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9320" windowHeight="9870" tabRatio="809" firstSheet="3" activeTab="15"/>
  </bookViews>
  <sheets>
    <sheet name="переводной баланс" sheetId="1" r:id="rId1"/>
    <sheet name="прибывшие" sheetId="2" r:id="rId2"/>
    <sheet name="выбывшие" sheetId="3" r:id="rId3"/>
    <sheet name="форма 1" sheetId="4" r:id="rId4"/>
    <sheet name="форма 2" sheetId="5" r:id="rId5"/>
    <sheet name="форма 3" sheetId="6" r:id="rId6"/>
    <sheet name="форма 4" sheetId="7" r:id="rId7"/>
    <sheet name="КЗ" sheetId="20" r:id="rId8"/>
    <sheet name="ПУ" sheetId="22" r:id="rId9"/>
    <sheet name="проп.уроки" sheetId="15" r:id="rId10"/>
    <sheet name="посещ.ур1" sheetId="14" r:id="rId11"/>
    <sheet name="посещ.ур2" sheetId="17" r:id="rId12"/>
    <sheet name="не атт." sheetId="12" r:id="rId13"/>
    <sheet name="неусп." sheetId="13" r:id="rId14"/>
    <sheet name="сводная" sheetId="21" r:id="rId15"/>
    <sheet name="банк данных кожуун" sheetId="24" r:id="rId16"/>
  </sheets>
  <calcPr calcId="145621"/>
</workbook>
</file>

<file path=xl/calcChain.xml><?xml version="1.0" encoding="utf-8"?>
<calcChain xmlns="http://schemas.openxmlformats.org/spreadsheetml/2006/main">
  <c r="CL22" i="1" l="1"/>
  <c r="CM22" i="1"/>
  <c r="CN22" i="1"/>
  <c r="CO22" i="1"/>
  <c r="CP22" i="1"/>
  <c r="CQ22" i="1"/>
  <c r="CT22" i="1"/>
  <c r="CU22" i="1"/>
  <c r="CV22" i="1"/>
  <c r="CW22" i="1"/>
  <c r="CX22" i="1"/>
  <c r="CY22" i="1"/>
  <c r="DJ22" i="1"/>
  <c r="DN22" i="1"/>
  <c r="DO22" i="1"/>
  <c r="AP22" i="1"/>
  <c r="AQ22" i="1"/>
  <c r="AR22" i="1"/>
  <c r="AS22" i="1"/>
  <c r="AT22" i="1"/>
  <c r="AU22" i="1"/>
  <c r="AX22" i="1"/>
  <c r="AY22" i="1"/>
  <c r="AZ22" i="1"/>
  <c r="BA22" i="1"/>
  <c r="BB22" i="1"/>
  <c r="BC22" i="1"/>
  <c r="BF22" i="1"/>
  <c r="BG22" i="1"/>
  <c r="BH22" i="1"/>
  <c r="BI22" i="1"/>
  <c r="BJ22" i="1"/>
  <c r="BK22" i="1"/>
  <c r="BN22" i="1"/>
  <c r="BO22" i="1"/>
  <c r="BP22" i="1"/>
  <c r="BQ22" i="1"/>
  <c r="BR22" i="1"/>
  <c r="BS22" i="1"/>
  <c r="BV22" i="1"/>
  <c r="BW22" i="1"/>
  <c r="BX22" i="1"/>
  <c r="BY22" i="1"/>
  <c r="BZ22" i="1"/>
  <c r="CA22" i="1"/>
  <c r="C22" i="1"/>
  <c r="D22" i="1"/>
  <c r="E22" i="1"/>
  <c r="F22" i="1"/>
  <c r="G22" i="1"/>
  <c r="J22" i="1"/>
  <c r="K22" i="1"/>
  <c r="L22" i="1"/>
  <c r="M22" i="1"/>
  <c r="N22" i="1"/>
  <c r="O22" i="1"/>
  <c r="R22" i="1"/>
  <c r="S22" i="1"/>
  <c r="T22" i="1"/>
  <c r="U22" i="1"/>
  <c r="V22" i="1"/>
  <c r="W22" i="1"/>
  <c r="Z22" i="1"/>
  <c r="AA22" i="1"/>
  <c r="AB22" i="1"/>
  <c r="AC22" i="1"/>
  <c r="AD22" i="1"/>
  <c r="AE22" i="1"/>
  <c r="B22" i="1"/>
  <c r="BD5" i="1" l="1"/>
  <c r="DG5" i="1"/>
  <c r="DG6" i="1"/>
  <c r="DG7" i="1"/>
  <c r="DG8" i="1"/>
  <c r="DG9" i="1"/>
  <c r="DG10" i="1"/>
  <c r="DG4" i="1"/>
  <c r="DF5" i="1"/>
  <c r="DF6" i="1"/>
  <c r="DF7" i="1"/>
  <c r="DF8" i="1"/>
  <c r="DF9" i="1"/>
  <c r="DF10" i="1"/>
  <c r="DF4" i="1"/>
  <c r="DE5" i="1"/>
  <c r="DE6" i="1"/>
  <c r="DE7" i="1"/>
  <c r="DE8" i="1"/>
  <c r="DE9" i="1"/>
  <c r="DE10" i="1"/>
  <c r="DE4" i="1"/>
  <c r="DD5" i="1"/>
  <c r="DD6" i="1"/>
  <c r="DD7" i="1"/>
  <c r="DD8" i="1"/>
  <c r="DD9" i="1"/>
  <c r="DD10" i="1"/>
  <c r="DD4" i="1"/>
  <c r="DC5" i="1"/>
  <c r="DC6" i="1"/>
  <c r="DI6" i="1" s="1"/>
  <c r="DC7" i="1"/>
  <c r="DI7" i="1" s="1"/>
  <c r="DC8" i="1"/>
  <c r="DC9" i="1"/>
  <c r="DC10" i="1"/>
  <c r="DI10" i="1" s="1"/>
  <c r="DC4" i="1"/>
  <c r="DB5" i="1"/>
  <c r="DB6" i="1"/>
  <c r="DB7" i="1"/>
  <c r="DH7" i="1" s="1"/>
  <c r="DB8" i="1"/>
  <c r="DH8" i="1" s="1"/>
  <c r="DB9" i="1"/>
  <c r="DB10" i="1"/>
  <c r="DB4" i="1"/>
  <c r="DA5" i="1"/>
  <c r="DA6" i="1"/>
  <c r="DA7" i="1"/>
  <c r="DA8" i="1"/>
  <c r="DA9" i="1"/>
  <c r="DA10" i="1"/>
  <c r="DA4" i="1"/>
  <c r="CZ5" i="1"/>
  <c r="CZ6" i="1"/>
  <c r="CZ7" i="1"/>
  <c r="CZ8" i="1"/>
  <c r="CZ9" i="1"/>
  <c r="CZ10" i="1"/>
  <c r="CZ4" i="1"/>
  <c r="CS4" i="1"/>
  <c r="CR4" i="1"/>
  <c r="CS5" i="1"/>
  <c r="CS6" i="1"/>
  <c r="CS7" i="1"/>
  <c r="CS8" i="1"/>
  <c r="CS9" i="1"/>
  <c r="CS10" i="1"/>
  <c r="CR5" i="1"/>
  <c r="CR6" i="1"/>
  <c r="CR7" i="1"/>
  <c r="CR8" i="1"/>
  <c r="CR9" i="1"/>
  <c r="CR10" i="1"/>
  <c r="CI5" i="1"/>
  <c r="CI6" i="1"/>
  <c r="CI7" i="1"/>
  <c r="CI8" i="1"/>
  <c r="CI9" i="1"/>
  <c r="CI10" i="1"/>
  <c r="CI4" i="1"/>
  <c r="CH10" i="1"/>
  <c r="CH5" i="1"/>
  <c r="CH6" i="1"/>
  <c r="CH7" i="1"/>
  <c r="CH8" i="1"/>
  <c r="CH9" i="1"/>
  <c r="CH4" i="1"/>
  <c r="CG5" i="1"/>
  <c r="CG6" i="1"/>
  <c r="CG7" i="1"/>
  <c r="CG8" i="1"/>
  <c r="CG9" i="1"/>
  <c r="CG10" i="1"/>
  <c r="CG4" i="1"/>
  <c r="CF5" i="1"/>
  <c r="CF6" i="1"/>
  <c r="CF7" i="1"/>
  <c r="CF8" i="1"/>
  <c r="CF9" i="1"/>
  <c r="CF10" i="1"/>
  <c r="CF4" i="1"/>
  <c r="CE5" i="1"/>
  <c r="CK5" i="1" s="1"/>
  <c r="CE6" i="1"/>
  <c r="CE7" i="1"/>
  <c r="CE8" i="1"/>
  <c r="CK8" i="1" s="1"/>
  <c r="CE9" i="1"/>
  <c r="CK9" i="1" s="1"/>
  <c r="CE10" i="1"/>
  <c r="CE4" i="1"/>
  <c r="CD5" i="1"/>
  <c r="CD6" i="1"/>
  <c r="CD7" i="1"/>
  <c r="CD8" i="1"/>
  <c r="CD9" i="1"/>
  <c r="CD10" i="1"/>
  <c r="CD4" i="1"/>
  <c r="CC5" i="1"/>
  <c r="CC6" i="1"/>
  <c r="CC7" i="1"/>
  <c r="CC8" i="1"/>
  <c r="CC9" i="1"/>
  <c r="CC10" i="1"/>
  <c r="CC4" i="1"/>
  <c r="CB5" i="1"/>
  <c r="CB6" i="1"/>
  <c r="CB7" i="1"/>
  <c r="CB8" i="1"/>
  <c r="CB9" i="1"/>
  <c r="CB10" i="1"/>
  <c r="CB4" i="1"/>
  <c r="BU5" i="1"/>
  <c r="BU6" i="1"/>
  <c r="BU7" i="1"/>
  <c r="BU8" i="1"/>
  <c r="BU9" i="1"/>
  <c r="BU10" i="1"/>
  <c r="BU4" i="1"/>
  <c r="BT5" i="1"/>
  <c r="BT6" i="1"/>
  <c r="BT7" i="1"/>
  <c r="BT8" i="1"/>
  <c r="BT9" i="1"/>
  <c r="BT10" i="1"/>
  <c r="BT4" i="1"/>
  <c r="BM5" i="1"/>
  <c r="BM6" i="1"/>
  <c r="BM7" i="1"/>
  <c r="BM8" i="1"/>
  <c r="BM9" i="1"/>
  <c r="BM10" i="1"/>
  <c r="BM4" i="1"/>
  <c r="BL5" i="1"/>
  <c r="BL6" i="1"/>
  <c r="BL7" i="1"/>
  <c r="BL8" i="1"/>
  <c r="BL9" i="1"/>
  <c r="BL10" i="1"/>
  <c r="BL4" i="1"/>
  <c r="BE4" i="1"/>
  <c r="BD4" i="1"/>
  <c r="BE5" i="1"/>
  <c r="BE6" i="1"/>
  <c r="BE7" i="1"/>
  <c r="BE8" i="1"/>
  <c r="BE9" i="1"/>
  <c r="BE10" i="1"/>
  <c r="BD6" i="1"/>
  <c r="BD7" i="1"/>
  <c r="BD8" i="1"/>
  <c r="BD9" i="1"/>
  <c r="BD10" i="1"/>
  <c r="AW5" i="1"/>
  <c r="AW6" i="1"/>
  <c r="AW7" i="1"/>
  <c r="AW8" i="1"/>
  <c r="AW9" i="1"/>
  <c r="AW10" i="1"/>
  <c r="AW4" i="1"/>
  <c r="AV5" i="1"/>
  <c r="AV6" i="1"/>
  <c r="AV7" i="1"/>
  <c r="AV8" i="1"/>
  <c r="AV9" i="1"/>
  <c r="AV10" i="1"/>
  <c r="AV4" i="1"/>
  <c r="AM5" i="1"/>
  <c r="AM6" i="1"/>
  <c r="AM7" i="1"/>
  <c r="AM8" i="1"/>
  <c r="AM9" i="1"/>
  <c r="AM10" i="1"/>
  <c r="DW10" i="1" s="1"/>
  <c r="AM4" i="1"/>
  <c r="AL5" i="1"/>
  <c r="AL6" i="1"/>
  <c r="AL7" i="1"/>
  <c r="DV7" i="1" s="1"/>
  <c r="AL8" i="1"/>
  <c r="AL9" i="1"/>
  <c r="AL10" i="1"/>
  <c r="AL4" i="1"/>
  <c r="AK5" i="1"/>
  <c r="AK6" i="1"/>
  <c r="AK7" i="1"/>
  <c r="AK8" i="1"/>
  <c r="AK9" i="1"/>
  <c r="AK10" i="1"/>
  <c r="AK4" i="1"/>
  <c r="AJ5" i="1"/>
  <c r="DT5" i="1" s="1"/>
  <c r="AJ6" i="1"/>
  <c r="AJ7" i="1"/>
  <c r="AJ8" i="1"/>
  <c r="AJ9" i="1"/>
  <c r="DT9" i="1" s="1"/>
  <c r="AJ10" i="1"/>
  <c r="AJ4" i="1"/>
  <c r="AI5" i="1"/>
  <c r="AO5" i="1" s="1"/>
  <c r="AI6" i="1"/>
  <c r="AI7" i="1"/>
  <c r="AI8" i="1"/>
  <c r="AI9" i="1"/>
  <c r="AO9" i="1" s="1"/>
  <c r="AI10" i="1"/>
  <c r="DS10" i="1" s="1"/>
  <c r="AI4" i="1"/>
  <c r="AH5" i="1"/>
  <c r="AH6" i="1"/>
  <c r="AN6" i="1" s="1"/>
  <c r="AH7" i="1"/>
  <c r="AH8" i="1"/>
  <c r="AH9" i="1"/>
  <c r="AH10" i="1"/>
  <c r="AN10" i="1" s="1"/>
  <c r="AH4" i="1"/>
  <c r="AF5" i="1"/>
  <c r="AF6" i="1"/>
  <c r="AF7" i="1"/>
  <c r="AF8" i="1"/>
  <c r="AF9" i="1"/>
  <c r="AF10" i="1"/>
  <c r="AG5" i="1"/>
  <c r="AG6" i="1"/>
  <c r="AG7" i="1"/>
  <c r="AG8" i="1"/>
  <c r="AG9" i="1"/>
  <c r="AG10" i="1"/>
  <c r="AG4" i="1"/>
  <c r="AF4" i="1"/>
  <c r="Y5" i="1"/>
  <c r="Y6" i="1"/>
  <c r="Y7" i="1"/>
  <c r="Y8" i="1"/>
  <c r="Y9" i="1"/>
  <c r="Y10" i="1"/>
  <c r="Y4" i="1"/>
  <c r="X5" i="1"/>
  <c r="X6" i="1"/>
  <c r="X7" i="1"/>
  <c r="X8" i="1"/>
  <c r="X9" i="1"/>
  <c r="X10" i="1"/>
  <c r="X4" i="1"/>
  <c r="Q5" i="1"/>
  <c r="Q6" i="1"/>
  <c r="Q7" i="1"/>
  <c r="Q8" i="1"/>
  <c r="Q9" i="1"/>
  <c r="Q10" i="1"/>
  <c r="Q4" i="1"/>
  <c r="P5" i="1"/>
  <c r="P6" i="1"/>
  <c r="P7" i="1"/>
  <c r="P8" i="1"/>
  <c r="P9" i="1"/>
  <c r="P10" i="1"/>
  <c r="P4" i="1"/>
  <c r="I5" i="1"/>
  <c r="I6" i="1"/>
  <c r="I7" i="1"/>
  <c r="I8" i="1"/>
  <c r="I9" i="1"/>
  <c r="I10" i="1"/>
  <c r="I4" i="1"/>
  <c r="H5" i="1"/>
  <c r="H6" i="1"/>
  <c r="H7" i="1"/>
  <c r="H8" i="1"/>
  <c r="H9" i="1"/>
  <c r="H10" i="1"/>
  <c r="H4" i="1"/>
  <c r="DR7" i="1" l="1"/>
  <c r="CJ6" i="1"/>
  <c r="DV10" i="1"/>
  <c r="DW5" i="1"/>
  <c r="DT7" i="1"/>
  <c r="DX7" i="1" s="1"/>
  <c r="DW8" i="1"/>
  <c r="DH10" i="1"/>
  <c r="DH6" i="1"/>
  <c r="DI9" i="1"/>
  <c r="DI5" i="1"/>
  <c r="AF22" i="1"/>
  <c r="DW9" i="1"/>
  <c r="DR5" i="1"/>
  <c r="DS8" i="1"/>
  <c r="DU10" i="1"/>
  <c r="DY10" i="1" s="1"/>
  <c r="DU6" i="1"/>
  <c r="DV9" i="1"/>
  <c r="CK7" i="1"/>
  <c r="AG22" i="1"/>
  <c r="AN8" i="1"/>
  <c r="AO7" i="1"/>
  <c r="CK10" i="1"/>
  <c r="CK6" i="1"/>
  <c r="DH9" i="1"/>
  <c r="DH5" i="1"/>
  <c r="DI8" i="1"/>
  <c r="DU4" i="1"/>
  <c r="DU8" i="1"/>
  <c r="DY8" i="1" s="1"/>
  <c r="DV8" i="1"/>
  <c r="CJ8" i="1"/>
  <c r="DP8" i="1" s="1"/>
  <c r="DP22" i="1" s="1"/>
  <c r="DT8" i="1"/>
  <c r="DU7" i="1"/>
  <c r="DW7" i="1"/>
  <c r="CJ7" i="1"/>
  <c r="DV6" i="1"/>
  <c r="DI4" i="1"/>
  <c r="DH4" i="1"/>
  <c r="DW4" i="1"/>
  <c r="CK4" i="1"/>
  <c r="DW6" i="1"/>
  <c r="DT6" i="1"/>
  <c r="DS6" i="1"/>
  <c r="DV4" i="1"/>
  <c r="DR4" i="1"/>
  <c r="DU5" i="1"/>
  <c r="CJ10" i="1"/>
  <c r="DT10" i="1"/>
  <c r="DR9" i="1"/>
  <c r="CJ9" i="1"/>
  <c r="DU9" i="1"/>
  <c r="AN9" i="1"/>
  <c r="AN7" i="1"/>
  <c r="AO10" i="1"/>
  <c r="AO8" i="1"/>
  <c r="DQ8" i="1" s="1"/>
  <c r="DQ22" i="1" s="1"/>
  <c r="AO6" i="1"/>
  <c r="DR10" i="1"/>
  <c r="DR8" i="1"/>
  <c r="DX8" i="1" s="1"/>
  <c r="DR6" i="1"/>
  <c r="DS9" i="1"/>
  <c r="DS7" i="1"/>
  <c r="CJ5" i="1"/>
  <c r="DV5" i="1"/>
  <c r="DS5" i="1"/>
  <c r="AN5" i="1"/>
  <c r="CJ4" i="1"/>
  <c r="DT4" i="1"/>
  <c r="AO4" i="1"/>
  <c r="DS4" i="1"/>
  <c r="AN4" i="1"/>
  <c r="DM8" i="1"/>
  <c r="DM22" i="1" s="1"/>
  <c r="DL8" i="1"/>
  <c r="DL22" i="1" s="1"/>
  <c r="DK8" i="1"/>
  <c r="DK22" i="1" s="1"/>
  <c r="DY5" i="1" l="1"/>
  <c r="DY9" i="1"/>
  <c r="DX5" i="1"/>
  <c r="DX9" i="1"/>
  <c r="DY7" i="1"/>
  <c r="DY4" i="1"/>
  <c r="DX10" i="1"/>
  <c r="DX6" i="1"/>
  <c r="DX4" i="1"/>
  <c r="DY6" i="1"/>
  <c r="R10" i="22" l="1"/>
  <c r="L11" i="20"/>
  <c r="M11" i="20"/>
  <c r="K11" i="20"/>
  <c r="H11" i="20"/>
  <c r="I11" i="20"/>
  <c r="G11" i="20"/>
  <c r="D11" i="20"/>
  <c r="E11" i="20"/>
  <c r="C11" i="20"/>
  <c r="P10" i="22"/>
  <c r="P4" i="22"/>
  <c r="D11" i="22"/>
  <c r="R11" i="22" s="1"/>
  <c r="E11" i="22"/>
  <c r="T11" i="22" s="1"/>
  <c r="F5" i="22"/>
  <c r="N5" i="20"/>
  <c r="J5" i="20"/>
  <c r="F4" i="22"/>
  <c r="N4" i="20"/>
  <c r="F6" i="22"/>
  <c r="N6" i="20"/>
  <c r="F6" i="20"/>
  <c r="N11" i="20" l="1"/>
  <c r="J11" i="20"/>
  <c r="F7" i="22"/>
  <c r="P6" i="20"/>
  <c r="F10" i="22"/>
  <c r="N10" i="20"/>
  <c r="F9" i="22"/>
  <c r="N9" i="20"/>
  <c r="J9" i="20"/>
  <c r="J11" i="14"/>
  <c r="I11" i="14"/>
  <c r="H11" i="14"/>
  <c r="G11" i="14"/>
  <c r="F11" i="14"/>
  <c r="E11" i="14"/>
  <c r="D11" i="14"/>
  <c r="D12" i="14" s="1"/>
  <c r="C11" i="14"/>
  <c r="C12" i="14" s="1"/>
  <c r="E14" i="21"/>
  <c r="E13" i="21"/>
  <c r="E12" i="21"/>
  <c r="E11" i="21"/>
  <c r="E10" i="21"/>
  <c r="E9" i="21"/>
  <c r="E8" i="21"/>
  <c r="E7" i="21"/>
  <c r="E6" i="21"/>
  <c r="E5" i="21"/>
  <c r="E4" i="21"/>
  <c r="E3" i="21"/>
  <c r="E5" i="17"/>
  <c r="E6" i="17"/>
  <c r="E7" i="17"/>
  <c r="E8" i="17"/>
  <c r="E9" i="17"/>
  <c r="E10" i="17"/>
  <c r="E4" i="17"/>
  <c r="F8" i="22"/>
  <c r="V8" i="22" s="1"/>
  <c r="V10" i="22"/>
  <c r="U10" i="22"/>
  <c r="T10" i="22"/>
  <c r="V9" i="22"/>
  <c r="U9" i="22"/>
  <c r="T9" i="22"/>
  <c r="R9" i="22"/>
  <c r="P9" i="22"/>
  <c r="U8" i="22"/>
  <c r="T8" i="22"/>
  <c r="R8" i="22"/>
  <c r="P8" i="22"/>
  <c r="V7" i="22"/>
  <c r="U7" i="22"/>
  <c r="T7" i="22"/>
  <c r="R7" i="22"/>
  <c r="P7" i="22"/>
  <c r="V6" i="22"/>
  <c r="U6" i="22"/>
  <c r="T6" i="22"/>
  <c r="R6" i="22"/>
  <c r="P6" i="22"/>
  <c r="V5" i="22"/>
  <c r="U5" i="22"/>
  <c r="T5" i="22"/>
  <c r="R5" i="22"/>
  <c r="P5" i="22"/>
  <c r="V4" i="22"/>
  <c r="U4" i="22"/>
  <c r="T4" i="22"/>
  <c r="R4" i="22"/>
  <c r="T11" i="20"/>
  <c r="S11" i="20"/>
  <c r="R11" i="20"/>
  <c r="Q11" i="20"/>
  <c r="P11" i="20"/>
  <c r="O11" i="20"/>
  <c r="T10" i="20"/>
  <c r="S10" i="20"/>
  <c r="R10" i="20"/>
  <c r="Q10" i="20"/>
  <c r="P10" i="20"/>
  <c r="O10" i="20"/>
  <c r="U10" i="20" s="1"/>
  <c r="T9" i="20"/>
  <c r="S9" i="20"/>
  <c r="R9" i="20"/>
  <c r="Q9" i="20"/>
  <c r="P9" i="20"/>
  <c r="O9" i="20"/>
  <c r="T7" i="20"/>
  <c r="S7" i="20"/>
  <c r="R7" i="20"/>
  <c r="Q7" i="20"/>
  <c r="P7" i="20"/>
  <c r="O7" i="20"/>
  <c r="U7" i="20" s="1"/>
  <c r="V7" i="20" s="1"/>
  <c r="T6" i="20"/>
  <c r="R6" i="20"/>
  <c r="U6" i="20"/>
  <c r="T5" i="20"/>
  <c r="S5" i="20"/>
  <c r="R5" i="20"/>
  <c r="Q5" i="20"/>
  <c r="P5" i="20"/>
  <c r="O5" i="20"/>
  <c r="S8" i="20"/>
  <c r="Q8" i="20"/>
  <c r="T8" i="20"/>
  <c r="R8" i="20"/>
  <c r="P8" i="20"/>
  <c r="O8" i="20"/>
  <c r="U8" i="20" s="1"/>
  <c r="N8" i="20"/>
  <c r="J8" i="20"/>
  <c r="F9" i="20"/>
  <c r="F10" i="20"/>
  <c r="F11" i="20"/>
  <c r="F4" i="20"/>
  <c r="F5" i="20"/>
  <c r="F7" i="20"/>
  <c r="F8" i="20"/>
  <c r="V8" i="20" l="1"/>
  <c r="U9" i="20"/>
  <c r="U11" i="20"/>
  <c r="U5" i="20"/>
  <c r="V10" i="20"/>
  <c r="V11" i="20"/>
  <c r="V5" i="20"/>
  <c r="V6" i="20"/>
  <c r="I12" i="14"/>
  <c r="F12" i="14"/>
  <c r="H12" i="14"/>
  <c r="J12" i="14"/>
  <c r="E12" i="14"/>
  <c r="G12" i="14"/>
  <c r="E15" i="21"/>
  <c r="V9" i="20"/>
  <c r="D20" i="17"/>
  <c r="C20" i="17"/>
  <c r="D20" i="21"/>
  <c r="C20" i="21"/>
  <c r="C11" i="22"/>
  <c r="P11" i="22" s="1"/>
  <c r="D12" i="15"/>
  <c r="E12" i="15"/>
  <c r="F12" i="15"/>
  <c r="G12" i="15"/>
  <c r="H12" i="15"/>
  <c r="I12" i="15"/>
  <c r="J12" i="15"/>
  <c r="K12" i="15"/>
  <c r="L12" i="15"/>
  <c r="M12" i="15"/>
  <c r="N12" i="15"/>
  <c r="C12" i="15"/>
  <c r="F253" i="14"/>
  <c r="DB11" i="1"/>
  <c r="DB12" i="1"/>
  <c r="DB13" i="1"/>
  <c r="DB14" i="1"/>
  <c r="DB15" i="1"/>
  <c r="DB16" i="1"/>
  <c r="DB17" i="1"/>
  <c r="DB18" i="1"/>
  <c r="DB19" i="1"/>
  <c r="DB20" i="1"/>
  <c r="DB21" i="1"/>
  <c r="AV11" i="1"/>
  <c r="AW11" i="1"/>
  <c r="AV12" i="1"/>
  <c r="AW12" i="1"/>
  <c r="AV13" i="1"/>
  <c r="AW13" i="1"/>
  <c r="AV14" i="1"/>
  <c r="AW14" i="1"/>
  <c r="AV15" i="1"/>
  <c r="AW15" i="1"/>
  <c r="AV16" i="1"/>
  <c r="AW16" i="1"/>
  <c r="AV17" i="1"/>
  <c r="AW17" i="1"/>
  <c r="AV18" i="1"/>
  <c r="AW18" i="1"/>
  <c r="AV19" i="1"/>
  <c r="AW19" i="1"/>
  <c r="AV20" i="1"/>
  <c r="AW20" i="1"/>
  <c r="AV21" i="1"/>
  <c r="AW21" i="1"/>
  <c r="AJ11" i="1"/>
  <c r="AK11" i="1"/>
  <c r="AL11" i="1"/>
  <c r="AM11" i="1"/>
  <c r="AJ12" i="1"/>
  <c r="AK12" i="1"/>
  <c r="AL12" i="1"/>
  <c r="AM12" i="1"/>
  <c r="AJ13" i="1"/>
  <c r="AK13" i="1"/>
  <c r="AL13" i="1"/>
  <c r="AM13" i="1"/>
  <c r="AJ14" i="1"/>
  <c r="AK14" i="1"/>
  <c r="AL14" i="1"/>
  <c r="AM14" i="1"/>
  <c r="AJ15" i="1"/>
  <c r="AK15" i="1"/>
  <c r="AL15" i="1"/>
  <c r="AM15" i="1"/>
  <c r="AJ16" i="1"/>
  <c r="AK16" i="1"/>
  <c r="AL16" i="1"/>
  <c r="AM16" i="1"/>
  <c r="AJ17" i="1"/>
  <c r="AK17" i="1"/>
  <c r="AL17" i="1"/>
  <c r="AM17" i="1"/>
  <c r="AJ18" i="1"/>
  <c r="AK18" i="1"/>
  <c r="AL18" i="1"/>
  <c r="AM18" i="1"/>
  <c r="AJ19" i="1"/>
  <c r="AK19" i="1"/>
  <c r="AL19" i="1"/>
  <c r="AM19" i="1"/>
  <c r="AJ20" i="1"/>
  <c r="AK20" i="1"/>
  <c r="AL20" i="1"/>
  <c r="AM20" i="1"/>
  <c r="AJ21" i="1"/>
  <c r="AK21" i="1"/>
  <c r="AL21" i="1"/>
  <c r="AM21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F20" i="21"/>
  <c r="E16" i="21"/>
  <c r="E17" i="21"/>
  <c r="E18" i="21"/>
  <c r="E19" i="21"/>
  <c r="DD11" i="1"/>
  <c r="DE11" i="1"/>
  <c r="DF11" i="1"/>
  <c r="DG11" i="1"/>
  <c r="DD12" i="1"/>
  <c r="DE12" i="1"/>
  <c r="DF12" i="1"/>
  <c r="DG12" i="1"/>
  <c r="DD13" i="1"/>
  <c r="DE13" i="1"/>
  <c r="DF13" i="1"/>
  <c r="DG13" i="1"/>
  <c r="DD14" i="1"/>
  <c r="DE14" i="1"/>
  <c r="DF14" i="1"/>
  <c r="DG14" i="1"/>
  <c r="DD15" i="1"/>
  <c r="DE15" i="1"/>
  <c r="DF15" i="1"/>
  <c r="DG15" i="1"/>
  <c r="DD16" i="1"/>
  <c r="DE16" i="1"/>
  <c r="DF16" i="1"/>
  <c r="DG16" i="1"/>
  <c r="DD17" i="1"/>
  <c r="DE17" i="1"/>
  <c r="DF17" i="1"/>
  <c r="DG17" i="1"/>
  <c r="DD18" i="1"/>
  <c r="DE18" i="1"/>
  <c r="DF18" i="1"/>
  <c r="DG18" i="1"/>
  <c r="DD19" i="1"/>
  <c r="DE19" i="1"/>
  <c r="DF19" i="1"/>
  <c r="DG19" i="1"/>
  <c r="DD20" i="1"/>
  <c r="DE20" i="1"/>
  <c r="DF20" i="1"/>
  <c r="DG20" i="1"/>
  <c r="DD21" i="1"/>
  <c r="DE21" i="1"/>
  <c r="DF21" i="1"/>
  <c r="DH21" i="1" s="1"/>
  <c r="DG21" i="1"/>
  <c r="DC11" i="1"/>
  <c r="DC12" i="1"/>
  <c r="DI12" i="1" s="1"/>
  <c r="DC13" i="1"/>
  <c r="DC14" i="1"/>
  <c r="DC15" i="1"/>
  <c r="DC16" i="1"/>
  <c r="DI16" i="1" s="1"/>
  <c r="DC17" i="1"/>
  <c r="DC18" i="1"/>
  <c r="DC19" i="1"/>
  <c r="DC20" i="1"/>
  <c r="DI20" i="1" s="1"/>
  <c r="DC21" i="1"/>
  <c r="CZ11" i="1"/>
  <c r="DA11" i="1"/>
  <c r="CZ12" i="1"/>
  <c r="DA12" i="1"/>
  <c r="CZ13" i="1"/>
  <c r="DA13" i="1"/>
  <c r="CZ14" i="1"/>
  <c r="DA14" i="1"/>
  <c r="CZ15" i="1"/>
  <c r="DA15" i="1"/>
  <c r="CZ16" i="1"/>
  <c r="DA16" i="1"/>
  <c r="CZ17" i="1"/>
  <c r="DA17" i="1"/>
  <c r="CZ18" i="1"/>
  <c r="DA18" i="1"/>
  <c r="CZ19" i="1"/>
  <c r="DA19" i="1"/>
  <c r="CZ20" i="1"/>
  <c r="DA20" i="1"/>
  <c r="CZ21" i="1"/>
  <c r="DA21" i="1"/>
  <c r="CR11" i="1"/>
  <c r="CS11" i="1"/>
  <c r="CR12" i="1"/>
  <c r="CS12" i="1"/>
  <c r="CR13" i="1"/>
  <c r="CS13" i="1"/>
  <c r="CR14" i="1"/>
  <c r="CS14" i="1"/>
  <c r="CR15" i="1"/>
  <c r="CS15" i="1"/>
  <c r="CR16" i="1"/>
  <c r="CS16" i="1"/>
  <c r="CR17" i="1"/>
  <c r="CS17" i="1"/>
  <c r="CR18" i="1"/>
  <c r="CS18" i="1"/>
  <c r="CR19" i="1"/>
  <c r="CS19" i="1"/>
  <c r="CR20" i="1"/>
  <c r="CS20" i="1"/>
  <c r="CR21" i="1"/>
  <c r="CS21" i="1"/>
  <c r="CF11" i="1"/>
  <c r="CG11" i="1"/>
  <c r="CH11" i="1"/>
  <c r="CI11" i="1"/>
  <c r="CF12" i="1"/>
  <c r="DT12" i="1" s="1"/>
  <c r="CG12" i="1"/>
  <c r="CH12" i="1"/>
  <c r="CI12" i="1"/>
  <c r="DW12" i="1" s="1"/>
  <c r="CF13" i="1"/>
  <c r="CG13" i="1"/>
  <c r="DU13" i="1" s="1"/>
  <c r="CH13" i="1"/>
  <c r="CI13" i="1"/>
  <c r="DW13" i="1" s="1"/>
  <c r="CF14" i="1"/>
  <c r="CG14" i="1"/>
  <c r="CH14" i="1"/>
  <c r="CI14" i="1"/>
  <c r="CF15" i="1"/>
  <c r="DT15" i="1" s="1"/>
  <c r="CG15" i="1"/>
  <c r="DU15" i="1" s="1"/>
  <c r="CH15" i="1"/>
  <c r="CI15" i="1"/>
  <c r="DW15" i="1" s="1"/>
  <c r="CF16" i="1"/>
  <c r="CG16" i="1"/>
  <c r="DU16" i="1" s="1"/>
  <c r="CH16" i="1"/>
  <c r="CI16" i="1"/>
  <c r="CF17" i="1"/>
  <c r="CG17" i="1"/>
  <c r="CH17" i="1"/>
  <c r="CI17" i="1"/>
  <c r="CF18" i="1"/>
  <c r="DT18" i="1" s="1"/>
  <c r="CG18" i="1"/>
  <c r="CH18" i="1"/>
  <c r="CI18" i="1"/>
  <c r="CF19" i="1"/>
  <c r="DT19" i="1" s="1"/>
  <c r="CG19" i="1"/>
  <c r="CH19" i="1"/>
  <c r="CI19" i="1"/>
  <c r="CF20" i="1"/>
  <c r="DT20" i="1" s="1"/>
  <c r="CG20" i="1"/>
  <c r="CH20" i="1"/>
  <c r="DV20" i="1" s="1"/>
  <c r="CI20" i="1"/>
  <c r="CF21" i="1"/>
  <c r="CG21" i="1"/>
  <c r="CH21" i="1"/>
  <c r="DV21" i="1" s="1"/>
  <c r="CI21" i="1"/>
  <c r="DW21" i="1" s="1"/>
  <c r="CD11" i="1"/>
  <c r="CE11" i="1"/>
  <c r="CD12" i="1"/>
  <c r="CE12" i="1"/>
  <c r="CD13" i="1"/>
  <c r="CE13" i="1"/>
  <c r="CD14" i="1"/>
  <c r="CJ14" i="1" s="1"/>
  <c r="CE14" i="1"/>
  <c r="CK14" i="1" s="1"/>
  <c r="CD15" i="1"/>
  <c r="CE15" i="1"/>
  <c r="CK15" i="1" s="1"/>
  <c r="CD16" i="1"/>
  <c r="CE16" i="1"/>
  <c r="CK16" i="1" s="1"/>
  <c r="CD17" i="1"/>
  <c r="CJ17" i="1" s="1"/>
  <c r="CE17" i="1"/>
  <c r="CD18" i="1"/>
  <c r="CE18" i="1"/>
  <c r="CK18" i="1" s="1"/>
  <c r="CD19" i="1"/>
  <c r="CE19" i="1"/>
  <c r="CK19" i="1" s="1"/>
  <c r="CD20" i="1"/>
  <c r="CJ20" i="1" s="1"/>
  <c r="CE20" i="1"/>
  <c r="CK20" i="1" s="1"/>
  <c r="CD21" i="1"/>
  <c r="CE21" i="1"/>
  <c r="CB11" i="1"/>
  <c r="CC11" i="1"/>
  <c r="CB12" i="1"/>
  <c r="CC12" i="1"/>
  <c r="CB13" i="1"/>
  <c r="CC13" i="1"/>
  <c r="CB14" i="1"/>
  <c r="CC14" i="1"/>
  <c r="CB15" i="1"/>
  <c r="CC15" i="1"/>
  <c r="CB16" i="1"/>
  <c r="CC16" i="1"/>
  <c r="CB17" i="1"/>
  <c r="CC17" i="1"/>
  <c r="CB18" i="1"/>
  <c r="CC18" i="1"/>
  <c r="CB19" i="1"/>
  <c r="CC19" i="1"/>
  <c r="CB20" i="1"/>
  <c r="CC20" i="1"/>
  <c r="CB21" i="1"/>
  <c r="CC21" i="1"/>
  <c r="BT11" i="1"/>
  <c r="BU11" i="1"/>
  <c r="BT12" i="1"/>
  <c r="BU12" i="1"/>
  <c r="BT13" i="1"/>
  <c r="BU13" i="1"/>
  <c r="BT14" i="1"/>
  <c r="BU14" i="1"/>
  <c r="BT15" i="1"/>
  <c r="BU15" i="1"/>
  <c r="BT16" i="1"/>
  <c r="BU16" i="1"/>
  <c r="BT17" i="1"/>
  <c r="BU17" i="1"/>
  <c r="BT18" i="1"/>
  <c r="BU18" i="1"/>
  <c r="BT19" i="1"/>
  <c r="BU19" i="1"/>
  <c r="BT20" i="1"/>
  <c r="BU20" i="1"/>
  <c r="BT21" i="1"/>
  <c r="BU21" i="1"/>
  <c r="BL11" i="1"/>
  <c r="BM11" i="1"/>
  <c r="BL12" i="1"/>
  <c r="BM12" i="1"/>
  <c r="BL13" i="1"/>
  <c r="BM13" i="1"/>
  <c r="BL14" i="1"/>
  <c r="BM14" i="1"/>
  <c r="BL15" i="1"/>
  <c r="BM15" i="1"/>
  <c r="BL16" i="1"/>
  <c r="BM16" i="1"/>
  <c r="BL17" i="1"/>
  <c r="BM17" i="1"/>
  <c r="BL18" i="1"/>
  <c r="BM18" i="1"/>
  <c r="BL19" i="1"/>
  <c r="BM19" i="1"/>
  <c r="BL20" i="1"/>
  <c r="BM20" i="1"/>
  <c r="BL21" i="1"/>
  <c r="BM21" i="1"/>
  <c r="BD11" i="1"/>
  <c r="BE11" i="1"/>
  <c r="BD12" i="1"/>
  <c r="BE12" i="1"/>
  <c r="BD13" i="1"/>
  <c r="BE13" i="1"/>
  <c r="BD14" i="1"/>
  <c r="BE14" i="1"/>
  <c r="BD15" i="1"/>
  <c r="BE15" i="1"/>
  <c r="BD16" i="1"/>
  <c r="BE16" i="1"/>
  <c r="BD17" i="1"/>
  <c r="BE17" i="1"/>
  <c r="BD18" i="1"/>
  <c r="BE18" i="1"/>
  <c r="BD19" i="1"/>
  <c r="BE19" i="1"/>
  <c r="BD20" i="1"/>
  <c r="BE20" i="1"/>
  <c r="BD21" i="1"/>
  <c r="BE21" i="1"/>
  <c r="DU11" i="1"/>
  <c r="DT17" i="1"/>
  <c r="DU18" i="1"/>
  <c r="DU21" i="1"/>
  <c r="AH11" i="1"/>
  <c r="AI11" i="1"/>
  <c r="AH12" i="1"/>
  <c r="AI12" i="1"/>
  <c r="AO12" i="1" s="1"/>
  <c r="AH13" i="1"/>
  <c r="AI13" i="1"/>
  <c r="AO13" i="1" s="1"/>
  <c r="AH14" i="1"/>
  <c r="AI14" i="1"/>
  <c r="AO14" i="1" s="1"/>
  <c r="AH15" i="1"/>
  <c r="AI15" i="1"/>
  <c r="DS15" i="1" s="1"/>
  <c r="DY15" i="1" s="1"/>
  <c r="AH16" i="1"/>
  <c r="AI16" i="1"/>
  <c r="AH17" i="1"/>
  <c r="AI17" i="1"/>
  <c r="DS17" i="1" s="1"/>
  <c r="AH18" i="1"/>
  <c r="DR18" i="1" s="1"/>
  <c r="AI18" i="1"/>
  <c r="AO18" i="1" s="1"/>
  <c r="AH19" i="1"/>
  <c r="DR19" i="1" s="1"/>
  <c r="AI19" i="1"/>
  <c r="AO19" i="1" s="1"/>
  <c r="AH20" i="1"/>
  <c r="AI20" i="1"/>
  <c r="AH21" i="1"/>
  <c r="DR21" i="1" s="1"/>
  <c r="AI21" i="1"/>
  <c r="AO21" i="1" s="1"/>
  <c r="E21" i="17"/>
  <c r="C63" i="14"/>
  <c r="D63" i="14"/>
  <c r="E63" i="14"/>
  <c r="E66" i="14" s="1"/>
  <c r="F63" i="14"/>
  <c r="F66" i="14" s="1"/>
  <c r="G63" i="14"/>
  <c r="G66" i="14" s="1"/>
  <c r="H63" i="14"/>
  <c r="H66" i="14" s="1"/>
  <c r="I63" i="14"/>
  <c r="I66" i="14" s="1"/>
  <c r="I67" i="14" s="1"/>
  <c r="J63" i="14"/>
  <c r="J66" i="14" s="1"/>
  <c r="C66" i="14"/>
  <c r="D66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C95" i="14"/>
  <c r="C98" i="14" s="1"/>
  <c r="D95" i="14"/>
  <c r="E96" i="14"/>
  <c r="E97" i="14"/>
  <c r="C127" i="14"/>
  <c r="D127" i="14"/>
  <c r="E127" i="14"/>
  <c r="F127" i="14"/>
  <c r="G127" i="14"/>
  <c r="G130" i="14" s="1"/>
  <c r="H127" i="14"/>
  <c r="H130" i="14" s="1"/>
  <c r="I127" i="14"/>
  <c r="I130" i="14" s="1"/>
  <c r="J127" i="14"/>
  <c r="C130" i="14"/>
  <c r="D130" i="14"/>
  <c r="E130" i="14"/>
  <c r="F130" i="14"/>
  <c r="F131" i="14"/>
  <c r="J130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C159" i="14"/>
  <c r="C162" i="14" s="1"/>
  <c r="D159" i="14"/>
  <c r="E160" i="14"/>
  <c r="E161" i="14"/>
  <c r="C191" i="14"/>
  <c r="D191" i="14"/>
  <c r="E191" i="14"/>
  <c r="E194" i="14" s="1"/>
  <c r="F191" i="14"/>
  <c r="F194" i="14" s="1"/>
  <c r="G191" i="14"/>
  <c r="G194" i="14" s="1"/>
  <c r="H191" i="14"/>
  <c r="H194" i="14" s="1"/>
  <c r="I191" i="14"/>
  <c r="I194" i="14" s="1"/>
  <c r="J191" i="14"/>
  <c r="J194" i="14" s="1"/>
  <c r="C194" i="14"/>
  <c r="D194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C222" i="14"/>
  <c r="C225" i="14" s="1"/>
  <c r="D222" i="14"/>
  <c r="D225" i="14" s="1"/>
  <c r="E225" i="14" s="1"/>
  <c r="E223" i="14"/>
  <c r="E224" i="14"/>
  <c r="E241" i="14"/>
  <c r="F241" i="14"/>
  <c r="G241" i="14"/>
  <c r="H241" i="14"/>
  <c r="I241" i="14"/>
  <c r="J241" i="14"/>
  <c r="E242" i="14"/>
  <c r="F242" i="14"/>
  <c r="G242" i="14"/>
  <c r="H242" i="14"/>
  <c r="I242" i="14"/>
  <c r="J242" i="14"/>
  <c r="E243" i="14"/>
  <c r="F243" i="14"/>
  <c r="G243" i="14"/>
  <c r="H243" i="14"/>
  <c r="I243" i="14"/>
  <c r="J243" i="14"/>
  <c r="E244" i="14"/>
  <c r="F244" i="14"/>
  <c r="G244" i="14"/>
  <c r="H244" i="14"/>
  <c r="I244" i="14"/>
  <c r="J244" i="14"/>
  <c r="E245" i="14"/>
  <c r="F245" i="14"/>
  <c r="G245" i="14"/>
  <c r="H245" i="14"/>
  <c r="I245" i="14"/>
  <c r="J245" i="14"/>
  <c r="E246" i="14"/>
  <c r="F246" i="14"/>
  <c r="G246" i="14"/>
  <c r="H246" i="14"/>
  <c r="I246" i="14"/>
  <c r="J246" i="14"/>
  <c r="E247" i="14"/>
  <c r="F247" i="14"/>
  <c r="G247" i="14"/>
  <c r="H247" i="14"/>
  <c r="I247" i="14"/>
  <c r="J247" i="14"/>
  <c r="E248" i="14"/>
  <c r="F248" i="14"/>
  <c r="G248" i="14"/>
  <c r="H248" i="14"/>
  <c r="I248" i="14"/>
  <c r="J248" i="14"/>
  <c r="E249" i="14"/>
  <c r="F249" i="14"/>
  <c r="G249" i="14"/>
  <c r="H249" i="14"/>
  <c r="I249" i="14"/>
  <c r="J249" i="14"/>
  <c r="E250" i="14"/>
  <c r="F250" i="14"/>
  <c r="G250" i="14"/>
  <c r="H250" i="14"/>
  <c r="I250" i="14"/>
  <c r="J250" i="14"/>
  <c r="E251" i="14"/>
  <c r="F251" i="14"/>
  <c r="G251" i="14"/>
  <c r="H251" i="14"/>
  <c r="I251" i="14"/>
  <c r="J251" i="14"/>
  <c r="E252" i="14"/>
  <c r="F252" i="14"/>
  <c r="G252" i="14"/>
  <c r="H252" i="14"/>
  <c r="I252" i="14"/>
  <c r="J252" i="14"/>
  <c r="C254" i="14"/>
  <c r="C257" i="14" s="1"/>
  <c r="D254" i="14"/>
  <c r="D257" i="14" s="1"/>
  <c r="E255" i="14"/>
  <c r="F255" i="14"/>
  <c r="G255" i="14"/>
  <c r="H255" i="14"/>
  <c r="I255" i="14"/>
  <c r="J255" i="14"/>
  <c r="E256" i="14"/>
  <c r="F256" i="14"/>
  <c r="G256" i="14"/>
  <c r="H256" i="14"/>
  <c r="I256" i="14"/>
  <c r="J256" i="14"/>
  <c r="D273" i="14"/>
  <c r="E273" i="14" s="1"/>
  <c r="D274" i="14"/>
  <c r="E274" i="14" s="1"/>
  <c r="D275" i="14"/>
  <c r="E275" i="14" s="1"/>
  <c r="D276" i="14"/>
  <c r="E276" i="14" s="1"/>
  <c r="D277" i="14"/>
  <c r="E277" i="14" s="1"/>
  <c r="D278" i="14"/>
  <c r="E278" i="14" s="1"/>
  <c r="D279" i="14"/>
  <c r="E279" i="14" s="1"/>
  <c r="D280" i="14"/>
  <c r="E280" i="14" s="1"/>
  <c r="D281" i="14"/>
  <c r="E281" i="14" s="1"/>
  <c r="D282" i="14"/>
  <c r="E282" i="14" s="1"/>
  <c r="D283" i="14"/>
  <c r="E283" i="14" s="1"/>
  <c r="D284" i="14"/>
  <c r="E284" i="14" s="1"/>
  <c r="D285" i="14"/>
  <c r="E285" i="14" s="1"/>
  <c r="C286" i="14"/>
  <c r="C289" i="14" s="1"/>
  <c r="D287" i="14"/>
  <c r="E287" i="14" s="1"/>
  <c r="D288" i="14"/>
  <c r="E288" i="14" s="1"/>
  <c r="C19" i="7"/>
  <c r="G19" i="7"/>
  <c r="K19" i="7"/>
  <c r="T19" i="7"/>
  <c r="D19" i="7"/>
  <c r="H19" i="7"/>
  <c r="L19" i="7"/>
  <c r="Q19" i="7"/>
  <c r="F19" i="7"/>
  <c r="N19" i="7"/>
  <c r="J253" i="14"/>
  <c r="J254" i="14"/>
  <c r="J257" i="14" s="1"/>
  <c r="D162" i="14"/>
  <c r="E162" i="14" s="1"/>
  <c r="D98" i="14"/>
  <c r="U19" i="7"/>
  <c r="O19" i="7"/>
  <c r="J19" i="7"/>
  <c r="E19" i="7"/>
  <c r="R19" i="7"/>
  <c r="P19" i="7"/>
  <c r="S19" i="7"/>
  <c r="G253" i="14"/>
  <c r="I19" i="7"/>
  <c r="B19" i="7"/>
  <c r="M19" i="7"/>
  <c r="H253" i="14"/>
  <c r="H254" i="14" s="1"/>
  <c r="H257" i="14" s="1"/>
  <c r="AO20" i="1"/>
  <c r="AO17" i="1"/>
  <c r="DT11" i="1"/>
  <c r="DV11" i="1"/>
  <c r="AN18" i="1"/>
  <c r="AN13" i="1"/>
  <c r="DU14" i="1"/>
  <c r="DU12" i="1"/>
  <c r="DR15" i="1"/>
  <c r="DS21" i="1"/>
  <c r="E20" i="17"/>
  <c r="AN19" i="1"/>
  <c r="DS19" i="1"/>
  <c r="CJ19" i="1"/>
  <c r="CK12" i="1"/>
  <c r="DI13" i="1"/>
  <c r="CK21" i="1"/>
  <c r="CK17" i="1"/>
  <c r="CK13" i="1"/>
  <c r="DV14" i="1"/>
  <c r="DR16" i="1"/>
  <c r="DH18" i="1"/>
  <c r="AO11" i="1"/>
  <c r="DR17" i="1"/>
  <c r="DR13" i="1"/>
  <c r="E159" i="14"/>
  <c r="E95" i="14"/>
  <c r="E253" i="14"/>
  <c r="E254" i="14" s="1"/>
  <c r="E257" i="14" s="1"/>
  <c r="G254" i="14"/>
  <c r="G257" i="14" s="1"/>
  <c r="F254" i="14"/>
  <c r="F257" i="14" s="1"/>
  <c r="DW17" i="1"/>
  <c r="DW16" i="1"/>
  <c r="CK11" i="1"/>
  <c r="DR12" i="1"/>
  <c r="DV18" i="1"/>
  <c r="DV15" i="1"/>
  <c r="AN15" i="1"/>
  <c r="DV12" i="1"/>
  <c r="D286" i="14"/>
  <c r="E286" i="14" s="1"/>
  <c r="I253" i="14"/>
  <c r="I254" i="14" s="1"/>
  <c r="I257" i="14" s="1"/>
  <c r="DH19" i="1"/>
  <c r="DD22" i="1" l="1"/>
  <c r="DU20" i="1"/>
  <c r="DU17" i="1"/>
  <c r="DW11" i="1"/>
  <c r="DI19" i="1"/>
  <c r="DI15" i="1"/>
  <c r="DH11" i="1"/>
  <c r="J131" i="14"/>
  <c r="J195" i="14"/>
  <c r="J67" i="14"/>
  <c r="AN17" i="1"/>
  <c r="AH22" i="1"/>
  <c r="BD22" i="1"/>
  <c r="BT22" i="1"/>
  <c r="CJ21" i="1"/>
  <c r="CJ18" i="1"/>
  <c r="CE22" i="1"/>
  <c r="CG22" i="1"/>
  <c r="DA22" i="1"/>
  <c r="DI11" i="1"/>
  <c r="DC22" i="1"/>
  <c r="DU19" i="1"/>
  <c r="DF22" i="1"/>
  <c r="I22" i="1"/>
  <c r="Y22" i="1"/>
  <c r="AK22" i="1"/>
  <c r="DS20" i="1"/>
  <c r="DS16" i="1"/>
  <c r="BM22" i="1"/>
  <c r="CC22" i="1"/>
  <c r="CJ11" i="1"/>
  <c r="CD22" i="1"/>
  <c r="CF22" i="1"/>
  <c r="CZ22" i="1"/>
  <c r="DI18" i="1"/>
  <c r="DI14" i="1"/>
  <c r="DH17" i="1"/>
  <c r="DH15" i="1"/>
  <c r="DH14" i="1"/>
  <c r="DH13" i="1"/>
  <c r="DE22" i="1"/>
  <c r="H22" i="1"/>
  <c r="X22" i="1"/>
  <c r="DT21" i="1"/>
  <c r="DX21" i="1" s="1"/>
  <c r="DT16" i="1"/>
  <c r="AN14" i="1"/>
  <c r="DT13" i="1"/>
  <c r="AN11" i="1"/>
  <c r="AJ22" i="1"/>
  <c r="DH16" i="1"/>
  <c r="DH12" i="1"/>
  <c r="DX15" i="1"/>
  <c r="AN20" i="1"/>
  <c r="DU22" i="1"/>
  <c r="BL22" i="1"/>
  <c r="CB22" i="1"/>
  <c r="CI22" i="1"/>
  <c r="CS22" i="1"/>
  <c r="DW20" i="1"/>
  <c r="DI17" i="1"/>
  <c r="DG22" i="1"/>
  <c r="Q22" i="1"/>
  <c r="AM22" i="1"/>
  <c r="AW22" i="1"/>
  <c r="DB22" i="1"/>
  <c r="CK22" i="1"/>
  <c r="DS11" i="1"/>
  <c r="AI22" i="1"/>
  <c r="BE22" i="1"/>
  <c r="BU22" i="1"/>
  <c r="CH22" i="1"/>
  <c r="CR22" i="1"/>
  <c r="P22" i="1"/>
  <c r="DV16" i="1"/>
  <c r="DX16" i="1" s="1"/>
  <c r="AL22" i="1"/>
  <c r="AV22" i="1"/>
  <c r="E20" i="21"/>
  <c r="DY20" i="1"/>
  <c r="DV19" i="1"/>
  <c r="DX19" i="1" s="1"/>
  <c r="DX12" i="1"/>
  <c r="DX18" i="1"/>
  <c r="DV17" i="1"/>
  <c r="DX17" i="1" s="1"/>
  <c r="AN16" i="1"/>
  <c r="DS12" i="1"/>
  <c r="AN21" i="1"/>
  <c r="DY16" i="1"/>
  <c r="DS14" i="1"/>
  <c r="DS13" i="1"/>
  <c r="DY13" i="1" s="1"/>
  <c r="AO15" i="1"/>
  <c r="DR20" i="1"/>
  <c r="AO16" i="1"/>
  <c r="DR11" i="1"/>
  <c r="DS18" i="1"/>
  <c r="DY17" i="1"/>
  <c r="DR14" i="1"/>
  <c r="AN12" i="1"/>
  <c r="CJ16" i="1"/>
  <c r="CJ15" i="1"/>
  <c r="CJ13" i="1"/>
  <c r="CJ12" i="1"/>
  <c r="DY21" i="1"/>
  <c r="DT14" i="1"/>
  <c r="DV13" i="1"/>
  <c r="DX13" i="1" s="1"/>
  <c r="DY12" i="1"/>
  <c r="DI21" i="1"/>
  <c r="DH20" i="1"/>
  <c r="DW19" i="1"/>
  <c r="DY19" i="1" s="1"/>
  <c r="DW18" i="1"/>
  <c r="DW14" i="1"/>
  <c r="DY14" i="1" s="1"/>
  <c r="I258" i="14"/>
  <c r="O11" i="22"/>
  <c r="Q11" i="22"/>
  <c r="S11" i="22"/>
  <c r="F11" i="22"/>
  <c r="V11" i="22" s="1"/>
  <c r="I131" i="14"/>
  <c r="G131" i="14"/>
  <c r="E98" i="14"/>
  <c r="G67" i="14"/>
  <c r="E222" i="14"/>
  <c r="H131" i="14"/>
  <c r="H67" i="14"/>
  <c r="F67" i="14"/>
  <c r="F258" i="14"/>
  <c r="H195" i="14"/>
  <c r="G195" i="14"/>
  <c r="I195" i="14"/>
  <c r="F195" i="14"/>
  <c r="G258" i="14"/>
  <c r="H258" i="14"/>
  <c r="J258" i="14"/>
  <c r="E22" i="17"/>
  <c r="D289" i="14"/>
  <c r="E289" i="14" s="1"/>
  <c r="DX20" i="1"/>
  <c r="AO22" i="1" l="1"/>
  <c r="DT22" i="1"/>
  <c r="DH22" i="1"/>
  <c r="DX11" i="1"/>
  <c r="DR22" i="1"/>
  <c r="DV22" i="1"/>
  <c r="AN22" i="1"/>
  <c r="DI22" i="1"/>
  <c r="DY11" i="1"/>
  <c r="DS22" i="1"/>
  <c r="CJ22" i="1"/>
  <c r="DW22" i="1"/>
  <c r="DX14" i="1"/>
  <c r="DY18" i="1"/>
  <c r="U11" i="22"/>
  <c r="DX22" i="1" l="1"/>
  <c r="DY22" i="1"/>
  <c r="O4" i="20"/>
  <c r="P4" i="20"/>
  <c r="Q4" i="20" l="1"/>
  <c r="R4" i="20"/>
  <c r="S4" i="20" l="1"/>
  <c r="U4" i="20" s="1"/>
  <c r="V4" i="20" s="1"/>
  <c r="T4" i="20"/>
</calcChain>
</file>

<file path=xl/comments1.xml><?xml version="1.0" encoding="utf-8"?>
<comments xmlns="http://schemas.openxmlformats.org/spreadsheetml/2006/main">
  <authors>
    <author>Автор</author>
  </authors>
  <commentList>
    <comment ref="M46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<sst xmlns="http://schemas.openxmlformats.org/spreadsheetml/2006/main" count="17980" uniqueCount="7425">
  <si>
    <t>из них мальчики</t>
  </si>
  <si>
    <t>1-4 кл</t>
  </si>
  <si>
    <t>5-9 кл</t>
  </si>
  <si>
    <t>10-11 кл</t>
  </si>
  <si>
    <t>итого</t>
  </si>
  <si>
    <t>№ п/п</t>
  </si>
  <si>
    <t>№</t>
  </si>
  <si>
    <t>ФИО (полностью)</t>
  </si>
  <si>
    <t>дата рожд. (полностью)</t>
  </si>
  <si>
    <t>класс</t>
  </si>
  <si>
    <t>куда прибыл</t>
  </si>
  <si>
    <t>№ и дата приказа</t>
  </si>
  <si>
    <t>откуда прибыл</t>
  </si>
  <si>
    <t>кожуун, город</t>
  </si>
  <si>
    <t>дата прибытия</t>
  </si>
  <si>
    <t>примечание</t>
  </si>
  <si>
    <t>Кызылский</t>
  </si>
  <si>
    <t>Ресучреждения</t>
  </si>
  <si>
    <t>г. Ак-Довурак</t>
  </si>
  <si>
    <t>УОР</t>
  </si>
  <si>
    <t>ПУ</t>
  </si>
  <si>
    <t>ССУЗы</t>
  </si>
  <si>
    <t>ОСОШ</t>
  </si>
  <si>
    <t>отклонение</t>
  </si>
  <si>
    <t>выбыло детей в школы других кожуунов и городов республики (указать)</t>
  </si>
  <si>
    <t xml:space="preserve">прибыло из школ других кожуунов и городов республики (указать) </t>
  </si>
  <si>
    <t>Ак-Довурак</t>
  </si>
  <si>
    <t>Гослицей</t>
  </si>
  <si>
    <t>Форма №1</t>
  </si>
  <si>
    <t>Классы</t>
  </si>
  <si>
    <t>Прибыло всего</t>
  </si>
  <si>
    <t>из-за пределов РТ</t>
  </si>
  <si>
    <t>Из другой школы своего кожууна/города</t>
  </si>
  <si>
    <t>Из ресучреждений</t>
  </si>
  <si>
    <t>Из КЦО «Аныяк»</t>
  </si>
  <si>
    <t>Из ПУ</t>
  </si>
  <si>
    <t>Из ССУЗов</t>
  </si>
  <si>
    <t>Вновь выявленные</t>
  </si>
  <si>
    <t>Прочие причины (указать)</t>
  </si>
  <si>
    <t>1 класс</t>
  </si>
  <si>
    <t>2 класс</t>
  </si>
  <si>
    <t>5-9кл</t>
  </si>
  <si>
    <t>10-11кл</t>
  </si>
  <si>
    <t xml:space="preserve">                                                                                            Форма № 2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</si>
  <si>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</si>
  <si>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</si>
  <si>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</si>
  <si>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</si>
  <si>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</si>
  <si>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</si>
  <si>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</si>
  <si>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</si>
  <si>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</si>
  <si>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Классы, ступени</t>
  </si>
  <si>
    <t>Выбыло всего</t>
  </si>
  <si>
    <t>Из них за пределы республики</t>
  </si>
  <si>
    <t>Из них в школы Кызыла</t>
  </si>
  <si>
    <t>Из них в другие школы своего кожууна/гор</t>
  </si>
  <si>
    <t>трудоустроен</t>
  </si>
  <si>
    <t>всего</t>
  </si>
  <si>
    <t>вечерняя школа</t>
  </si>
  <si>
    <t>Всего</t>
  </si>
  <si>
    <t>Работают</t>
  </si>
  <si>
    <t>Не работают</t>
  </si>
  <si>
    <t>1-4 классы</t>
  </si>
  <si>
    <t xml:space="preserve">                                                                                                                  Форма № 3</t>
  </si>
  <si>
    <t>Отсев</t>
  </si>
  <si>
    <t>В росызке</t>
  </si>
  <si>
    <t>Исключение ОУ</t>
  </si>
  <si>
    <t>Переезд семьи</t>
  </si>
  <si>
    <t>ДОСААФ</t>
  </si>
  <si>
    <t>Армия</t>
  </si>
  <si>
    <t>Колония, спецучреждение</t>
  </si>
  <si>
    <t>Устроился на работу, не учится</t>
  </si>
  <si>
    <t>Не работает, не учится</t>
  </si>
  <si>
    <t>Смертельный исход</t>
  </si>
  <si>
    <t>На учете в ЦЗН</t>
  </si>
  <si>
    <t>Несчастный случай в ОУ во время обр. процесса</t>
  </si>
  <si>
    <t>ДТП</t>
  </si>
  <si>
    <t>Болезнь</t>
  </si>
  <si>
    <t>Несчастный случай в быту</t>
  </si>
  <si>
    <t>суицид</t>
  </si>
  <si>
    <t>УКП</t>
  </si>
  <si>
    <t>ОУ</t>
  </si>
  <si>
    <t>Из них по болезни без обучения</t>
  </si>
  <si>
    <t>Форма № 4</t>
  </si>
  <si>
    <t>Наименование</t>
  </si>
  <si>
    <t>Фамилия</t>
  </si>
  <si>
    <t>Имя</t>
  </si>
  <si>
    <t>Отчество</t>
  </si>
  <si>
    <t>год рождения</t>
  </si>
  <si>
    <t>Учитель</t>
  </si>
  <si>
    <t>Причина</t>
  </si>
  <si>
    <t>Предмет</t>
  </si>
  <si>
    <t>дней</t>
  </si>
  <si>
    <t>уроков</t>
  </si>
  <si>
    <t>школа №1</t>
  </si>
  <si>
    <t>школа №2</t>
  </si>
  <si>
    <t>гимназия</t>
  </si>
  <si>
    <t>Иштии-Хем</t>
  </si>
  <si>
    <t>Арыг- Узуу</t>
  </si>
  <si>
    <t>Арыскан</t>
  </si>
  <si>
    <t>Торгалыг</t>
  </si>
  <si>
    <t>Арыг-Бажы</t>
  </si>
  <si>
    <t>Хайыракан</t>
  </si>
  <si>
    <t>Ийи-Тал</t>
  </si>
  <si>
    <t>Эйлиг-Хем</t>
  </si>
  <si>
    <t xml:space="preserve">№ </t>
  </si>
  <si>
    <t>Кол-во</t>
  </si>
  <si>
    <t xml:space="preserve">Кол-во </t>
  </si>
  <si>
    <t>Посещено уроков</t>
  </si>
  <si>
    <t>п/п</t>
  </si>
  <si>
    <t>руководящих</t>
  </si>
  <si>
    <t>педкадров</t>
  </si>
  <si>
    <t>в т.ч.</t>
  </si>
  <si>
    <t>Уровень проведения посещенных уроков</t>
  </si>
  <si>
    <t>кадров</t>
  </si>
  <si>
    <t>в ОУ</t>
  </si>
  <si>
    <t>у молодых</t>
  </si>
  <si>
    <t>оптимальный</t>
  </si>
  <si>
    <t>хороший</t>
  </si>
  <si>
    <t>допустимый</t>
  </si>
  <si>
    <t>критический</t>
  </si>
  <si>
    <t>ИТОГО</t>
  </si>
  <si>
    <t>% уровня урока</t>
  </si>
  <si>
    <t>Среднее</t>
  </si>
  <si>
    <t>администрации</t>
  </si>
  <si>
    <t>посещено</t>
  </si>
  <si>
    <t>на 1 адм.</t>
  </si>
  <si>
    <t>Чодураа</t>
  </si>
  <si>
    <t>Итого</t>
  </si>
  <si>
    <t>Информация о работе с кадрами администраций  МОУ  кожууна по итогам 2 четверти 20112012 уч.года.</t>
  </si>
  <si>
    <t>(сведения о качестве посещенных уроков)</t>
  </si>
  <si>
    <t>Информация о работе с кадрами администраций МОУ кожууна по итогам 2 четв. 2011-2012 уч.год</t>
  </si>
  <si>
    <t>(административный контроль: уроки, мероприятия, собрания, консилиумы и т.д.)</t>
  </si>
  <si>
    <t>Информация о работе с кадрами администраций  МОУ  кожууна по итогам 3четверти 2011-2012 уч.года.</t>
  </si>
  <si>
    <t>Информация о работе с кадрами администраций МОУ кожууна по итогам 3 четв. 2011-2012 уч.год</t>
  </si>
  <si>
    <t>Информация о работе с кадрами администраций  МОУ  кожууна по итогам 4 четверти 2011-2012 уч.года.</t>
  </si>
  <si>
    <t>Информация о работе с кадрами администраций МОУ кожууна по итогам 4 четв. 2011-2012 уч.год</t>
  </si>
  <si>
    <t>Информация о работе с кадрами администраций  МОУ кожууна по итогам  2011-2012 уч.года.</t>
  </si>
  <si>
    <t>Информация о работе с кадрами администраций МОУ кожууна по итогам  2011-2012 уч.год</t>
  </si>
  <si>
    <t xml:space="preserve">МБОУ СОШ </t>
  </si>
  <si>
    <t>МБОУ СОШ</t>
  </si>
  <si>
    <t>Улуг-Хемский</t>
  </si>
  <si>
    <t xml:space="preserve">Учащимися </t>
  </si>
  <si>
    <t xml:space="preserve">Всего </t>
  </si>
  <si>
    <t>По уважительной прчине</t>
  </si>
  <si>
    <t xml:space="preserve">Без уважительной причины </t>
  </si>
  <si>
    <t>Замещено</t>
  </si>
  <si>
    <t>Республиканские ОУ</t>
  </si>
  <si>
    <t>Из ОСОШ</t>
  </si>
  <si>
    <t xml:space="preserve"> с УКП</t>
  </si>
  <si>
    <t>Учителями</t>
  </si>
  <si>
    <t>Не замещено</t>
  </si>
  <si>
    <t>Наименование ОУ</t>
  </si>
  <si>
    <t>Кол-во руководящих кадров</t>
  </si>
  <si>
    <t>Кол-во педкадров в ОУ</t>
  </si>
  <si>
    <t>в т.ч. у молодых</t>
  </si>
  <si>
    <t>Итого по кожууну</t>
  </si>
  <si>
    <t>№  п-п</t>
  </si>
  <si>
    <t>Аттестовывалось учащихся</t>
  </si>
  <si>
    <t>"5"</t>
  </si>
  <si>
    <t>"4" и "5"</t>
  </si>
  <si>
    <t>5-9кл.</t>
  </si>
  <si>
    <t>10-11 кл.</t>
  </si>
  <si>
    <t>%</t>
  </si>
  <si>
    <t xml:space="preserve"> </t>
  </si>
  <si>
    <t>+/- (разница)</t>
  </si>
  <si>
    <t>Причины (объяснить в 2-4 предложениях).</t>
  </si>
  <si>
    <t>Итого по муниципальному образованию</t>
  </si>
  <si>
    <t>Количество учащихся 8 классов</t>
  </si>
  <si>
    <t>Количество учащихся 9 классов</t>
  </si>
  <si>
    <t>Количество учащихся 10 классов</t>
  </si>
  <si>
    <t>Количество учащихся 11 классов</t>
  </si>
  <si>
    <t>Количество учащихся с 1-11 классов</t>
  </si>
  <si>
    <t>из них мальчиков</t>
  </si>
  <si>
    <t xml:space="preserve">выбыло </t>
  </si>
  <si>
    <t xml:space="preserve">прибыло </t>
  </si>
  <si>
    <t>всего с 10 по 11 класс</t>
  </si>
  <si>
    <t>откуда выбыл</t>
  </si>
  <si>
    <t>куда выбыл</t>
  </si>
  <si>
    <t>Утверждено</t>
  </si>
  <si>
    <t>ГПО</t>
  </si>
  <si>
    <t>смертельный исход</t>
  </si>
  <si>
    <t>Чеди-Хольский</t>
  </si>
  <si>
    <t>2-4кл</t>
  </si>
  <si>
    <t>2-4 кл.</t>
  </si>
  <si>
    <t>Чаа-Хольский</t>
  </si>
  <si>
    <t>г.Кызыл</t>
  </si>
  <si>
    <t>Из них из другого кожууна/гг. РТ</t>
  </si>
  <si>
    <t>Из ОУ для детей с ограниченной возможностями  здоровья</t>
  </si>
  <si>
    <t>Из них никогда ранее не обучались в ОУ</t>
  </si>
  <si>
    <t>Сут-Хольский</t>
  </si>
  <si>
    <t>Тандинский</t>
  </si>
  <si>
    <t>Тере-Хольский</t>
  </si>
  <si>
    <t>Тес-Хемский</t>
  </si>
  <si>
    <t>Тоджинский</t>
  </si>
  <si>
    <t>Эрзинский</t>
  </si>
  <si>
    <t xml:space="preserve">Кызыл </t>
  </si>
  <si>
    <t>Вновь охваченные</t>
  </si>
  <si>
    <t>За/из-за пределы/ов РТ</t>
  </si>
  <si>
    <t>не раб., не учатся</t>
  </si>
  <si>
    <t>по болезни</t>
  </si>
  <si>
    <t>смерт. исход</t>
  </si>
  <si>
    <t>трудоустроены</t>
  </si>
  <si>
    <t>колония</t>
  </si>
  <si>
    <t>армия</t>
  </si>
  <si>
    <t>В/из детский сад</t>
  </si>
  <si>
    <t>Кызылское президентское кадетское училище</t>
  </si>
  <si>
    <t>ГБОУ «Кызыл-Арыгская школа-интернат"</t>
  </si>
  <si>
    <t>ГБОУ РТ Хондергейская ШИ</t>
  </si>
  <si>
    <t>ГБОУ Чербинская школа-интернат</t>
  </si>
  <si>
    <t>МБС (К) ОУ №10 Y111 вида г.Кызыла Республики Тыва</t>
  </si>
  <si>
    <t>ГБОУ Агролицей РТ</t>
  </si>
  <si>
    <t>ГАОО РТ «Гослицей РТ»</t>
  </si>
  <si>
    <t>ГАОУ РТ Реслицей</t>
  </si>
  <si>
    <t>Республиканская школа-интернат Тувинский кадетский корпус</t>
  </si>
  <si>
    <t>Республиканская школа искусств (РООХМШИ)</t>
  </si>
  <si>
    <t>ГБОУ «Школа-интернат для детей с НОДА» г.Ак-Довурак</t>
  </si>
  <si>
    <t>ГБОУ ШИ для детей с нарушениями слуха г.Кызыл (1 вид)</t>
  </si>
  <si>
    <t>в т.ч. в  1 класс</t>
  </si>
  <si>
    <t xml:space="preserve"> в т.ч. в 10 класс</t>
  </si>
  <si>
    <t>Из Кызылского президентского кадетского училища</t>
  </si>
  <si>
    <t>Из школ гг. Кызыла/Ак-Довурак</t>
  </si>
  <si>
    <t>Из них в другой кожуун РТ</t>
  </si>
  <si>
    <t>Из них ( из графы 2) в ОУ</t>
  </si>
  <si>
    <t>в КПКУ</t>
  </si>
  <si>
    <t>Агролицей</t>
  </si>
  <si>
    <t>Реслицей</t>
  </si>
  <si>
    <t>Тув.кадетский корпус ШИ</t>
  </si>
  <si>
    <t>РООХМШИ</t>
  </si>
  <si>
    <t>СКОУ Кызыл-арыг</t>
  </si>
  <si>
    <t>СКОУ Хондергей</t>
  </si>
  <si>
    <t>СКОУ Черби</t>
  </si>
  <si>
    <t>1 вид</t>
  </si>
  <si>
    <t>6 вид</t>
  </si>
  <si>
    <t>Качество знаний учащихся по школе/кожууну</t>
  </si>
  <si>
    <t>по уважительной причине</t>
  </si>
  <si>
    <t>без уважительной причины</t>
  </si>
  <si>
    <t>курсы</t>
  </si>
  <si>
    <t>"не успевающие"</t>
  </si>
  <si>
    <t>"не аттестованные" (2)</t>
  </si>
  <si>
    <t>Успеваемость учащихся по школе/кожууну</t>
  </si>
  <si>
    <t xml:space="preserve">Кол-во учащихся 1 класса </t>
  </si>
  <si>
    <t>Количество учащихся 2 класса</t>
  </si>
  <si>
    <t>_____________ /                 /</t>
  </si>
  <si>
    <t>Общий итог</t>
  </si>
  <si>
    <t>Итого:</t>
  </si>
  <si>
    <t>на начало уч.года</t>
  </si>
  <si>
    <t>на конец уч.года</t>
  </si>
  <si>
    <t>Количество учащихся  5 класса</t>
  </si>
  <si>
    <t>Количество учащихся 6 класса</t>
  </si>
  <si>
    <t>Количество учащихся 7 класса</t>
  </si>
  <si>
    <t>Количество учащихся 3 класса</t>
  </si>
  <si>
    <t>Количество учащихся 4 класса</t>
  </si>
  <si>
    <r>
      <t>Общеобразовательные организации</t>
    </r>
    <r>
      <rPr>
        <b/>
        <sz val="9"/>
        <color indexed="10"/>
        <rFont val="Times New Roman"/>
        <family val="1"/>
        <charset val="204"/>
      </rPr>
      <t xml:space="preserve"> </t>
    </r>
  </si>
  <si>
    <t>на начало года всего 12 класс</t>
  </si>
  <si>
    <t>на конец года</t>
  </si>
  <si>
    <t>12 класс</t>
  </si>
  <si>
    <t>г. Кызыл</t>
  </si>
  <si>
    <t>Список  неаттестованных учащихся за 2018-2019 уч. год</t>
  </si>
  <si>
    <t xml:space="preserve">Банк данных неуспевающих учащихся за 2018-2019 уч.год  </t>
  </si>
  <si>
    <t>МБОУ Алдан-Маадырская СОШ</t>
  </si>
  <si>
    <t>МБОУ Ак-Дашская СОШ</t>
  </si>
  <si>
    <t>МБОУ Бора-Тайгинская СОШ</t>
  </si>
  <si>
    <t>МБОУ Суг-Аксынская СОШ</t>
  </si>
  <si>
    <t>МБОУ Кара-Чыраанская СОШ</t>
  </si>
  <si>
    <t>МБОУ Кызыл-Тайгинская СОШ им.Ондар Ч-Д.Б.</t>
  </si>
  <si>
    <t>МБОУ Хор-Тайгинская СОШ</t>
  </si>
  <si>
    <t xml:space="preserve">Отчет по движению  учащихся ОУ Сут-Хольского кожууна                           </t>
  </si>
  <si>
    <t xml:space="preserve">Список выбывших учащихся  ОУ Сут-Хольского кожууна за 2018-2019 уч. г.                                                                   </t>
  </si>
  <si>
    <t xml:space="preserve">Список прибывших учащихся ОУ Сут-Хольского кожууна                                          </t>
  </si>
  <si>
    <t>Качество знаний учащихся ОУ Сут-Хольского кожууна за  2018-2019 уч. год</t>
  </si>
  <si>
    <t>Успеваемость учащихся ОУ Сут-Хольского кожууна за 2018-2019 уч. год</t>
  </si>
  <si>
    <t>Информация о количестве пропущенных уроков за  2018-2019 уч. год ОУ Сут-Хольского кожууна</t>
  </si>
  <si>
    <t>Информация о работе с кадрами  ОУ Сут-Хольского кожууна по итогам  2018-2019 уч.г  (сведения о количестве посещенных уроков)</t>
  </si>
  <si>
    <t>Информация о работе с кадрами ОУ Сут-Хольского кожууна по итогам четвертей 2018-2019 уч.г. (административный контроль: уроки, мероприятия, собрания, консилиумы и т.д.)</t>
  </si>
  <si>
    <t>Сведения о контингенте учащихся образовательных учреждений Сут-Хольского кожууна за  2018-2019 уч. год</t>
  </si>
  <si>
    <t>МБОУ Кызыл-Тайгинская СОШ</t>
  </si>
  <si>
    <t>2а</t>
  </si>
  <si>
    <t>6б</t>
  </si>
  <si>
    <t>10б</t>
  </si>
  <si>
    <t>9а</t>
  </si>
  <si>
    <t>КЦО "Аныяк"</t>
  </si>
  <si>
    <t>МБОУ Бора-Тайгинскя СОШ</t>
  </si>
  <si>
    <t>МБОУ "Ак-Дашская СОШ"</t>
  </si>
  <si>
    <t>смена места жительства</t>
  </si>
  <si>
    <t xml:space="preserve">МБОУ Алдан-Маадырская СОШ </t>
  </si>
  <si>
    <t xml:space="preserve">второгодники </t>
  </si>
  <si>
    <t xml:space="preserve">Дзун-Хемчикский </t>
  </si>
  <si>
    <t xml:space="preserve">Кызылский </t>
  </si>
  <si>
    <t>9б</t>
  </si>
  <si>
    <t xml:space="preserve"> за 1 четверть 2019-2020 уч. г.                                         </t>
  </si>
  <si>
    <t>Количество детей  на начало четверти</t>
  </si>
  <si>
    <t>выбыло за четверть</t>
  </si>
  <si>
    <t>прибыло за четверть</t>
  </si>
  <si>
    <t>количество детей на конец четверти</t>
  </si>
  <si>
    <t>выбыло за четверть из  своего кожууна/гг.</t>
  </si>
  <si>
    <t>прибыло за четверть в  свой кожуун/гг.</t>
  </si>
  <si>
    <t xml:space="preserve">Бай-Тайгинский </t>
  </si>
  <si>
    <t xml:space="preserve">Монгун-Тайгинский </t>
  </si>
  <si>
    <t xml:space="preserve">Каа-Хемский </t>
  </si>
  <si>
    <t xml:space="preserve">10 класс второгодники </t>
  </si>
  <si>
    <t>Сведения о прибывших учащихся  ОУ Сут-Хольского кожууна за  первую четверть 2019-2020 уч. г.</t>
  </si>
  <si>
    <t>Сведения о выбывших учащихся за первую четверть 2019-2020 уч. г.   Образовательных учреждений Сут-Хольского кожууна</t>
  </si>
  <si>
    <t xml:space="preserve">Сведения о выбывших учащихся по другим причинам за  первую четверть 2019-2020 уч. г. </t>
  </si>
  <si>
    <t xml:space="preserve">Количество учащихся на начало первой четверти 2019-2020 уч.г. </t>
  </si>
  <si>
    <t xml:space="preserve">Количество учащихся на конец первой четверти 2019-2020 уч.г.  </t>
  </si>
  <si>
    <t>25.06.2008</t>
  </si>
  <si>
    <t>03.08.2007</t>
  </si>
  <si>
    <t>08.09.2010</t>
  </si>
  <si>
    <t>12.05.2009</t>
  </si>
  <si>
    <t>12.08.2012</t>
  </si>
  <si>
    <t>19.10.2010</t>
  </si>
  <si>
    <t>08.02.2011</t>
  </si>
  <si>
    <t>06.02.2010</t>
  </si>
  <si>
    <t>03.04.2011</t>
  </si>
  <si>
    <t>07.07.2005</t>
  </si>
  <si>
    <t>6а</t>
  </si>
  <si>
    <t>Пий-Хемский</t>
  </si>
  <si>
    <t>3б</t>
  </si>
  <si>
    <t xml:space="preserve">Пий-Хемский </t>
  </si>
  <si>
    <t>смена места жительства, переезд семьи</t>
  </si>
  <si>
    <t>Общеобразовательная организация (сокращен. Наименование по Уставу)</t>
  </si>
  <si>
    <t>фамилия</t>
  </si>
  <si>
    <t>имя</t>
  </si>
  <si>
    <t>отчество</t>
  </si>
  <si>
    <t>пол (м/ж)</t>
  </si>
  <si>
    <t>дата рождения
(дд.мм.гггг)</t>
  </si>
  <si>
    <t>номер свидетельства о рождении, паспорта</t>
  </si>
  <si>
    <t>дата выдачи свидетельства , паспорта</t>
  </si>
  <si>
    <t>ФИО отца</t>
  </si>
  <si>
    <t>ФИО матери</t>
  </si>
  <si>
    <t>Статус семьи</t>
  </si>
  <si>
    <t>Домашний адрес</t>
  </si>
  <si>
    <t>МБОУ Алдан-Маадырская СОШ Сут-Хольского кожууна РТ</t>
  </si>
  <si>
    <t>Монгуш</t>
  </si>
  <si>
    <t>Батыр</t>
  </si>
  <si>
    <t>Айданович</t>
  </si>
  <si>
    <t>М</t>
  </si>
  <si>
    <t>I-ЛЖ № 762742</t>
  </si>
  <si>
    <t>Монгуш Айдан Чаптыг-оолович</t>
  </si>
  <si>
    <t>Ооржак Сюзанна Сергеевна</t>
  </si>
  <si>
    <t>мать одиночка</t>
  </si>
  <si>
    <t xml:space="preserve">ул. Кара-Даг 14 кв. 1 </t>
  </si>
  <si>
    <t xml:space="preserve">Дозураш </t>
  </si>
  <si>
    <t xml:space="preserve">Ырыстууевич </t>
  </si>
  <si>
    <t xml:space="preserve">I-ЛЖ № 662485 </t>
  </si>
  <si>
    <t xml:space="preserve">Монгуш Ырыстуу Амдынович </t>
  </si>
  <si>
    <t xml:space="preserve">Монгуш Саида Владимировна </t>
  </si>
  <si>
    <t>м/д</t>
  </si>
  <si>
    <t>ул. Дажы-Намчал 9 кв. 2</t>
  </si>
  <si>
    <t>Люндуп</t>
  </si>
  <si>
    <t>Рустамович</t>
  </si>
  <si>
    <t>I-ЛЖ №  671274</t>
  </si>
  <si>
    <t>Монгуш Рустам Остапович</t>
  </si>
  <si>
    <t xml:space="preserve">Монгуш Элина Суге-Маадыровна </t>
  </si>
  <si>
    <t xml:space="preserve">ул. Кара-Даг 3 кв. 2 </t>
  </si>
  <si>
    <t>Мерген</t>
  </si>
  <si>
    <t xml:space="preserve">Эртинеевич </t>
  </si>
  <si>
    <t xml:space="preserve">I-ЛЖ № 675806 </t>
  </si>
  <si>
    <t>Монгуш Шенне Александровна</t>
  </si>
  <si>
    <t>м/о</t>
  </si>
  <si>
    <t>ул. Кара-Даг 5 кв. 1</t>
  </si>
  <si>
    <t>Ондар</t>
  </si>
  <si>
    <t>Алия</t>
  </si>
  <si>
    <t>Сергеевна</t>
  </si>
  <si>
    <t>Ж</t>
  </si>
  <si>
    <t>I-ЛЖ № 671204</t>
  </si>
  <si>
    <t>Ондар Сергей Эрес-Маадырович</t>
  </si>
  <si>
    <t>Ховалыг Диана Ивановна</t>
  </si>
  <si>
    <t>ул. Кара-Даг 18 кв. 2</t>
  </si>
  <si>
    <t>Дарима</t>
  </si>
  <si>
    <t>Артемовна</t>
  </si>
  <si>
    <t>I-ЛЖ № 710470</t>
  </si>
  <si>
    <t>Ондар Артем Олегович</t>
  </si>
  <si>
    <t xml:space="preserve">Ондар Айлымаа Хунаевна </t>
  </si>
  <si>
    <t>благополуч.</t>
  </si>
  <si>
    <t>ул. Кара-Даг 16 кв. 1</t>
  </si>
  <si>
    <t>Сайын-Баяр</t>
  </si>
  <si>
    <t xml:space="preserve">Баятович </t>
  </si>
  <si>
    <t>I-ЛЖ № 684415</t>
  </si>
  <si>
    <t>Ондар Баят Май-оолович</t>
  </si>
  <si>
    <t>Ооржак Ирина Васильевна</t>
  </si>
  <si>
    <t>ул. Комсомольская 8 кв. 1</t>
  </si>
  <si>
    <t>Сайын</t>
  </si>
  <si>
    <t xml:space="preserve">Сылдысович </t>
  </si>
  <si>
    <t xml:space="preserve">I-ЛЖ №662472 </t>
  </si>
  <si>
    <t>Ондар Сылдыс Валерьевич</t>
  </si>
  <si>
    <t>Ондар Ольга Олеговна</t>
  </si>
  <si>
    <t>мать один.</t>
  </si>
  <si>
    <t>ул. Кара-Даг 3 кв. 1</t>
  </si>
  <si>
    <t>Ооржак</t>
  </si>
  <si>
    <t>Айлуна</t>
  </si>
  <si>
    <t>Викторовна</t>
  </si>
  <si>
    <t>I-ЛЖ №656255</t>
  </si>
  <si>
    <t>Ооржа Аяна Каадыр-ооловна</t>
  </si>
  <si>
    <t>ул. Кара-Тал 11</t>
  </si>
  <si>
    <t>Аюр</t>
  </si>
  <si>
    <t xml:space="preserve">Амирович </t>
  </si>
  <si>
    <t xml:space="preserve">I-ЛЖ № 672657 </t>
  </si>
  <si>
    <t>Ооржак Амир Васильевич</t>
  </si>
  <si>
    <t xml:space="preserve">Монгуш Айыраа Анатольевна </t>
  </si>
  <si>
    <t>ул. Самбажык 38</t>
  </si>
  <si>
    <t>Аюш</t>
  </si>
  <si>
    <t>Сылдыс-оолович</t>
  </si>
  <si>
    <t xml:space="preserve">I-ЛЖ №671240 </t>
  </si>
  <si>
    <t>Ооржак Людмила Ыдый-ооловна</t>
  </si>
  <si>
    <t xml:space="preserve">ул. Шык 1 а </t>
  </si>
  <si>
    <t xml:space="preserve">Ооржак </t>
  </si>
  <si>
    <t>Снежана</t>
  </si>
  <si>
    <t xml:space="preserve">Сылдысовна </t>
  </si>
  <si>
    <t>I-ЛЖ № 684379</t>
  </si>
  <si>
    <t>Ооржак Сылдыс Маадырович</t>
  </si>
  <si>
    <t>Ооржак Солангы Сояновна</t>
  </si>
  <si>
    <t>Тайгана</t>
  </si>
  <si>
    <t>Туматовна</t>
  </si>
  <si>
    <t xml:space="preserve">I-ЛЖ №671281 </t>
  </si>
  <si>
    <t>Ооржак Тумат Чассыг-оолович</t>
  </si>
  <si>
    <t>Ооржак Влада Владимировна</t>
  </si>
  <si>
    <t>ул. Комсомольская 3 кв. 2</t>
  </si>
  <si>
    <t>Кристина</t>
  </si>
  <si>
    <t xml:space="preserve">Юлиановна </t>
  </si>
  <si>
    <t>I-ЛЖ №684401</t>
  </si>
  <si>
    <t>Ооржак Юлиан Юрьевич</t>
  </si>
  <si>
    <t>Ооржак Шенне Владмировна</t>
  </si>
  <si>
    <t>благоп.</t>
  </si>
  <si>
    <t xml:space="preserve">ул. Кара-Даг </t>
  </si>
  <si>
    <t xml:space="preserve">Монгуш </t>
  </si>
  <si>
    <t>Байыр</t>
  </si>
  <si>
    <t>Маадырович</t>
  </si>
  <si>
    <t>I-ЛЖ № 675876</t>
  </si>
  <si>
    <t>Монгуш Маадыр Шынар-оолович</t>
  </si>
  <si>
    <t>Монгуш Аржаана Кирилловна</t>
  </si>
  <si>
    <t>ул. Комсомольская 22-1</t>
  </si>
  <si>
    <t>Хертек</t>
  </si>
  <si>
    <t>Оргаадай</t>
  </si>
  <si>
    <t>Аганаковна</t>
  </si>
  <si>
    <t xml:space="preserve">I-ЛЖ №668690 </t>
  </si>
  <si>
    <t>Ондар Аганак Кызыл-оолович</t>
  </si>
  <si>
    <t xml:space="preserve">Хертек Сайзана Владимировна </t>
  </si>
  <si>
    <t xml:space="preserve">ул. Дажы-Намчал 5 кв. 1 </t>
  </si>
  <si>
    <t>Ховалыг</t>
  </si>
  <si>
    <t>Кудер</t>
  </si>
  <si>
    <t>Алексеевич</t>
  </si>
  <si>
    <t xml:space="preserve">I-ЛЖ №675767 </t>
  </si>
  <si>
    <t xml:space="preserve">Ховалыг Снежана Павловна </t>
  </si>
  <si>
    <t>ул. Дажы-Намчал 10 кв. 2</t>
  </si>
  <si>
    <t xml:space="preserve">Чодураа </t>
  </si>
  <si>
    <t>Тимуровна</t>
  </si>
  <si>
    <t xml:space="preserve">I-ЛЖ №662441 </t>
  </si>
  <si>
    <t>Ховалыг Тимур Иванович</t>
  </si>
  <si>
    <t>Ховалыг Алекмаа Оюн-ооловна</t>
  </si>
  <si>
    <t>ул. Мира 3 кв. 1</t>
  </si>
  <si>
    <t>Куулар</t>
  </si>
  <si>
    <t>Аримович</t>
  </si>
  <si>
    <t>2011-02-02</t>
  </si>
  <si>
    <t>I-ЛЖ № 640339</t>
  </si>
  <si>
    <t>Куулар Арим Шагар-Отукович</t>
  </si>
  <si>
    <t>Куулар Айлан Бегзивааевна</t>
  </si>
  <si>
    <t>ул. Найырал 22</t>
  </si>
  <si>
    <t>Алдын-Херел</t>
  </si>
  <si>
    <t>Монгулекович</t>
  </si>
  <si>
    <t>2011-10-18</t>
  </si>
  <si>
    <t>I-ЛЖ № 657587</t>
  </si>
  <si>
    <t xml:space="preserve">Монгуш Монгулек Орланович </t>
  </si>
  <si>
    <t>Монгуш Эллада Вячеславовна</t>
  </si>
  <si>
    <t>ул. Кара-Даг 1/1</t>
  </si>
  <si>
    <t>Саянович</t>
  </si>
  <si>
    <t>2011-09-24</t>
  </si>
  <si>
    <t>I-ЛЖ № 654564</t>
  </si>
  <si>
    <t>Монгуш Саида Солун-ооловна</t>
  </si>
  <si>
    <t>ул. Комсомольская 5 кв. 2</t>
  </si>
  <si>
    <t>Кудажы</t>
  </si>
  <si>
    <t>Кудус-оолович</t>
  </si>
  <si>
    <t>2011-06-21</t>
  </si>
  <si>
    <t>I-ЛЖ № 648806</t>
  </si>
  <si>
    <t>Монгуш Кудус-оол Кошкен-оолович</t>
  </si>
  <si>
    <t>Монгуш Чойган Кошкар-ооловна</t>
  </si>
  <si>
    <t>ул. Комсомольская 12</t>
  </si>
  <si>
    <t>Ланмаа</t>
  </si>
  <si>
    <t>Рустамовна</t>
  </si>
  <si>
    <t>2011-07-05</t>
  </si>
  <si>
    <t>I-ЛЖ № 648318</t>
  </si>
  <si>
    <t xml:space="preserve">Монгуш Рустам Остапович </t>
  </si>
  <si>
    <t>Монгуш Элина Суге-Маадыровна</t>
  </si>
  <si>
    <t>ул. Кара-Даг 3 кв. 2</t>
  </si>
  <si>
    <t xml:space="preserve">Наира </t>
  </si>
  <si>
    <t>Болат-ооловна</t>
  </si>
  <si>
    <t>I-ЛЖ № 662368</t>
  </si>
  <si>
    <t>Монгуш Даяа Болат-ооловна</t>
  </si>
  <si>
    <t xml:space="preserve">благ. </t>
  </si>
  <si>
    <t>ул. Дажы-Намчал 8 кв. 2</t>
  </si>
  <si>
    <t>Аяс</t>
  </si>
  <si>
    <t xml:space="preserve">Эльзарович </t>
  </si>
  <si>
    <t>I-ЛЖ № 632348</t>
  </si>
  <si>
    <t xml:space="preserve">Монгуш Эльзар Валерьевич </t>
  </si>
  <si>
    <t>неполн.</t>
  </si>
  <si>
    <t xml:space="preserve">ул. Дажы-Намчал 12/1 </t>
  </si>
  <si>
    <t>Маадыр-ооловна</t>
  </si>
  <si>
    <t>2011-10-15</t>
  </si>
  <si>
    <t>I-ЛЖ № 654583</t>
  </si>
  <si>
    <t>Ондар Херелмаа Маадыр-ооловна</t>
  </si>
  <si>
    <t>ул. Найырал 1</t>
  </si>
  <si>
    <t>Кан-Болат</t>
  </si>
  <si>
    <t>Кежиктигович</t>
  </si>
  <si>
    <t>2011-03-25</t>
  </si>
  <si>
    <t xml:space="preserve">I-ЛЖ № 684506 </t>
  </si>
  <si>
    <t>Ооржак Кежиктиг Евгеньевич</t>
  </si>
  <si>
    <t>Сарыглар Раджана Чечен-ооловна</t>
  </si>
  <si>
    <t>ул. Комсомольская 6/4</t>
  </si>
  <si>
    <t>Сарыглар</t>
  </si>
  <si>
    <t>Мирада</t>
  </si>
  <si>
    <t>Мадиковна</t>
  </si>
  <si>
    <t>2011-08-02</t>
  </si>
  <si>
    <t xml:space="preserve">I-ЛЖ № 654538 </t>
  </si>
  <si>
    <t>Ооржак Мадик Достан-оолович</t>
  </si>
  <si>
    <t>Ооржак Даяна Доктугуевна</t>
  </si>
  <si>
    <t>ул. Дажы-Намчал, 13/2</t>
  </si>
  <si>
    <t xml:space="preserve">Тулуш </t>
  </si>
  <si>
    <t>Эдуардович</t>
  </si>
  <si>
    <t xml:space="preserve">I-ЛЖ № 648361 </t>
  </si>
  <si>
    <t>Монгуш Эдуард Андреевич</t>
  </si>
  <si>
    <t>Тулуш Олча Викторовна</t>
  </si>
  <si>
    <t>ул. Дажын-Намчал, 6-1</t>
  </si>
  <si>
    <t>Анета</t>
  </si>
  <si>
    <t>Менгиевна</t>
  </si>
  <si>
    <t>I-ЛЖ № 655694</t>
  </si>
  <si>
    <t>Ооржак Айрана Васильевна</t>
  </si>
  <si>
    <t>ул. Найырал</t>
  </si>
  <si>
    <t>2б</t>
  </si>
  <si>
    <t>Донгак</t>
  </si>
  <si>
    <t>Дарина</t>
  </si>
  <si>
    <t>Айдыновна</t>
  </si>
  <si>
    <t>2012-03-31</t>
  </si>
  <si>
    <t>I-ЛЖ № 660029</t>
  </si>
  <si>
    <t xml:space="preserve">Ооржак Айдын Станиславович </t>
  </si>
  <si>
    <t>Донгак Тайгаана Алексеевна</t>
  </si>
  <si>
    <t>ул. Комсомольская 29/1</t>
  </si>
  <si>
    <t>Инга</t>
  </si>
  <si>
    <t>Белековна</t>
  </si>
  <si>
    <t>2011-08-14</t>
  </si>
  <si>
    <t>I-ЛЖ № 654568</t>
  </si>
  <si>
    <t>Куулар Белек Хуреш-оолович</t>
  </si>
  <si>
    <t>Куулар Азияна Хунаевна</t>
  </si>
  <si>
    <t>ул. Шык 2</t>
  </si>
  <si>
    <t>Аратович</t>
  </si>
  <si>
    <t>2012-01-17</t>
  </si>
  <si>
    <t>I-ЛЖ № 654682</t>
  </si>
  <si>
    <t>Монгуш Арат Артурович</t>
  </si>
  <si>
    <t>Монгуш Марта Аркадьевна</t>
  </si>
  <si>
    <t>ул. Кара-Даг 6 кв. 2</t>
  </si>
  <si>
    <t>Айда-Сай</t>
  </si>
  <si>
    <t>Айдысовна</t>
  </si>
  <si>
    <t>2012-03-23</t>
  </si>
  <si>
    <t>I-ЛЖ № 662413</t>
  </si>
  <si>
    <t xml:space="preserve">Монгуш Айдыс Маадыр-оолович </t>
  </si>
  <si>
    <t>Монгуш Инна Ивановна</t>
  </si>
  <si>
    <t>ул. Комсомольская 19</t>
  </si>
  <si>
    <t>Айза</t>
  </si>
  <si>
    <t>Ролановна</t>
  </si>
  <si>
    <t>2012-03-18</t>
  </si>
  <si>
    <t>I-ЛЖ № 662398</t>
  </si>
  <si>
    <t>Монгуш Ролан Дарый-оолович</t>
  </si>
  <si>
    <t>Куулар Алимаа Артуровна</t>
  </si>
  <si>
    <t>ул. Найырал 17</t>
  </si>
  <si>
    <t>I-ЛЖ № 662449</t>
  </si>
  <si>
    <t>Монгуш Айдын Рубенович</t>
  </si>
  <si>
    <t>Монгуш Саглай Кудус-ооловна</t>
  </si>
  <si>
    <t>ул. Дажын-Намчал, 14-1</t>
  </si>
  <si>
    <t>Арыяа</t>
  </si>
  <si>
    <t>I-ЛЖ № 640399</t>
  </si>
  <si>
    <t xml:space="preserve">Ондар Сергей Эрес-Маадырович </t>
  </si>
  <si>
    <t>Намзырай</t>
  </si>
  <si>
    <t>Буянович</t>
  </si>
  <si>
    <t>2011-12-11</t>
  </si>
  <si>
    <t>I-ЛЖ № 661852</t>
  </si>
  <si>
    <t>Ондар Чейнеш Кудер-ооловна</t>
  </si>
  <si>
    <t>ул. Найырал 1/2</t>
  </si>
  <si>
    <t>Айдын</t>
  </si>
  <si>
    <t>Рудольфович</t>
  </si>
  <si>
    <t>2011-03-14</t>
  </si>
  <si>
    <t>I-ЛЖ № 640410</t>
  </si>
  <si>
    <t>Ооржак Рудольф Эректолович</t>
  </si>
  <si>
    <t>Ооржак Аржаана Чечек-ооловна</t>
  </si>
  <si>
    <t>Дажы-Начал 9/1</t>
  </si>
  <si>
    <t>Анастасия</t>
  </si>
  <si>
    <t>Сылдысовна</t>
  </si>
  <si>
    <t>2011-06-10</t>
  </si>
  <si>
    <t>I-ЛЖ № 648287</t>
  </si>
  <si>
    <t>Ооржак Сылдыс Хуреш-оолович</t>
  </si>
  <si>
    <t>Ооржак Марина Монгун-ооловна</t>
  </si>
  <si>
    <t>ул. Самбажык, 27/1</t>
  </si>
  <si>
    <t>Станислав</t>
  </si>
  <si>
    <t>Сылдысович</t>
  </si>
  <si>
    <t>2011-11-09</t>
  </si>
  <si>
    <t xml:space="preserve">I-ЛЖ № 661409 </t>
  </si>
  <si>
    <t>ул. Кара-Тал, 11</t>
  </si>
  <si>
    <t>Хорагай</t>
  </si>
  <si>
    <t>Эртинеевна</t>
  </si>
  <si>
    <t>2011-12-21</t>
  </si>
  <si>
    <t>I-ЛЖ № 654654</t>
  </si>
  <si>
    <t>Ооржак Эртине Иванович</t>
  </si>
  <si>
    <t>Ооржак Саида Александровна</t>
  </si>
  <si>
    <t>ул. Самабжык, 56</t>
  </si>
  <si>
    <t>Эрчин</t>
  </si>
  <si>
    <t>Эресович</t>
  </si>
  <si>
    <t>2011-04-16</t>
  </si>
  <si>
    <t>I-ЛЖ № 675780</t>
  </si>
  <si>
    <t>Ооржак Эрес Дашкаевич</t>
  </si>
  <si>
    <t>ул. Мира, 15/2</t>
  </si>
  <si>
    <t>Чингис</t>
  </si>
  <si>
    <t>Кежикович</t>
  </si>
  <si>
    <t>I-ЛЖ № 648299</t>
  </si>
  <si>
    <t>Хомушку Ролана Остаповна</t>
  </si>
  <si>
    <t xml:space="preserve">сирота </t>
  </si>
  <si>
    <t>ул. Комсомольская, 15-2</t>
  </si>
  <si>
    <t>3а</t>
  </si>
  <si>
    <t>Шенне</t>
  </si>
  <si>
    <t>Чечен-ооловна</t>
  </si>
  <si>
    <t>I-ЛЖ № 640383</t>
  </si>
  <si>
    <t>Монгуш Анфиса Чечен-ооловна</t>
  </si>
  <si>
    <t>ул. Комсомольская, 6/2</t>
  </si>
  <si>
    <t xml:space="preserve">Куулар </t>
  </si>
  <si>
    <t>Омакович</t>
  </si>
  <si>
    <t>I-ЛЖ №640735</t>
  </si>
  <si>
    <t>Куулар Омак Владимирович</t>
  </si>
  <si>
    <t>Куулар Чодураа Владимировна</t>
  </si>
  <si>
    <t>полн.</t>
  </si>
  <si>
    <t>ул. Комосомльская, 3/2</t>
  </si>
  <si>
    <t>Аюша</t>
  </si>
  <si>
    <t>Эчисовна</t>
  </si>
  <si>
    <t>I-ЛЖ №640402</t>
  </si>
  <si>
    <t>Монгуш Эчис Викторович</t>
  </si>
  <si>
    <t>ул. Комосомльская, 7/1</t>
  </si>
  <si>
    <t>Александровна</t>
  </si>
  <si>
    <t>I-ЛЖ №632478</t>
  </si>
  <si>
    <t>Монгуш Александр Экер-оолович</t>
  </si>
  <si>
    <t>Монгуш Уранмаа Борбак-ооловна</t>
  </si>
  <si>
    <t xml:space="preserve">ул. Мира </t>
  </si>
  <si>
    <t>Долума</t>
  </si>
  <si>
    <t>Леонидовна</t>
  </si>
  <si>
    <t>I-ЛЖ № 625286</t>
  </si>
  <si>
    <t>Монгуш Леонид Калдар-оолович</t>
  </si>
  <si>
    <t>Монгуш Белекмаа Хуреш-ооловна</t>
  </si>
  <si>
    <t>ул. Шык, 10</t>
  </si>
  <si>
    <t xml:space="preserve">Кузечи </t>
  </si>
  <si>
    <t>Маннайович</t>
  </si>
  <si>
    <t>I-ЛЖ №691146</t>
  </si>
  <si>
    <t>Куулар Маннай Каадыр-оолович</t>
  </si>
  <si>
    <t>Куулар Чодураа Бурун-кысовна</t>
  </si>
  <si>
    <t xml:space="preserve">ул. Шык, 7а </t>
  </si>
  <si>
    <t>Чимит</t>
  </si>
  <si>
    <t>Алаш-оолович</t>
  </si>
  <si>
    <t>I-ЛЖ №632406</t>
  </si>
  <si>
    <t>Монгуш Ажыкмаа Викторовна</t>
  </si>
  <si>
    <t>ул. Дажы-Намчал, 11/1</t>
  </si>
  <si>
    <t xml:space="preserve">Ондар </t>
  </si>
  <si>
    <t xml:space="preserve">Ай-кыс </t>
  </si>
  <si>
    <t>Аясовна</t>
  </si>
  <si>
    <t>I-ЛЖ №632413</t>
  </si>
  <si>
    <t xml:space="preserve">Ондар Хеймер Бады-Нараевна </t>
  </si>
  <si>
    <t xml:space="preserve">полусирота </t>
  </si>
  <si>
    <t>ул. Самбажык, 50</t>
  </si>
  <si>
    <t>Янчина</t>
  </si>
  <si>
    <t>I-ЛЖ №625360</t>
  </si>
  <si>
    <t>Онлар Менги Валерьевич</t>
  </si>
  <si>
    <t>Ооржак Айырана Васильевна</t>
  </si>
  <si>
    <t xml:space="preserve">ул. Самбажык </t>
  </si>
  <si>
    <t xml:space="preserve">Даваа </t>
  </si>
  <si>
    <t>Александрович</t>
  </si>
  <si>
    <t>I-ЛЖ №671289</t>
  </si>
  <si>
    <t>Ооржак Александр Коошпалыкович</t>
  </si>
  <si>
    <t>Ооржак Алекмаа Сергеевна</t>
  </si>
  <si>
    <t>ул. Кара-Даг, 7/2</t>
  </si>
  <si>
    <t>Айыраа</t>
  </si>
  <si>
    <t>Шолбановна</t>
  </si>
  <si>
    <t>I-ЛЖ №632330</t>
  </si>
  <si>
    <t>Ооржак Шолбан Шириин-оолович</t>
  </si>
  <si>
    <t xml:space="preserve">Ооржак Азиана Геннадьевна </t>
  </si>
  <si>
    <t>ул. Самбажык, 24</t>
  </si>
  <si>
    <t>Орланович</t>
  </si>
  <si>
    <t>I-ЛЖ №697180</t>
  </si>
  <si>
    <t>Ооржак Орлан Хаймыкаевич</t>
  </si>
  <si>
    <t>Монгуш Салимаа Солунооловна</t>
  </si>
  <si>
    <t>ул. Комсомольская, 5</t>
  </si>
  <si>
    <t>Очурович</t>
  </si>
  <si>
    <t>I-ЛЖ №640301</t>
  </si>
  <si>
    <t>Ооржак Очур Бопуякович</t>
  </si>
  <si>
    <t>Ооржак Чойгана Юрьевна</t>
  </si>
  <si>
    <t>ул. Мира, 22/1</t>
  </si>
  <si>
    <t>Хереловна</t>
  </si>
  <si>
    <t>I-ЛЖ №632354</t>
  </si>
  <si>
    <t>Ондар Херел Дуушкун-оолович</t>
  </si>
  <si>
    <t>Ондар Белекмаа Кушкаш-ооловна</t>
  </si>
  <si>
    <t>ул. Самбажык, 52</t>
  </si>
  <si>
    <t>Кан-Демир</t>
  </si>
  <si>
    <t>Ролланович</t>
  </si>
  <si>
    <t>I-ЛЖ №632453</t>
  </si>
  <si>
    <t xml:space="preserve">Сарыглар Сайлык Сергеевна </t>
  </si>
  <si>
    <t xml:space="preserve">ул. Кар-Даг, 14/1 </t>
  </si>
  <si>
    <t>Ай-Демир</t>
  </si>
  <si>
    <t>Тимурович</t>
  </si>
  <si>
    <t>I-ЛЖ №625247</t>
  </si>
  <si>
    <t xml:space="preserve">ул. Мира, 3 </t>
  </si>
  <si>
    <t xml:space="preserve">Алдынай </t>
  </si>
  <si>
    <t>I-ЛЖ №625350</t>
  </si>
  <si>
    <t xml:space="preserve">неблаг. </t>
  </si>
  <si>
    <t>Артыш</t>
  </si>
  <si>
    <t>I-ЛЖ №625246</t>
  </si>
  <si>
    <t>Монгуш Омак Октек-оолович</t>
  </si>
  <si>
    <t>Монгуш Айланмаа Социаловна</t>
  </si>
  <si>
    <t>ул. Мира, 16/2</t>
  </si>
  <si>
    <t>Найдын</t>
  </si>
  <si>
    <t>I-ЛЖ №783393</t>
  </si>
  <si>
    <t xml:space="preserve">Монгуш Очур Санчай-оолович  </t>
  </si>
  <si>
    <t xml:space="preserve">ул. Мира 23 кв. 1 </t>
  </si>
  <si>
    <t xml:space="preserve">Бапыжай </t>
  </si>
  <si>
    <t>Маратович</t>
  </si>
  <si>
    <t>I-ЛЖ №754698</t>
  </si>
  <si>
    <t>Бапыжай Марат Вадимович</t>
  </si>
  <si>
    <t>Бапыжай Снежана Хуреш-ооловна</t>
  </si>
  <si>
    <t>ул. Самбажык, 36</t>
  </si>
  <si>
    <t>Ия</t>
  </si>
  <si>
    <t xml:space="preserve">Эресовна </t>
  </si>
  <si>
    <t>I-ЛЖ №625245</t>
  </si>
  <si>
    <t>Монгуш Белекмаа Доткан-ооловна</t>
  </si>
  <si>
    <t xml:space="preserve">ул. Найырал, 6 </t>
  </si>
  <si>
    <t>Лагба</t>
  </si>
  <si>
    <t>I-ЛЖ №625372</t>
  </si>
  <si>
    <t>ул. Кара-Даг, 3/2</t>
  </si>
  <si>
    <t>Туптен</t>
  </si>
  <si>
    <t>Шораанович</t>
  </si>
  <si>
    <t>I-ЛЖ №632346</t>
  </si>
  <si>
    <t xml:space="preserve">Ооржак Шораан Шириин-оолович </t>
  </si>
  <si>
    <t>Ооржак Белекмаа Хаймыкаевна</t>
  </si>
  <si>
    <t>ул.Самбажык, 17а</t>
  </si>
  <si>
    <t xml:space="preserve">Чаян </t>
  </si>
  <si>
    <t xml:space="preserve">Туматович </t>
  </si>
  <si>
    <t>I-ЛЖ №625239</t>
  </si>
  <si>
    <t>ул. Комсомольская, 3/2</t>
  </si>
  <si>
    <t>Сай-Хоо</t>
  </si>
  <si>
    <t>Сиин-ооловна</t>
  </si>
  <si>
    <t>I-ЛЖ №632343</t>
  </si>
  <si>
    <t>Ооржак Сиин-оол Сергеевич</t>
  </si>
  <si>
    <t>Ооржак Саида Валерьевна</t>
  </si>
  <si>
    <t>Монгун-Даш</t>
  </si>
  <si>
    <t>Мадикович</t>
  </si>
  <si>
    <t>I-ЛЖ №632329</t>
  </si>
  <si>
    <t>Сарыглар Даяна Доктугуевна</t>
  </si>
  <si>
    <t>Сайынды</t>
  </si>
  <si>
    <t>Эрасович</t>
  </si>
  <si>
    <t>I-ЛЖ №632390</t>
  </si>
  <si>
    <t>Сарыглар Эрас Маадыр-оолович</t>
  </si>
  <si>
    <t>Сарыглар Чойганмаа Александровна</t>
  </si>
  <si>
    <t>ул. Найырал, 10</t>
  </si>
  <si>
    <t xml:space="preserve">Саая </t>
  </si>
  <si>
    <t xml:space="preserve">Ангелина </t>
  </si>
  <si>
    <t>Алиевна</t>
  </si>
  <si>
    <t>I-ЛЖ №632454</t>
  </si>
  <si>
    <t xml:space="preserve">Саая Али Дарый-оолович </t>
  </si>
  <si>
    <t>Саая Айлан Алдын-ооловна</t>
  </si>
  <si>
    <t>ул. Дажы-Намчал, 13/1</t>
  </si>
  <si>
    <t>Угер</t>
  </si>
  <si>
    <t>Викторович</t>
  </si>
  <si>
    <t>I-ЛЖ №697281</t>
  </si>
  <si>
    <t>ул. Дажы-Намчал 6 кв. 1</t>
  </si>
  <si>
    <t xml:space="preserve">Хомушку </t>
  </si>
  <si>
    <t>Ангыр</t>
  </si>
  <si>
    <t>Чечен-оолович</t>
  </si>
  <si>
    <t>I-ЛЖ №612401</t>
  </si>
  <si>
    <t>Хомушку Чечен-оол Кан-оолович</t>
  </si>
  <si>
    <t>ул. Кара-Даг, 11/1</t>
  </si>
  <si>
    <t>Ажы-оол</t>
  </si>
  <si>
    <t>Александра</t>
  </si>
  <si>
    <t>Владимировна</t>
  </si>
  <si>
    <t>I-ЛЖ № 606551</t>
  </si>
  <si>
    <t>Ажы-оол Ойнаарак Серен-ооловна</t>
  </si>
  <si>
    <t xml:space="preserve">ул. Кара-Тал, 1 </t>
  </si>
  <si>
    <t>I-ЛЖ № 618553</t>
  </si>
  <si>
    <t>Куулар Азиана Хунаевна</t>
  </si>
  <si>
    <t>ул. Шык, 2</t>
  </si>
  <si>
    <t>Алдын</t>
  </si>
  <si>
    <t>Белекович</t>
  </si>
  <si>
    <t>I-ЛЖ № 612316</t>
  </si>
  <si>
    <t>Монгуш Белек Эрес-оолович</t>
  </si>
  <si>
    <t>Монгуш Шончалай Монгун-ооловна</t>
  </si>
  <si>
    <t>ул. Кара-Даг, 8/1</t>
  </si>
  <si>
    <t>Ай-Кыс</t>
  </si>
  <si>
    <t>Орлановна</t>
  </si>
  <si>
    <t>I-ЛЖ № 618583</t>
  </si>
  <si>
    <t>Ондар Орлан Дуушкун-оолович</t>
  </si>
  <si>
    <t>Ооржак Анай-Хаак Маадыр-ооловна</t>
  </si>
  <si>
    <t xml:space="preserve">ул. Самбажык, 23 </t>
  </si>
  <si>
    <t>Раджана</t>
  </si>
  <si>
    <t>Раджовна</t>
  </si>
  <si>
    <t xml:space="preserve">I-ЛЖ №618571 </t>
  </si>
  <si>
    <t>Ондар Радж Борбак-оолович</t>
  </si>
  <si>
    <t>Ондар Азиана Анатольевна</t>
  </si>
  <si>
    <t>м/д, м/о</t>
  </si>
  <si>
    <t xml:space="preserve">ул. Комсомольская </t>
  </si>
  <si>
    <t>Согдиана</t>
  </si>
  <si>
    <t>Маратовна</t>
  </si>
  <si>
    <t>I-ЛЖ № 625224</t>
  </si>
  <si>
    <t>Ондар Марат Экер-оолович</t>
  </si>
  <si>
    <t>Ондар Алла Буруннеевна</t>
  </si>
  <si>
    <t>Агата</t>
  </si>
  <si>
    <t>I-ЛЖ № 612397</t>
  </si>
  <si>
    <t>ул. Самбажык, 27-1</t>
  </si>
  <si>
    <t>Олча</t>
  </si>
  <si>
    <t>Май-оолович</t>
  </si>
  <si>
    <t>I-ЛЖ № 697089</t>
  </si>
  <si>
    <t>Ооржак Май-оол Назын-оолович</t>
  </si>
  <si>
    <t>Ооржак Урана Отук-ооловна</t>
  </si>
  <si>
    <t>ул. Кара-Тал, 15</t>
  </si>
  <si>
    <t>Ринат</t>
  </si>
  <si>
    <t>Робертович</t>
  </si>
  <si>
    <t>I-ЛЖ № 709361</t>
  </si>
  <si>
    <t>Ооржак Роберт Степанович</t>
  </si>
  <si>
    <t>Ооржак Венера Владимировна</t>
  </si>
  <si>
    <t>ул. Мира, 18/1</t>
  </si>
  <si>
    <t xml:space="preserve">Тана </t>
  </si>
  <si>
    <t>Мергеновна</t>
  </si>
  <si>
    <t>I-ЛЖ № 618587</t>
  </si>
  <si>
    <t>Ооржак Мерген Геннадьевич</t>
  </si>
  <si>
    <t>Ооржак Арана Анатольевна</t>
  </si>
  <si>
    <t>ул. Мира, 17/2</t>
  </si>
  <si>
    <t>Баир</t>
  </si>
  <si>
    <t>Баятович</t>
  </si>
  <si>
    <t>I-ЛЖ № 684414</t>
  </si>
  <si>
    <t>Ооржак Ира Васильевна</t>
  </si>
  <si>
    <t xml:space="preserve">ул. Комсомольская 8 /1 </t>
  </si>
  <si>
    <t>Хенче</t>
  </si>
  <si>
    <t>I-ЛЖ № 616833</t>
  </si>
  <si>
    <t xml:space="preserve">ул. Самбажык, 56 </t>
  </si>
  <si>
    <t>Алашовна</t>
  </si>
  <si>
    <t>I-ЛЖ № 625320</t>
  </si>
  <si>
    <t>Ооржак Алаш-оол Когел-оолович</t>
  </si>
  <si>
    <t>Ооржак Шенне Кудер-ооловна</t>
  </si>
  <si>
    <t>ул. Самбажык, 22</t>
  </si>
  <si>
    <t>Сат</t>
  </si>
  <si>
    <t>Элбек</t>
  </si>
  <si>
    <t>Мендиевич</t>
  </si>
  <si>
    <t>I-ЛЖ № 709317</t>
  </si>
  <si>
    <t>Сат Менди Очурович</t>
  </si>
  <si>
    <t xml:space="preserve">Монгуш Аида Анатольевна </t>
  </si>
  <si>
    <t>непол</t>
  </si>
  <si>
    <t xml:space="preserve">ул. Комсомольская, 13 /1 </t>
  </si>
  <si>
    <t>06,01.2009</t>
  </si>
  <si>
    <t>I-ЛЖ № 648316</t>
  </si>
  <si>
    <t>Доржу</t>
  </si>
  <si>
    <t xml:space="preserve">Мергенович </t>
  </si>
  <si>
    <t>I - ЛЖ №  697010</t>
  </si>
  <si>
    <t>Монгуш Мерген Кыдат-оолович</t>
  </si>
  <si>
    <t xml:space="preserve">Монгуш Чечена Шагар-Отуковна </t>
  </si>
  <si>
    <t xml:space="preserve">ул. Комсомольская, 17 </t>
  </si>
  <si>
    <t>I - ЛЖ №  601955</t>
  </si>
  <si>
    <t>Куулар Марат Каадыр-оолович</t>
  </si>
  <si>
    <t>Куулар Шончалай Шолбан-ооловна</t>
  </si>
  <si>
    <t xml:space="preserve">ул. Комсомольская, 1 </t>
  </si>
  <si>
    <t xml:space="preserve">Айда-Херел </t>
  </si>
  <si>
    <t>Айдынович</t>
  </si>
  <si>
    <t>I - ЛЖ № 606397</t>
  </si>
  <si>
    <t>Херел-оол Саглай Кудус-ооловна</t>
  </si>
  <si>
    <t>ул. Дажы-Намчал, 14/1</t>
  </si>
  <si>
    <t>Айслана</t>
  </si>
  <si>
    <t>Аратовна</t>
  </si>
  <si>
    <t>I - ЛЖ № 596987</t>
  </si>
  <si>
    <t>ул. Кара-Даг, 6/2</t>
  </si>
  <si>
    <t>Удумбара</t>
  </si>
  <si>
    <t>Алимович</t>
  </si>
  <si>
    <t>I - ЛЖ № 593625</t>
  </si>
  <si>
    <t>Куулар Алим Борисович</t>
  </si>
  <si>
    <t xml:space="preserve">Куулар Уран Николаевна </t>
  </si>
  <si>
    <t xml:space="preserve">ул. Самбажык, 37 </t>
  </si>
  <si>
    <t>Эльвира</t>
  </si>
  <si>
    <t>Эльзаровна</t>
  </si>
  <si>
    <t>I - ЛЖ № 747023</t>
  </si>
  <si>
    <t xml:space="preserve">ул. Дажы-Намчал </t>
  </si>
  <si>
    <t>Алдын-Даш</t>
  </si>
  <si>
    <t>Темирович</t>
  </si>
  <si>
    <t>I - ЛЖ №  632311</t>
  </si>
  <si>
    <t>Ооржак Аржаана Александровна</t>
  </si>
  <si>
    <t>ул. Самбажык, 17</t>
  </si>
  <si>
    <t>Айдаана</t>
  </si>
  <si>
    <t>I - ЛЖ № 606550</t>
  </si>
  <si>
    <t>Ооржак Шолбан Ширин-оолович</t>
  </si>
  <si>
    <t>Ооржак Азияна Геннадиевна</t>
  </si>
  <si>
    <t>Найдана</t>
  </si>
  <si>
    <t>Начыновна</t>
  </si>
  <si>
    <t>I - ЛЖ № 593574</t>
  </si>
  <si>
    <t>Ооржак Саида Сергеевна</t>
  </si>
  <si>
    <t xml:space="preserve">ул. Кара-Даг, 14 </t>
  </si>
  <si>
    <t>Чойган</t>
  </si>
  <si>
    <t>Шириин-оолович</t>
  </si>
  <si>
    <t>I - ЛЖ № 601968</t>
  </si>
  <si>
    <t>Ооржак Шириин-оол Денгей-оолович</t>
  </si>
  <si>
    <t>Ооржак Бидимаа Олеговна</t>
  </si>
  <si>
    <t>м/о, м/д</t>
  </si>
  <si>
    <t>ул. Кара-Тал, 7</t>
  </si>
  <si>
    <t>Байынды</t>
  </si>
  <si>
    <t>Раджович</t>
  </si>
  <si>
    <t>I - ЛЖ № 588442</t>
  </si>
  <si>
    <t>Ондар Азияна Анатолиевна</t>
  </si>
  <si>
    <t xml:space="preserve">Сарыглар </t>
  </si>
  <si>
    <t>Руслан</t>
  </si>
  <si>
    <t>Роланович</t>
  </si>
  <si>
    <t>I - ЛЖ № 252541</t>
  </si>
  <si>
    <t>Сарыглар Сайлык Сергеевна</t>
  </si>
  <si>
    <t>ул. Комсомольская</t>
  </si>
  <si>
    <t>Сулдем</t>
  </si>
  <si>
    <t>I - ЛЖ № 602030</t>
  </si>
  <si>
    <t>Эртине</t>
  </si>
  <si>
    <t>Владмирович</t>
  </si>
  <si>
    <t>I-ЛЖ № 583874</t>
  </si>
  <si>
    <t>н/п, м/о</t>
  </si>
  <si>
    <t>ул. Шык, 3</t>
  </si>
  <si>
    <t>Айыран</t>
  </si>
  <si>
    <t>I-ЛЖ № 580165</t>
  </si>
  <si>
    <t>Куулар Арим Шагар-Оттукович</t>
  </si>
  <si>
    <t>ул. Найырал, 22</t>
  </si>
  <si>
    <t xml:space="preserve">Бурбу </t>
  </si>
  <si>
    <t>Маадыр-оолович</t>
  </si>
  <si>
    <t>I-ЛЖ № 588390</t>
  </si>
  <si>
    <t>Куулар Маадыр-оол Каадыр-оолович</t>
  </si>
  <si>
    <t>Куулар Чойганмаа Бурун-Кысовна</t>
  </si>
  <si>
    <t>ул. Шык, 7а</t>
  </si>
  <si>
    <t>Жасмин</t>
  </si>
  <si>
    <t>Аркадьевна</t>
  </si>
  <si>
    <t>I-ЛЖ № 596942</t>
  </si>
  <si>
    <t>Донгак Солангы Садын-ооловна</t>
  </si>
  <si>
    <t>д/б.п.р.</t>
  </si>
  <si>
    <t>ул. Дажы-Намчал, 4/1</t>
  </si>
  <si>
    <t>Сайын-Белек</t>
  </si>
  <si>
    <t>I-ЛЖ № 580027</t>
  </si>
  <si>
    <t>Куулар Аэлита Монгуш-ооловна</t>
  </si>
  <si>
    <t>н/п</t>
  </si>
  <si>
    <t>ул. Мира, 19/1</t>
  </si>
  <si>
    <t>Маадыр</t>
  </si>
  <si>
    <t>Денис</t>
  </si>
  <si>
    <t>Артааевич</t>
  </si>
  <si>
    <t>I-ЛЖ № 583946</t>
  </si>
  <si>
    <t>Маадыр Аржаана Артаевна</t>
  </si>
  <si>
    <t>ул. Дажы-Намчал, 16/2</t>
  </si>
  <si>
    <t>Айчыгаш</t>
  </si>
  <si>
    <t>Чаяновна</t>
  </si>
  <si>
    <t>I-ЛЖ № 585156</t>
  </si>
  <si>
    <t>Сарыглар Чаян Дыылаш-оолович</t>
  </si>
  <si>
    <t>Монгуш Чаяна Владимировна</t>
  </si>
  <si>
    <t>ул. Комсомольская, 28/2</t>
  </si>
  <si>
    <t>I-ЛЖ № 596876</t>
  </si>
  <si>
    <t>н/п, м/д</t>
  </si>
  <si>
    <t>Валентиновна</t>
  </si>
  <si>
    <t>I-ЛЖ № 578424</t>
  </si>
  <si>
    <t>Ондар Валентин Конгарович</t>
  </si>
  <si>
    <t>Ондар Чечек Коошпалыковна</t>
  </si>
  <si>
    <t>ул. Кара-Даг, 15/1</t>
  </si>
  <si>
    <t>Алашович</t>
  </si>
  <si>
    <t>I-ЛЖ № 583919</t>
  </si>
  <si>
    <t>Ооржак Саяна Сергеевна</t>
  </si>
  <si>
    <t>ул. Кара-Даг, 11/2</t>
  </si>
  <si>
    <t>I-ЛЖ № 596629</t>
  </si>
  <si>
    <t>Ооржак Надежда Валерьевна</t>
  </si>
  <si>
    <t>ул. Самбажык, 18</t>
  </si>
  <si>
    <t>Анжелика</t>
  </si>
  <si>
    <t>I-ЛЖ № 572957</t>
  </si>
  <si>
    <t xml:space="preserve">Ооржак Марат Дажы-Сегбеевич </t>
  </si>
  <si>
    <t>Ооржак Чечек Солун-ооловна</t>
  </si>
  <si>
    <t>неблагоп.</t>
  </si>
  <si>
    <t xml:space="preserve">Руслана </t>
  </si>
  <si>
    <t>Робертовна</t>
  </si>
  <si>
    <t>I-ЛЖ № 593605</t>
  </si>
  <si>
    <t>Начын</t>
  </si>
  <si>
    <t>Аян-оолович</t>
  </si>
  <si>
    <t>I-ЛЖ № 578368</t>
  </si>
  <si>
    <t xml:space="preserve">Алина </t>
  </si>
  <si>
    <t>I-ЛЖ № 583944</t>
  </si>
  <si>
    <t>ул. Кара-Даг, 13/1</t>
  </si>
  <si>
    <t xml:space="preserve">Алдын </t>
  </si>
  <si>
    <t>I-ЛЖ № 604976</t>
  </si>
  <si>
    <t>ул. Комсомольская, 1</t>
  </si>
  <si>
    <t>Аюми</t>
  </si>
  <si>
    <t>I-ЛЖ № 597565</t>
  </si>
  <si>
    <t>Куулар Али Анатольевич</t>
  </si>
  <si>
    <t>Куулар Анастасия Андреевна</t>
  </si>
  <si>
    <t>ул. Дажы-Намчал, 19/2</t>
  </si>
  <si>
    <t>Евгения</t>
  </si>
  <si>
    <t>Омаковна</t>
  </si>
  <si>
    <t>I-ЛЖ № 632410</t>
  </si>
  <si>
    <t>ул. Комсомольская, 3/1</t>
  </si>
  <si>
    <t>Айдана</t>
  </si>
  <si>
    <t>I-ЛЖ № 580081</t>
  </si>
  <si>
    <t>Саян</t>
  </si>
  <si>
    <t>Ырыстууевич</t>
  </si>
  <si>
    <t>I-ЛЖ № 606566</t>
  </si>
  <si>
    <t>Монгуш Ырыстуу Амзанович</t>
  </si>
  <si>
    <t>Монгуш Саида Владимировна</t>
  </si>
  <si>
    <t>Алиевич</t>
  </si>
  <si>
    <t>I-ЛЖ № 662354</t>
  </si>
  <si>
    <t>Монгуш Али Ильич</t>
  </si>
  <si>
    <t>Монгуш Аясмаа Александровна</t>
  </si>
  <si>
    <t>ул. Мира 6-1</t>
  </si>
  <si>
    <t>I-ЛЖ № 580098</t>
  </si>
  <si>
    <t>Кудерек</t>
  </si>
  <si>
    <t>Кузелович</t>
  </si>
  <si>
    <t>I-ЛЖ № 648219</t>
  </si>
  <si>
    <t>Ооржак Чечек Бызытпааевна</t>
  </si>
  <si>
    <t>ул. Найырал 5</t>
  </si>
  <si>
    <t>I-ЛЖ № 587728</t>
  </si>
  <si>
    <t>Ооржак Белекмаа Кушкаш-ооловна</t>
  </si>
  <si>
    <t>ул. Дажы-Намчал, 4/2</t>
  </si>
  <si>
    <t>Салчак</t>
  </si>
  <si>
    <t>Виктория</t>
  </si>
  <si>
    <t>Ангыровна</t>
  </si>
  <si>
    <t>I-ЛЖ № 588441</t>
  </si>
  <si>
    <t>Сарыглар Алена Токпак-ооловна</t>
  </si>
  <si>
    <t>ул. Мира, 3/2</t>
  </si>
  <si>
    <t>Сайлаубековна</t>
  </si>
  <si>
    <t>I-ЛЖ № 640252</t>
  </si>
  <si>
    <t>Сарыглар Сайлаубек Сергеевич</t>
  </si>
  <si>
    <t>Сарыглар Людмила Токпал-ооловна</t>
  </si>
  <si>
    <t>ул. Найырал, 20/1</t>
  </si>
  <si>
    <t xml:space="preserve">Ховалыг </t>
  </si>
  <si>
    <t>Тэмировна</t>
  </si>
  <si>
    <t>I-ЛЖ № 583924</t>
  </si>
  <si>
    <t>Ховалыг Снежана Павловна</t>
  </si>
  <si>
    <t>ул. Дажы-Намчал, 10/2</t>
  </si>
  <si>
    <t>I-ЛЖ № 593631</t>
  </si>
  <si>
    <t>ул. Мира, 3/1</t>
  </si>
  <si>
    <t>Субудай</t>
  </si>
  <si>
    <t>Леонидович</t>
  </si>
  <si>
    <t>I-ЛЖ № 572936</t>
  </si>
  <si>
    <t>М/о</t>
  </si>
  <si>
    <t>Дагба</t>
  </si>
  <si>
    <t>Айгуль</t>
  </si>
  <si>
    <t xml:space="preserve">Саяновна </t>
  </si>
  <si>
    <t>24.06.2006</t>
  </si>
  <si>
    <t>I-ЛЖ № 565107</t>
  </si>
  <si>
    <t>Дагба Саян Чассыг-оолович</t>
  </si>
  <si>
    <t>Дагба Сереш Эрес-ооловна</t>
  </si>
  <si>
    <t>ул. Самбажык, 63</t>
  </si>
  <si>
    <t>Арияна</t>
  </si>
  <si>
    <t>10.02.2007</t>
  </si>
  <si>
    <t>I-ЛЖ № 575532</t>
  </si>
  <si>
    <t>Алдын-Сай</t>
  </si>
  <si>
    <t>16.06.2006</t>
  </si>
  <si>
    <t>I-ЛЖ № 625256</t>
  </si>
  <si>
    <t>Монгуш Айдыс Маадыр-оолович</t>
  </si>
  <si>
    <t>ул. Комсомольская, 19</t>
  </si>
  <si>
    <t>Анчы</t>
  </si>
  <si>
    <t>Кайгал-оолович</t>
  </si>
  <si>
    <t>29.07.2006</t>
  </si>
  <si>
    <t>I-ЛЖ № 569682</t>
  </si>
  <si>
    <t xml:space="preserve">Ооржак Долаана Когел-ооловна </t>
  </si>
  <si>
    <t>ул. Комсомольская, 7/3</t>
  </si>
  <si>
    <t>Арти</t>
  </si>
  <si>
    <t xml:space="preserve">Аратовна </t>
  </si>
  <si>
    <t>I-ЛЖ № 772325</t>
  </si>
  <si>
    <t>Ооржак Сайзана Сергеевна</t>
  </si>
  <si>
    <t>ул. Кара-Даг 14-1</t>
  </si>
  <si>
    <t>Люцита</t>
  </si>
  <si>
    <t>04.12.2006</t>
  </si>
  <si>
    <t>I-ЛЖ № 654425</t>
  </si>
  <si>
    <t xml:space="preserve">Найыр </t>
  </si>
  <si>
    <t>Мергенович</t>
  </si>
  <si>
    <t>16.03.2006</t>
  </si>
  <si>
    <t>I-ЛЖ № 563358</t>
  </si>
  <si>
    <t>Монгуш Чечен Шагар-Отуковна</t>
  </si>
  <si>
    <t>Аника</t>
  </si>
  <si>
    <t>Ак-ооловна</t>
  </si>
  <si>
    <t>25.08.2006</t>
  </si>
  <si>
    <t>I-ЛЖ № 569752</t>
  </si>
  <si>
    <t>Ондар Ак-оол Сайын-оолович</t>
  </si>
  <si>
    <t>Ондар Азияна Олзей-ооловна</t>
  </si>
  <si>
    <t>ул. Самбажык, 58</t>
  </si>
  <si>
    <t>Орланмаа</t>
  </si>
  <si>
    <t>29.08.2006</t>
  </si>
  <si>
    <t>I-ЛЖ № 569673</t>
  </si>
  <si>
    <t>Ондар Орлан Суге-Маадырович</t>
  </si>
  <si>
    <t>Ондар Чинчи Кан-ооловна</t>
  </si>
  <si>
    <t>ул. Самбажык, 65</t>
  </si>
  <si>
    <t>Шолбанович</t>
  </si>
  <si>
    <t>18.10.2006</t>
  </si>
  <si>
    <t>I-ЛЖ № 569745</t>
  </si>
  <si>
    <t>Ооржак Аржаана Николаевна</t>
  </si>
  <si>
    <t>ул. Комсомольская, 15</t>
  </si>
  <si>
    <t>Март-оолович</t>
  </si>
  <si>
    <t>22.06.2006</t>
  </si>
  <si>
    <t>I-ЛЖ № 588489</t>
  </si>
  <si>
    <t>Ооржак Аянмаа Маадыр-ооловна</t>
  </si>
  <si>
    <t>ул.Дажы-Намчал, 5/2</t>
  </si>
  <si>
    <t>Найдан</t>
  </si>
  <si>
    <t>Юрьевич</t>
  </si>
  <si>
    <t>30.04.2006</t>
  </si>
  <si>
    <t>I-ЛЖ № 563386</t>
  </si>
  <si>
    <t>Ооржак Юрий Удай-оолович</t>
  </si>
  <si>
    <t xml:space="preserve">ул. Шык, 8 </t>
  </si>
  <si>
    <t>Тамерлан</t>
  </si>
  <si>
    <t xml:space="preserve">Тимурович </t>
  </si>
  <si>
    <t>I-ЛЖ № 593696</t>
  </si>
  <si>
    <t xml:space="preserve">Донгак </t>
  </si>
  <si>
    <t xml:space="preserve">Айяша </t>
  </si>
  <si>
    <t>Олеговна</t>
  </si>
  <si>
    <t>I-ЛЖ № 558563</t>
  </si>
  <si>
    <t>Донгак Олег Шалдыгович</t>
  </si>
  <si>
    <t>Донгак Клавдия Социаловна</t>
  </si>
  <si>
    <t>ул. Дажы-Намчал, 19/1</t>
  </si>
  <si>
    <t>Чечек-ооловна</t>
  </si>
  <si>
    <t>I-ЛЖ № 553761</t>
  </si>
  <si>
    <t>Монгуш Чечек-оол Дээк-оолович</t>
  </si>
  <si>
    <t>Монгуш Чечек Олеговна</t>
  </si>
  <si>
    <t>ул. Мира, 1/1</t>
  </si>
  <si>
    <t xml:space="preserve">Аратович </t>
  </si>
  <si>
    <t>I-ЛЖ № 578440</t>
  </si>
  <si>
    <t>ул. Найырал 11-1</t>
  </si>
  <si>
    <t>Лопсан</t>
  </si>
  <si>
    <t>I-ЛЖ № 632363</t>
  </si>
  <si>
    <t>ул. Самбажык, 34</t>
  </si>
  <si>
    <t>Сергеевич</t>
  </si>
  <si>
    <t>I-ЛЖ № 551315</t>
  </si>
  <si>
    <t>Монгуш Сергей Шангыр-оолович</t>
  </si>
  <si>
    <t xml:space="preserve">Монгуш Жанна Петровна </t>
  </si>
  <si>
    <t>ул. Кара-Даг 11-2</t>
  </si>
  <si>
    <t>Сайлан</t>
  </si>
  <si>
    <t>I-ЛЖ № 555638</t>
  </si>
  <si>
    <t xml:space="preserve">ул. Комсомольская, 7/1 </t>
  </si>
  <si>
    <t xml:space="preserve">Алдын-Херел </t>
  </si>
  <si>
    <t>Аясович</t>
  </si>
  <si>
    <t>I-ЛЖ №553777</t>
  </si>
  <si>
    <t>Макаровна</t>
  </si>
  <si>
    <t>I-ЛЖ № 553771</t>
  </si>
  <si>
    <t>Ондар Макар Конзан-оолович</t>
  </si>
  <si>
    <t>Ондар Чечек Соскур-ооловна</t>
  </si>
  <si>
    <t>ул. Дажы-Намчал, 20/1</t>
  </si>
  <si>
    <t>Лайдып</t>
  </si>
  <si>
    <t>Радикович</t>
  </si>
  <si>
    <t>I-ЛЖ №588474</t>
  </si>
  <si>
    <t>Ондар Радик Степанович</t>
  </si>
  <si>
    <t xml:space="preserve">Ондар Лада Семеновна </t>
  </si>
  <si>
    <t>Лумуцо</t>
  </si>
  <si>
    <t>I-ЛЖ № 563339</t>
  </si>
  <si>
    <t xml:space="preserve">Ондар Мерген Тарысович </t>
  </si>
  <si>
    <t>Ондар Рада Сергеевна</t>
  </si>
  <si>
    <t xml:space="preserve">Онзагай </t>
  </si>
  <si>
    <t xml:space="preserve"> I-ЛЖ № 555663</t>
  </si>
  <si>
    <t xml:space="preserve">Саглай </t>
  </si>
  <si>
    <t>Алексеевна</t>
  </si>
  <si>
    <t>I-ЛЖ № 640288</t>
  </si>
  <si>
    <t>Ховалыг Амир Иванович</t>
  </si>
  <si>
    <t>Ховалыг Урана Дыгбашловна</t>
  </si>
  <si>
    <t>ул. Комсомольская, 9/1</t>
  </si>
  <si>
    <t>I-ЛЖ № 553772</t>
  </si>
  <si>
    <t xml:space="preserve">Ооржак Бидимаа Олеговна </t>
  </si>
  <si>
    <t>Суй-Белек</t>
  </si>
  <si>
    <t>I-ЛЖ № 558637</t>
  </si>
  <si>
    <t>Заряна</t>
  </si>
  <si>
    <t xml:space="preserve">Сергеевна </t>
  </si>
  <si>
    <t>I-ЛЖ № 563336</t>
  </si>
  <si>
    <t>ул. Кара-Даг, 18/2</t>
  </si>
  <si>
    <t>Белек</t>
  </si>
  <si>
    <t>Артемович</t>
  </si>
  <si>
    <t>I-ЛО № 741328</t>
  </si>
  <si>
    <t>Ондар Алимаа Хунаевна</t>
  </si>
  <si>
    <t>ул. Кара-Даг, 16/1</t>
  </si>
  <si>
    <t>Азиат</t>
  </si>
  <si>
    <t>Алдайевич</t>
  </si>
  <si>
    <t>I-ЛЖ № 601954</t>
  </si>
  <si>
    <t>Ондар Алдын Алдын-ооловна</t>
  </si>
  <si>
    <t xml:space="preserve">Делег-оол </t>
  </si>
  <si>
    <t>Игоревна</t>
  </si>
  <si>
    <t>I-ЛЖ № 656441</t>
  </si>
  <si>
    <t>Херел-оол Салбакмаа Ким-ооловна</t>
  </si>
  <si>
    <t>ул. Дажы-Намчал, 14/2</t>
  </si>
  <si>
    <t>I-ЛЖ № 553764</t>
  </si>
  <si>
    <t>I-ЛЖ № 548282</t>
  </si>
  <si>
    <t>ул.Мира, 19/1</t>
  </si>
  <si>
    <t xml:space="preserve">Шериг-оол </t>
  </si>
  <si>
    <t>Аркадьевич</t>
  </si>
  <si>
    <t>I-ЛЖ № 544345</t>
  </si>
  <si>
    <t>Ангырак</t>
  </si>
  <si>
    <t xml:space="preserve">Маратович </t>
  </si>
  <si>
    <t>I-ЛЖ № 632380</t>
  </si>
  <si>
    <t xml:space="preserve">Ачыты </t>
  </si>
  <si>
    <t>19.01.2004г.</t>
  </si>
  <si>
    <t>I-ЛЖ № 548143</t>
  </si>
  <si>
    <t>Ооржак Марта Аркадьевна</t>
  </si>
  <si>
    <t xml:space="preserve">Данил </t>
  </si>
  <si>
    <t>Дмитриевич</t>
  </si>
  <si>
    <t>I-ЛЖ № 538341</t>
  </si>
  <si>
    <t>Монгуш Дмитрий Соскур-оолович</t>
  </si>
  <si>
    <t>Монгуш Марина Маадыр-ооловна</t>
  </si>
  <si>
    <t>ул.Кара-Даг, 5/1</t>
  </si>
  <si>
    <t>Торепчи</t>
  </si>
  <si>
    <t>I-ЛЖ № 640316</t>
  </si>
  <si>
    <t>Аюжана</t>
  </si>
  <si>
    <t>Аржаановна</t>
  </si>
  <si>
    <t>I-ЛЖ № 544088</t>
  </si>
  <si>
    <t>Айджана</t>
  </si>
  <si>
    <t>I-ЛЖ № 548277</t>
  </si>
  <si>
    <t>ул.Кара-Даг, 11/2</t>
  </si>
  <si>
    <t>I-ЛЖ № 674746</t>
  </si>
  <si>
    <t>ул. Кара-Даг, 14/2</t>
  </si>
  <si>
    <t>I-ЛЖ № 551723</t>
  </si>
  <si>
    <t>ул. Комсомольская, 3</t>
  </si>
  <si>
    <t xml:space="preserve">Саглаш </t>
  </si>
  <si>
    <t>I-ЛЖ №544144</t>
  </si>
  <si>
    <t>ул. Кара-Даг</t>
  </si>
  <si>
    <t xml:space="preserve">Айдаш </t>
  </si>
  <si>
    <t>I-ЛЖ № 548303</t>
  </si>
  <si>
    <t>Сарыглар Шириин-оол Доткан-оолович</t>
  </si>
  <si>
    <t>Сарыглар Ольга Дудеровна</t>
  </si>
  <si>
    <t>ул.Мира, 18/2</t>
  </si>
  <si>
    <t>Сайлаубекович</t>
  </si>
  <si>
    <t>I-ЛЖ № 640251</t>
  </si>
  <si>
    <t>ул.Найырал, 20/1</t>
  </si>
  <si>
    <t xml:space="preserve">Сайлана </t>
  </si>
  <si>
    <t>Славатовна</t>
  </si>
  <si>
    <t>I-ЛЖ № 544155</t>
  </si>
  <si>
    <t>Сарыглар Слават Ортунович</t>
  </si>
  <si>
    <t>Сарыглар Наталья Владимировна</t>
  </si>
  <si>
    <t>ул. Мира, 22/2</t>
  </si>
  <si>
    <t>Далай-оол</t>
  </si>
  <si>
    <t>I-ЛЖ № 551393</t>
  </si>
  <si>
    <t>Далай-оол Омак Монгун-оолович</t>
  </si>
  <si>
    <t>Далай-оол Долаана Викторовна</t>
  </si>
  <si>
    <t xml:space="preserve">ул. Мира, 8 </t>
  </si>
  <si>
    <t xml:space="preserve">Ай-Суу </t>
  </si>
  <si>
    <t>Вячеславовна</t>
  </si>
  <si>
    <t>I-ЛЖ № 540947</t>
  </si>
  <si>
    <t>Альбина</t>
  </si>
  <si>
    <t>I-ЛЖ № 632315</t>
  </si>
  <si>
    <t>Ооржак Алаш Когелович</t>
  </si>
  <si>
    <t>Самба</t>
  </si>
  <si>
    <t>I-ЛЖ № 593673</t>
  </si>
  <si>
    <t>Ооржак Омак Олегович</t>
  </si>
  <si>
    <t>Ооржак Чечена Сонгаар-ооловна</t>
  </si>
  <si>
    <t>ул. Комсомольская, 26</t>
  </si>
  <si>
    <t>Шуглуур</t>
  </si>
  <si>
    <t>I-ЛЖ № 544153</t>
  </si>
  <si>
    <t>Ооржак Азиана Геннадиевна</t>
  </si>
  <si>
    <t xml:space="preserve">ул. Самбажык, 24 </t>
  </si>
  <si>
    <t>Юлиан</t>
  </si>
  <si>
    <t>I-ЛЖ № 628555</t>
  </si>
  <si>
    <t>Куулар Кара-Кат Човурээевна</t>
  </si>
  <si>
    <t>ул. Комсомольская, 25</t>
  </si>
  <si>
    <t>Евгеньевич</t>
  </si>
  <si>
    <t>I-ЛЖ № 526924</t>
  </si>
  <si>
    <t xml:space="preserve">Ооржак Евгений Шыдар-оолович </t>
  </si>
  <si>
    <t xml:space="preserve">ул. Найырал, 3  </t>
  </si>
  <si>
    <t>I-ЛЖ № 612409</t>
  </si>
  <si>
    <t>Аяновна</t>
  </si>
  <si>
    <t>I-ЛЖ № 544117</t>
  </si>
  <si>
    <t xml:space="preserve">ул. Дажы-Намчал 15-2 </t>
  </si>
  <si>
    <t>Ай-Херел</t>
  </si>
  <si>
    <t>I-ЛЖ № 540446</t>
  </si>
  <si>
    <t>Султамуратова Зоя Хоолур-ооловна</t>
  </si>
  <si>
    <t>ул. Найырал, 2/1</t>
  </si>
  <si>
    <t>Батор</t>
  </si>
  <si>
    <t>I-ЛЖ № 540964</t>
  </si>
  <si>
    <t>ул. Найырал, 1/2</t>
  </si>
  <si>
    <t xml:space="preserve">Оргаадай </t>
  </si>
  <si>
    <t>Ростиславовна</t>
  </si>
  <si>
    <t>I-ЛЖ № 536376</t>
  </si>
  <si>
    <t>Ооржак Растислав Николаевич</t>
  </si>
  <si>
    <t>Ооржак Релла Маадыр-ооловна</t>
  </si>
  <si>
    <t>ул. Дажы-Намчал, 1/2</t>
  </si>
  <si>
    <t>Шораан</t>
  </si>
  <si>
    <t>Семенович</t>
  </si>
  <si>
    <t>I-ЛЖ № 522886</t>
  </si>
  <si>
    <t>Ооржак Айланмаа Яковлевна</t>
  </si>
  <si>
    <t>ул. Кара-Даг, 2/1</t>
  </si>
  <si>
    <t>Долаан</t>
  </si>
  <si>
    <t>Тэмирович</t>
  </si>
  <si>
    <t>I-ЛЖ № 583934</t>
  </si>
  <si>
    <t>Болат</t>
  </si>
  <si>
    <t>I-ЛЖ № 530124</t>
  </si>
  <si>
    <t>Болат Аяна Cеменовна</t>
  </si>
  <si>
    <t>ул. Комсомольская, 16-2</t>
  </si>
  <si>
    <t>Айдыс</t>
  </si>
  <si>
    <t>I-ЛЖ № 538340</t>
  </si>
  <si>
    <t>I - ЛЖ № 533541</t>
  </si>
  <si>
    <t>Монгуш Али Ильиевич</t>
  </si>
  <si>
    <t>ул. Мира, 6/1</t>
  </si>
  <si>
    <t>Сумуя</t>
  </si>
  <si>
    <t>Эчисович</t>
  </si>
  <si>
    <t>I-ЛЖ № 540948</t>
  </si>
  <si>
    <t>ул. Комсомольская, 7-1</t>
  </si>
  <si>
    <t>Туяа</t>
  </si>
  <si>
    <t>Орлан-ооловна</t>
  </si>
  <si>
    <t>I-ЛЖ № 709230</t>
  </si>
  <si>
    <t>Ооржак Алдын-Кыс Делег-ооловна</t>
  </si>
  <si>
    <t>ул. Самбажык, 56/2</t>
  </si>
  <si>
    <t>Анатольевна</t>
  </si>
  <si>
    <t>I-ЛЖ № 578377</t>
  </si>
  <si>
    <t>Ондар Урана Аяк-Хааевна</t>
  </si>
  <si>
    <t>Адыяа</t>
  </si>
  <si>
    <t>I-ЛЖ № 606492</t>
  </si>
  <si>
    <t xml:space="preserve">Виктория </t>
  </si>
  <si>
    <t>I-ЛЖ № 540975</t>
  </si>
  <si>
    <t>Ондар Шолбан Доржуевич</t>
  </si>
  <si>
    <t>Ондар Чечек Кертик-ооловна</t>
  </si>
  <si>
    <t xml:space="preserve">ул. Самбажык, 15 </t>
  </si>
  <si>
    <t>I-ЛЖ № 558657</t>
  </si>
  <si>
    <t>Ондар Менги Эресович</t>
  </si>
  <si>
    <t>Ондар Мара Хуреш-ооловна</t>
  </si>
  <si>
    <t>ул. Найырал, 3</t>
  </si>
  <si>
    <t>Ая</t>
  </si>
  <si>
    <t>Аликовна</t>
  </si>
  <si>
    <t>I-ЛЖ № 551441</t>
  </si>
  <si>
    <t>Ооржак  Аржаана Александровна</t>
  </si>
  <si>
    <t>ул. Самбажык, 48</t>
  </si>
  <si>
    <t xml:space="preserve">Айырана </t>
  </si>
  <si>
    <t>I-ЛЖ № 548564</t>
  </si>
  <si>
    <t>Ооржак Шолбан Бопуякович</t>
  </si>
  <si>
    <t>Ооржак Елена Чечек-ооловна</t>
  </si>
  <si>
    <t>ул. Мира, 16/1</t>
  </si>
  <si>
    <t>Настык</t>
  </si>
  <si>
    <t>I-ЛЖ № 551406</t>
  </si>
  <si>
    <t>I-ЛЖ № 533468</t>
  </si>
  <si>
    <t>Ооржак  Юрий Удай-оолович</t>
  </si>
  <si>
    <t>Монгунеш</t>
  </si>
  <si>
    <t>19.11.2002.</t>
  </si>
  <si>
    <t>I-ЛЖ № 551379</t>
  </si>
  <si>
    <t>ул Мира, 2/1</t>
  </si>
  <si>
    <t>Омакмаа</t>
  </si>
  <si>
    <t>I-ЛЖ №525984</t>
  </si>
  <si>
    <t>ул. Мира,8</t>
  </si>
  <si>
    <t xml:space="preserve"> Май-оолович</t>
  </si>
  <si>
    <t>I-ЛЖ № 522940</t>
  </si>
  <si>
    <t>Банк данных обучающися  Сут-Хольского кожууна за 2 четверть 2019-2020 уч.год</t>
  </si>
  <si>
    <t>МБОУ Сут-Хольского кожууна "Ак-Дашская СОШ"</t>
  </si>
  <si>
    <t>ж</t>
  </si>
  <si>
    <t>IЛЖ 662456</t>
  </si>
  <si>
    <t>Донгак Чечек-оол Сундуй-ооловна</t>
  </si>
  <si>
    <t>Донгак Алена Алдын-ооловна</t>
  </si>
  <si>
    <t>многодетная</t>
  </si>
  <si>
    <t>Найырал 58</t>
  </si>
  <si>
    <t>Кара-Кат</t>
  </si>
  <si>
    <t>Хаяаевна</t>
  </si>
  <si>
    <t>IЛЖ 670089</t>
  </si>
  <si>
    <t>Ондар Хаяа Григорьевич</t>
  </si>
  <si>
    <t>Ондар Чимис Михайловна</t>
  </si>
  <si>
    <t>Найырал 50</t>
  </si>
  <si>
    <t>IЛЖ 675770</t>
  </si>
  <si>
    <t>Ооржак Марат Назын-оолович</t>
  </si>
  <si>
    <t>Ооржак Шенне Сергейевна</t>
  </si>
  <si>
    <t>Найырал 12-4</t>
  </si>
  <si>
    <t>Асселия</t>
  </si>
  <si>
    <t>Чыргал-ооловна</t>
  </si>
  <si>
    <t>IЛЖ668494</t>
  </si>
  <si>
    <t xml:space="preserve"> -</t>
  </si>
  <si>
    <t>Сарыглар Чодураа Николаевна</t>
  </si>
  <si>
    <t>неполная</t>
  </si>
  <si>
    <t>Дажы-Серен 5</t>
  </si>
  <si>
    <t>Туман</t>
  </si>
  <si>
    <t>м</t>
  </si>
  <si>
    <t>IЛЖ 671233</t>
  </si>
  <si>
    <t>Сарыглар Шолбан Дангытович</t>
  </si>
  <si>
    <t>Сарыглар Чойгана Михайловна</t>
  </si>
  <si>
    <t>Малчын 14-2</t>
  </si>
  <si>
    <t>Юника</t>
  </si>
  <si>
    <t>Хулеровна</t>
  </si>
  <si>
    <t>IЛЖ 684410</t>
  </si>
  <si>
    <t>Сарыглар Хулер-оол Алексеевич</t>
  </si>
  <si>
    <t>Сарыглар Аюша Анатольевна</t>
  </si>
  <si>
    <t>благополучная полная</t>
  </si>
  <si>
    <t>Найырал 32</t>
  </si>
  <si>
    <t>Сотпа</t>
  </si>
  <si>
    <t>Алдар</t>
  </si>
  <si>
    <t>IЛЖ 691226</t>
  </si>
  <si>
    <t>Сотпа Айдын Сергеевич</t>
  </si>
  <si>
    <t>Донгак Ромашка Родиславовна</t>
  </si>
  <si>
    <t>малообеспеченная</t>
  </si>
  <si>
    <t>Дажы-Серен 13 "а"</t>
  </si>
  <si>
    <t>Менла</t>
  </si>
  <si>
    <t>Чараш-ооловна</t>
  </si>
  <si>
    <t>IЛЖ 667291</t>
  </si>
  <si>
    <t>Ховалыг Чараш-оол Серээевич</t>
  </si>
  <si>
    <t>Ховалыг Марита Хуреш-ооловна</t>
  </si>
  <si>
    <t>Найырал 10</t>
  </si>
  <si>
    <t>Дуяна</t>
  </si>
  <si>
    <t>Эресовна</t>
  </si>
  <si>
    <t>ЛЖ 723070</t>
  </si>
  <si>
    <t xml:space="preserve"> - </t>
  </si>
  <si>
    <t>Ондар Саглаана Павловна</t>
  </si>
  <si>
    <t>м\д</t>
  </si>
  <si>
    <t>Найырал 28/2</t>
  </si>
  <si>
    <t>Опей-оолович</t>
  </si>
  <si>
    <t>ЛЖ 648197</t>
  </si>
  <si>
    <t>Донгак Опей-оол Сундуй-оолович</t>
  </si>
  <si>
    <t>Донгак Аяна Николаевна</t>
  </si>
  <si>
    <t>Найырал 56</t>
  </si>
  <si>
    <t>Дулюш</t>
  </si>
  <si>
    <t>Владислав</t>
  </si>
  <si>
    <t>Станиславович</t>
  </si>
  <si>
    <t>ЛЖ 660282</t>
  </si>
  <si>
    <t>Каваа Станислав Седенович</t>
  </si>
  <si>
    <t>Дулюш Виктория Вячеславовна</t>
  </si>
  <si>
    <t>обесп.</t>
  </si>
  <si>
    <t>Дажы-Серен 14</t>
  </si>
  <si>
    <t xml:space="preserve">Долаана </t>
  </si>
  <si>
    <t>Эртине-Дашовна</t>
  </si>
  <si>
    <t>ЛЖ 656010</t>
  </si>
  <si>
    <t>Ондар Эртине-Даш Павлович</t>
  </si>
  <si>
    <t>Ондар Чейнеш Ызыковна</t>
  </si>
  <si>
    <t>Найырал 28а кв.1</t>
  </si>
  <si>
    <t>Айваровна</t>
  </si>
  <si>
    <t>ЛЖ 648342</t>
  </si>
  <si>
    <t>Монгуш Айвар Даадыр-оолович</t>
  </si>
  <si>
    <t>Монгуш Чинчи Серен-ооловна</t>
  </si>
  <si>
    <t>Найырал 11</t>
  </si>
  <si>
    <t>Тюлюш</t>
  </si>
  <si>
    <t>Таира</t>
  </si>
  <si>
    <t>Думеновна</t>
  </si>
  <si>
    <t>ЛЖ 645629</t>
  </si>
  <si>
    <t>Тюлюш Думен Мергенович</t>
  </si>
  <si>
    <t>Тюлюш аржаана Орлановна</t>
  </si>
  <si>
    <t>Малчын 11</t>
  </si>
  <si>
    <t>Шынгыраа</t>
  </si>
  <si>
    <t>Альбертовна</t>
  </si>
  <si>
    <t>ЛЖ 648389</t>
  </si>
  <si>
    <t>Ооржак Алиана Анатольевна</t>
  </si>
  <si>
    <t xml:space="preserve">Баянов </t>
  </si>
  <si>
    <t>Эрес</t>
  </si>
  <si>
    <t>Бады-Олзейович</t>
  </si>
  <si>
    <t>ЛЖ 659658</t>
  </si>
  <si>
    <t>Баянов бады-Олзей Леонидович</t>
  </si>
  <si>
    <t>Баянова Чойгана Никитична</t>
  </si>
  <si>
    <t>Найырал 34</t>
  </si>
  <si>
    <t>Чаянович</t>
  </si>
  <si>
    <t>ЛЖ 640379</t>
  </si>
  <si>
    <t>Болат Чавяан Николаевич</t>
  </si>
  <si>
    <t>Сарыглар Аржаана Дамдыновна</t>
  </si>
  <si>
    <t xml:space="preserve">  </t>
  </si>
  <si>
    <t>ЛЖ 632351</t>
  </si>
  <si>
    <t>Донгак Чечек-оол Сундуй-оолович</t>
  </si>
  <si>
    <t>Донгак Алена Чечек-ооловна</t>
  </si>
  <si>
    <t>Найырал 57</t>
  </si>
  <si>
    <t>Айрат</t>
  </si>
  <si>
    <t>ЛЖ 625249</t>
  </si>
  <si>
    <t>Монгуш Олесья Геннадьевна</t>
  </si>
  <si>
    <t>Найырал 22</t>
  </si>
  <si>
    <t>Хаяаевич</t>
  </si>
  <si>
    <t>ЛЖ 6632530</t>
  </si>
  <si>
    <t>ОндарХаяаГригорьевич</t>
  </si>
  <si>
    <t>Яна</t>
  </si>
  <si>
    <t>Ай-Чурековна</t>
  </si>
  <si>
    <t>ЛЖ 640296</t>
  </si>
  <si>
    <t>Ооржак Ай-Чурек Александрович</t>
  </si>
  <si>
    <t>Ооржак Вера Алексеевна</t>
  </si>
  <si>
    <t>Дажы-Серен 7</t>
  </si>
  <si>
    <t>Дугар</t>
  </si>
  <si>
    <t>Кошкенович</t>
  </si>
  <si>
    <t>ЛЖ 629293</t>
  </si>
  <si>
    <t>Сарыглар Кошкен Хеймер-оолович</t>
  </si>
  <si>
    <t>Сарыглар Ноябрина дадар-ооловна</t>
  </si>
  <si>
    <t>полная</t>
  </si>
  <si>
    <t>Улуг-Алаак</t>
  </si>
  <si>
    <t>Санаа</t>
  </si>
  <si>
    <t>Орлан-оолович</t>
  </si>
  <si>
    <t>ЛЖ 632462</t>
  </si>
  <si>
    <t>Сарыглар Орлан-оол Дадар-оолович</t>
  </si>
  <si>
    <t>Сарыглар Санда Валерийевна</t>
  </si>
  <si>
    <t>Улуг-Алаак 5</t>
  </si>
  <si>
    <t>Алтынбекович</t>
  </si>
  <si>
    <t>ЛЖ 625283</t>
  </si>
  <si>
    <t>Сат Алтынбек Артурович</t>
  </si>
  <si>
    <t>Сат Чодураа Александровна</t>
  </si>
  <si>
    <t>Найырал 45</t>
  </si>
  <si>
    <t>Дамдынчап</t>
  </si>
  <si>
    <t>Чараш-оолович</t>
  </si>
  <si>
    <t>ЛЖ 629153</t>
  </si>
  <si>
    <t>Дан-Хаяа</t>
  </si>
  <si>
    <t>Чамзын-ооловна</t>
  </si>
  <si>
    <t>ЛЖ 640271</t>
  </si>
  <si>
    <t>Ховалыг Чечек Александровна</t>
  </si>
  <si>
    <t>Найырал 49-2</t>
  </si>
  <si>
    <t>I-ЛЖ № 654676</t>
  </si>
  <si>
    <t>Куулар  Аян  Владимирович</t>
  </si>
  <si>
    <t>Куулар  Айя  Алексеевна</t>
  </si>
  <si>
    <t>полная семья</t>
  </si>
  <si>
    <t>ул.Найырал д46.кв2</t>
  </si>
  <si>
    <t>Мандан-оол</t>
  </si>
  <si>
    <t>Айдан</t>
  </si>
  <si>
    <t>I-ЛЖ № 625223</t>
  </si>
  <si>
    <t>Мандан-оол Эрес Сарыгларович</t>
  </si>
  <si>
    <t>Мандан-оол Саяна  Валерьевна</t>
  </si>
  <si>
    <t>полная малообесп</t>
  </si>
  <si>
    <t>ул.Найырал д.63</t>
  </si>
  <si>
    <t>Даина</t>
  </si>
  <si>
    <t>I-ЛЖ № 612376</t>
  </si>
  <si>
    <t>Монгуш Омак  Кертик-оолович</t>
  </si>
  <si>
    <t>Монгуш  Шончалай Ооржаковна</t>
  </si>
  <si>
    <t>ул.Найырал д.46а</t>
  </si>
  <si>
    <t>Аида</t>
  </si>
  <si>
    <t>Долаановна</t>
  </si>
  <si>
    <t xml:space="preserve">I-ЛЖ №612400 </t>
  </si>
  <si>
    <t>Ондар Долаан Дортен-оолович</t>
  </si>
  <si>
    <t>Ондар Анна Дудеровна</t>
  </si>
  <si>
    <t>полная , малообеспеченная</t>
  </si>
  <si>
    <t>ул.Найырал д.65</t>
  </si>
  <si>
    <t>Ай-Хаан</t>
  </si>
  <si>
    <t>I-ЛЖ №612052</t>
  </si>
  <si>
    <t>Дажы-Серен 15</t>
  </si>
  <si>
    <t>Даяна</t>
  </si>
  <si>
    <t>Азырандыевна</t>
  </si>
  <si>
    <t>I-ЛЖ № 612418</t>
  </si>
  <si>
    <t>Ондар Азыранды Кошкар-оолович</t>
  </si>
  <si>
    <t>Ондар Урана сарыг-ооловна</t>
  </si>
  <si>
    <t>ул.Найырал д.67</t>
  </si>
  <si>
    <t>Динара</t>
  </si>
  <si>
    <t>Романовна</t>
  </si>
  <si>
    <t>I-ЛЖ № 612411</t>
  </si>
  <si>
    <t>_</t>
  </si>
  <si>
    <t>Ондар Айлана Кок-ооловна</t>
  </si>
  <si>
    <t>ул.Найырал д.47 кв2</t>
  </si>
  <si>
    <t>Ай-Чурек</t>
  </si>
  <si>
    <t>I-ЛЖ № 618563</t>
  </si>
  <si>
    <t>Ооржак Марат</t>
  </si>
  <si>
    <t>Ооржак Шенне Сергеевна</t>
  </si>
  <si>
    <t>полная, м/д</t>
  </si>
  <si>
    <t>ул.Найырал д.68</t>
  </si>
  <si>
    <t>Соруктуг</t>
  </si>
  <si>
    <t>I-ЛЖ № 618523</t>
  </si>
  <si>
    <t>Сарыглар Шолбан Дангыт-оолович</t>
  </si>
  <si>
    <t>Малчын 14-1</t>
  </si>
  <si>
    <t xml:space="preserve">Ванесса </t>
  </si>
  <si>
    <t>I-ЛЖ № 612413</t>
  </si>
  <si>
    <t>Сотпа Айдын</t>
  </si>
  <si>
    <t>Сотпа  Ромашка  Родиславовна</t>
  </si>
  <si>
    <t>ул.Дажы-Серен д.10 кв.1</t>
  </si>
  <si>
    <t xml:space="preserve">Ай-Кыс </t>
  </si>
  <si>
    <t>I-ЛЖ № 622187</t>
  </si>
  <si>
    <t>ул.Найырал д.49 кв 2</t>
  </si>
  <si>
    <t>Нина</t>
  </si>
  <si>
    <t>Маадыровна</t>
  </si>
  <si>
    <t>I-ЛЖ № 625309</t>
  </si>
  <si>
    <t>Ховалыг Маадыр Доржуевич</t>
  </si>
  <si>
    <t>Ховалыг Сайзана Мынчановна</t>
  </si>
  <si>
    <t>м/д, малообесп</t>
  </si>
  <si>
    <t>у. Найырал д.6</t>
  </si>
  <si>
    <t>Ак</t>
  </si>
  <si>
    <t>Амыр-Байыр</t>
  </si>
  <si>
    <t>I-ЛЖ598744</t>
  </si>
  <si>
    <t>Ак Эрес Дмитриевич</t>
  </si>
  <si>
    <t>Дамыкай Шончалай Вячеславовна</t>
  </si>
  <si>
    <t>Дажы-Серен 3</t>
  </si>
  <si>
    <t>Чимис</t>
  </si>
  <si>
    <t>Борисовна</t>
  </si>
  <si>
    <t>I-ЛЖ606510</t>
  </si>
  <si>
    <t>Донгак Борис Чымбаевич</t>
  </si>
  <si>
    <t>Куулар Тамара Чудур-ооловна</t>
  </si>
  <si>
    <t>п/с</t>
  </si>
  <si>
    <t>Найырал 23</t>
  </si>
  <si>
    <t xml:space="preserve">Карыма  </t>
  </si>
  <si>
    <t xml:space="preserve">Намзырай </t>
  </si>
  <si>
    <t>Хеймер-оолович</t>
  </si>
  <si>
    <t>I-ЛЖ593577</t>
  </si>
  <si>
    <t>Карыма Хеймер-оол Сарыгларович</t>
  </si>
  <si>
    <t>Карыма Шолбаана Шактар-ооловна</t>
  </si>
  <si>
    <t>Найырал 12/3</t>
  </si>
  <si>
    <t>Борисович</t>
  </si>
  <si>
    <t>I-ЛЖ606509</t>
  </si>
  <si>
    <t>Куулар Чодураа Нуршген-ооловна</t>
  </si>
  <si>
    <t>Найырал23</t>
  </si>
  <si>
    <t>Диана</t>
  </si>
  <si>
    <t>I-ЛЖ593591</t>
  </si>
  <si>
    <t>Монгуш Омак Кертик-оолович</t>
  </si>
  <si>
    <t>Монгуш Шончалай Ооржаковна</t>
  </si>
  <si>
    <t>Найырал 46</t>
  </si>
  <si>
    <t>Султэма</t>
  </si>
  <si>
    <t>I-ЛЖ593680</t>
  </si>
  <si>
    <t>Монгуш Омак Амзынович</t>
  </si>
  <si>
    <t>Монгуш Чечена Александровна</t>
  </si>
  <si>
    <t>Найырал 43/1</t>
  </si>
  <si>
    <t>Азияна</t>
  </si>
  <si>
    <t>I-ЛЖ596880</t>
  </si>
  <si>
    <t>Ооржак Шолбан Ызыкович</t>
  </si>
  <si>
    <t>Ооржак Долаана Амбар-ооловна</t>
  </si>
  <si>
    <t>Найырал 4/1</t>
  </si>
  <si>
    <t>Айслан</t>
  </si>
  <si>
    <t>Ай-Чурекович</t>
  </si>
  <si>
    <t>I-ЛЖ605420</t>
  </si>
  <si>
    <t>Ай-Чырыы</t>
  </si>
  <si>
    <t>I-ЛЖ662345</t>
  </si>
  <si>
    <t>Найырал 28-2</t>
  </si>
  <si>
    <t>Ангелина</t>
  </si>
  <si>
    <t>I-ЛЖ606571</t>
  </si>
  <si>
    <t>Ондар Владимир Хопуй-оолович</t>
  </si>
  <si>
    <t>Ондар Оляна Миш-ооловна</t>
  </si>
  <si>
    <t>Найырал 51/2</t>
  </si>
  <si>
    <t xml:space="preserve">Сат </t>
  </si>
  <si>
    <t>Чаян</t>
  </si>
  <si>
    <t>I-ЛЖ601980</t>
  </si>
  <si>
    <t>Сат Чодураа Александовна</t>
  </si>
  <si>
    <t>Найырал 45/2</t>
  </si>
  <si>
    <t xml:space="preserve">Мандан-оол </t>
  </si>
  <si>
    <t>I-ЛЖ 583950</t>
  </si>
  <si>
    <t>Мандан-оол Саяна Валерьевна</t>
  </si>
  <si>
    <t>Найырал 63</t>
  </si>
  <si>
    <t>Айварович</t>
  </si>
  <si>
    <t>I-ЛЖ 93589</t>
  </si>
  <si>
    <t>полн</t>
  </si>
  <si>
    <t>Азырандыевич</t>
  </si>
  <si>
    <t xml:space="preserve"> I-ЛЖ 578404</t>
  </si>
  <si>
    <t>Ондар Урана Сарыг-ооловна</t>
  </si>
  <si>
    <t>Найырал 18</t>
  </si>
  <si>
    <t>Павловна</t>
  </si>
  <si>
    <t>I-ЛЖ  588363</t>
  </si>
  <si>
    <t>Ондар Саглана Павловна</t>
  </si>
  <si>
    <t>Сай-Суу</t>
  </si>
  <si>
    <t>I-ЛЖ 583875</t>
  </si>
  <si>
    <t>Найырал 8</t>
  </si>
  <si>
    <t xml:space="preserve">Ооржак  </t>
  </si>
  <si>
    <t>Ай-чурековна</t>
  </si>
  <si>
    <t>I-ЛЖ 613091</t>
  </si>
  <si>
    <t>08.072009</t>
  </si>
  <si>
    <t>I-ЛЖ 580088</t>
  </si>
  <si>
    <t>Хайдып</t>
  </si>
  <si>
    <t>I-ЛЖ 580039</t>
  </si>
  <si>
    <t>Сарыглар Шолбан Тангыт-оолович</t>
  </si>
  <si>
    <t>неблаг,м/д,м/о</t>
  </si>
  <si>
    <t>Малчын 15-2</t>
  </si>
  <si>
    <t>Кайгал-оол</t>
  </si>
  <si>
    <t>I-ЛЖ 588411</t>
  </si>
  <si>
    <t>Найырал 6</t>
  </si>
  <si>
    <t>I-ЛЖ 630007</t>
  </si>
  <si>
    <t>Ооржак  Марита  Хуреш-ооловна</t>
  </si>
  <si>
    <t>Уран-даш</t>
  </si>
  <si>
    <t>Щолбанович</t>
  </si>
  <si>
    <t>I-ЛЖ 582110</t>
  </si>
  <si>
    <t>Саая Санаар-Кыс Кок-ооловна</t>
  </si>
  <si>
    <t>Найырал 28</t>
  </si>
  <si>
    <t xml:space="preserve">Баянова </t>
  </si>
  <si>
    <t>Бады-Олзейовна</t>
  </si>
  <si>
    <t>I-ЛЖ 703754</t>
  </si>
  <si>
    <t>Найырал 36</t>
  </si>
  <si>
    <t>I-ЛЖ 684568</t>
  </si>
  <si>
    <t>Донгак Аяс Оолакович</t>
  </si>
  <si>
    <t>Донгак Шенне Орлововна</t>
  </si>
  <si>
    <t>Найырал 52-1</t>
  </si>
  <si>
    <t>Байлаковна</t>
  </si>
  <si>
    <t>I-ЛЖ 569754</t>
  </si>
  <si>
    <t>Монгуш Байлак Калдар-оолович</t>
  </si>
  <si>
    <t>Монгуш Людмила Хопуй-оолович</t>
  </si>
  <si>
    <t>Хемчик 3</t>
  </si>
  <si>
    <t>Рощаевич</t>
  </si>
  <si>
    <t>I-ЛЖ 565061</t>
  </si>
  <si>
    <t>Ооржак Роща Бегзиевич</t>
  </si>
  <si>
    <t>Ооржак Айлан Оолаковна</t>
  </si>
  <si>
    <t>Найырал 52/1</t>
  </si>
  <si>
    <t>I-ЛЖ 606600</t>
  </si>
  <si>
    <t>Ооржак Чодураа Очурчаповна</t>
  </si>
  <si>
    <t>Дажы-Серен 17</t>
  </si>
  <si>
    <t>I-ЛЖ 569681</t>
  </si>
  <si>
    <t>Куулар Чойгана Михайловна</t>
  </si>
  <si>
    <t>Малчын 14/2</t>
  </si>
  <si>
    <t>Сарыг-оол</t>
  </si>
  <si>
    <t>Мартаа</t>
  </si>
  <si>
    <t>I-ЛЖ 582390</t>
  </si>
  <si>
    <t>Сарыг-оол Айдын Шолбан-оолович</t>
  </si>
  <si>
    <t>Ооржак Азияна Анатольевна</t>
  </si>
  <si>
    <t>I-ЛЖ 580059</t>
  </si>
  <si>
    <t>Сарыглар Алексей Шугженмеевич</t>
  </si>
  <si>
    <t>Сарыглар Урана Кочаевна</t>
  </si>
  <si>
    <t>Найырал 14</t>
  </si>
  <si>
    <t>Чечек-оолович</t>
  </si>
  <si>
    <t>I-ЛЖ 555615</t>
  </si>
  <si>
    <t>Донгак Чечек-оолСундуй-оолович</t>
  </si>
  <si>
    <t>Найырал58</t>
  </si>
  <si>
    <t>Сюзана</t>
  </si>
  <si>
    <t>Опей-ооловна</t>
  </si>
  <si>
    <t>I-ЛЖ 565123</t>
  </si>
  <si>
    <t>Найырал56</t>
  </si>
  <si>
    <t>Аржаан</t>
  </si>
  <si>
    <t>I-ЛЖ 553773</t>
  </si>
  <si>
    <t>Мандан-оолЭресСарыгларович</t>
  </si>
  <si>
    <t>Мандан-оолСаяна Валерьевна</t>
  </si>
  <si>
    <t>Найырал63</t>
  </si>
  <si>
    <t>Дамырак</t>
  </si>
  <si>
    <t>I-ЛЖ 560050</t>
  </si>
  <si>
    <t>МонгушШончалайОоржаковна</t>
  </si>
  <si>
    <t>Наййырал46а</t>
  </si>
  <si>
    <t>Алдынай</t>
  </si>
  <si>
    <t>Даш-Могеевна</t>
  </si>
  <si>
    <t>I-ЛЖ 558573</t>
  </si>
  <si>
    <t>МонгушДаш-МогеДотоевич</t>
  </si>
  <si>
    <t>МонгушРозалияАк-кысовна</t>
  </si>
  <si>
    <t>Найырал52/1</t>
  </si>
  <si>
    <t>Анджела</t>
  </si>
  <si>
    <t>I-ЛЖ 671277</t>
  </si>
  <si>
    <t>Ховалыг Чамзын-оол Григорьевич</t>
  </si>
  <si>
    <t>Найырал50</t>
  </si>
  <si>
    <t>Кежик</t>
  </si>
  <si>
    <t>Алдай-оолович</t>
  </si>
  <si>
    <t>I-ЛЖ 558575</t>
  </si>
  <si>
    <t>Ооржак Чечек Даяновна</t>
  </si>
  <si>
    <t>Найырал54</t>
  </si>
  <si>
    <t>Чолдуг</t>
  </si>
  <si>
    <t>I-ЛЖ 558576</t>
  </si>
  <si>
    <t>Найырал55</t>
  </si>
  <si>
    <t>Чылгычы</t>
  </si>
  <si>
    <t>I-ЛЖ 558567</t>
  </si>
  <si>
    <t>Хемчик2</t>
  </si>
  <si>
    <t>Азиата</t>
  </si>
  <si>
    <t>Шолбанолвна</t>
  </si>
  <si>
    <t>I-ЛЖ 563331</t>
  </si>
  <si>
    <t>Ооржак ШолбанЫзыкович</t>
  </si>
  <si>
    <t>ОоржакДолаанаАмбар-ооловна</t>
  </si>
  <si>
    <t>Найырал4/1</t>
  </si>
  <si>
    <t>Алина</t>
  </si>
  <si>
    <t>Алтынбековна</t>
  </si>
  <si>
    <t>I-ЛЖ 580094</t>
  </si>
  <si>
    <t>СатАлтынбекАртурови</t>
  </si>
  <si>
    <t>Найырал47/1</t>
  </si>
  <si>
    <t>СарыгларОрлан-оолДадар-оолович</t>
  </si>
  <si>
    <t>Сарыглар СандаВалерьевна</t>
  </si>
  <si>
    <t>Улуг-Алаак5</t>
  </si>
  <si>
    <t>Чыжыргана</t>
  </si>
  <si>
    <t>I-ЛЖ 553765</t>
  </si>
  <si>
    <t>Сарыглар Чыргал-оол Суртунчапович</t>
  </si>
  <si>
    <t>Сарыглар Саяна Шынар-ооловна</t>
  </si>
  <si>
    <t>Малчын 12/1</t>
  </si>
  <si>
    <t>Анита</t>
  </si>
  <si>
    <t>I-ЛЖ 631226</t>
  </si>
  <si>
    <t>Сарыглар Карида Шуржемейевна</t>
  </si>
  <si>
    <t>Малчын16</t>
  </si>
  <si>
    <t>I -ЛЖ  548272</t>
  </si>
  <si>
    <t>I -ЛЖ  588387</t>
  </si>
  <si>
    <t>Донгак Тамара Чудур-ооловна</t>
  </si>
  <si>
    <t>Хеймер-ооловна</t>
  </si>
  <si>
    <t>I -ЛЖ  654548</t>
  </si>
  <si>
    <t>Найырал 12 кв.3</t>
  </si>
  <si>
    <t xml:space="preserve">Санчай </t>
  </si>
  <si>
    <t>Геннадьевич</t>
  </si>
  <si>
    <t>I -ЛЖ 540935</t>
  </si>
  <si>
    <t>Монгуш Геннадий Чапович</t>
  </si>
  <si>
    <t>Монгуш Саара Шактаровна</t>
  </si>
  <si>
    <t xml:space="preserve">Кара-Сал </t>
  </si>
  <si>
    <t>I -ЛЖ 754729</t>
  </si>
  <si>
    <t>Кара-Сал Сылдыс Кертик-оолович</t>
  </si>
  <si>
    <t>Монгуш Фаина Кертик-ооловна</t>
  </si>
  <si>
    <t>Найырал 9</t>
  </si>
  <si>
    <t>Томуровна</t>
  </si>
  <si>
    <t>24.07.2004</t>
  </si>
  <si>
    <t>I -ЛЖ 544125</t>
  </si>
  <si>
    <t>Ондар Томур Кошкар-оолович</t>
  </si>
  <si>
    <t>Ондар Уянмаа Павловна</t>
  </si>
  <si>
    <t>Найырал 21</t>
  </si>
  <si>
    <t xml:space="preserve">Марзын </t>
  </si>
  <si>
    <t>Батый</t>
  </si>
  <si>
    <t>Николаевич</t>
  </si>
  <si>
    <t>9318 61.02.80</t>
  </si>
  <si>
    <t>Марзын Николай Викторович</t>
  </si>
  <si>
    <t>Куулар Чодураа дадар-ооловна</t>
  </si>
  <si>
    <t>Улуг-Алаак 3</t>
  </si>
  <si>
    <t>Сарыылдыг</t>
  </si>
  <si>
    <t>I -ЛЖ 553759</t>
  </si>
  <si>
    <t>к/с</t>
  </si>
  <si>
    <t>Найырал 12 кв.4</t>
  </si>
  <si>
    <t>Аюна</t>
  </si>
  <si>
    <t>I -ЛЖ 550608</t>
  </si>
  <si>
    <t>Ховалыг Шенне Сергеевна</t>
  </si>
  <si>
    <t>Найырал 13</t>
  </si>
  <si>
    <t>I -ЛЖ 548562</t>
  </si>
  <si>
    <t>Ооржак Орлан Александрович</t>
  </si>
  <si>
    <t>Ооржак Алекмаа Хопуй-ооловна</t>
  </si>
  <si>
    <t>Дажы-Серен 11</t>
  </si>
  <si>
    <t>Чайланды</t>
  </si>
  <si>
    <t>Рощаевна</t>
  </si>
  <si>
    <t>I -ЛЖ 544121</t>
  </si>
  <si>
    <t>Найырал 52</t>
  </si>
  <si>
    <t>Кежик-ооловна</t>
  </si>
  <si>
    <t>I -ЛЖ 563317</t>
  </si>
  <si>
    <t>Сарыглар Кежик-оол Дадар-оолович</t>
  </si>
  <si>
    <t>Сарыглар Оксана Калдаровна</t>
  </si>
  <si>
    <t>Болатовна</t>
  </si>
  <si>
    <t>I -ЛЖ 551394</t>
  </si>
  <si>
    <t>Ховалыг Аянмаа Шуур-ооловна</t>
  </si>
  <si>
    <t>Найырал  3</t>
  </si>
  <si>
    <t>I -ЛЖ 580093</t>
  </si>
  <si>
    <t>Найырал 47</t>
  </si>
  <si>
    <t>I -ЛЖ 555665</t>
  </si>
  <si>
    <t>Ооржак Херел Викторович</t>
  </si>
  <si>
    <t>Ооржак Аржаана Кошкар-ооловна</t>
  </si>
  <si>
    <t>полусирота</t>
  </si>
  <si>
    <t>Чимит-Доржу</t>
  </si>
  <si>
    <t>I -ЛЖ 626196</t>
  </si>
  <si>
    <t>Сарыглар Ноябрина Дадар-ооловна</t>
  </si>
  <si>
    <t>Сухбат</t>
  </si>
  <si>
    <t>I -ЛЖ 563378</t>
  </si>
  <si>
    <t>100</t>
  </si>
  <si>
    <t>Санчы</t>
  </si>
  <si>
    <t>I -ЛЖ 533520</t>
  </si>
  <si>
    <t>101</t>
  </si>
  <si>
    <t>Дарый</t>
  </si>
  <si>
    <t>Байлак-ооловна</t>
  </si>
  <si>
    <t>I -ЛЖ 526962</t>
  </si>
  <si>
    <t>Монгуш Байлак-оол Калдар-оолович</t>
  </si>
  <si>
    <t>Монгуш Людмила Хопуй-ооловна</t>
  </si>
  <si>
    <t>102</t>
  </si>
  <si>
    <t>Лилиана</t>
  </si>
  <si>
    <t>I -ЛЖ 601936</t>
  </si>
  <si>
    <t>Монгуш Артем Монгушович</t>
  </si>
  <si>
    <t>Монгуш Эмма Эрес-ооловна</t>
  </si>
  <si>
    <t>Дажы-Серен 2</t>
  </si>
  <si>
    <t>103</t>
  </si>
  <si>
    <t>Константинович</t>
  </si>
  <si>
    <t>I -ЛЖ 684493</t>
  </si>
  <si>
    <t>Мандан-оол Константин Сарыгларович</t>
  </si>
  <si>
    <t>Мандан-оол Сайзана Саян-ооловна</t>
  </si>
  <si>
    <t>Малчын 15</t>
  </si>
  <si>
    <t>104</t>
  </si>
  <si>
    <t>Владимирович</t>
  </si>
  <si>
    <t>I -ЛЖ 530157</t>
  </si>
  <si>
    <t>Найырал 52 кв.2</t>
  </si>
  <si>
    <t>105</t>
  </si>
  <si>
    <t>I -ЛЖ 536389</t>
  </si>
  <si>
    <t>Ондар Айлаана Кок-ооловна</t>
  </si>
  <si>
    <t>Найырал 47 кв.2</t>
  </si>
  <si>
    <t>106</t>
  </si>
  <si>
    <t>Онзагай</t>
  </si>
  <si>
    <t>I -ЛЖ 530089</t>
  </si>
  <si>
    <t>Ондар Орлан-оол Мажыыевич</t>
  </si>
  <si>
    <t>Ондар Айланмаа Сундуй-ооловна</t>
  </si>
  <si>
    <t>Найырал 12 кв.1</t>
  </si>
  <si>
    <t>107</t>
  </si>
  <si>
    <t>I -ЛЖ 530133</t>
  </si>
  <si>
    <t>108</t>
  </si>
  <si>
    <t>Аэлита</t>
  </si>
  <si>
    <t>Алдай-ооловна</t>
  </si>
  <si>
    <t>I -ЛЖ 540950</t>
  </si>
  <si>
    <t>Найырал 53</t>
  </si>
  <si>
    <t>109</t>
  </si>
  <si>
    <t>Валентин</t>
  </si>
  <si>
    <t>I -ЛЖ 538318</t>
  </si>
  <si>
    <t>Найырал 4 кв.1</t>
  </si>
  <si>
    <t>110</t>
  </si>
  <si>
    <t>Бадый</t>
  </si>
  <si>
    <t>I -ЛЖ 538365</t>
  </si>
  <si>
    <t>Ооржак Орлан-оол Дадар-оолович</t>
  </si>
  <si>
    <t>Ооржак Санда Валерийевна</t>
  </si>
  <si>
    <t>111</t>
  </si>
  <si>
    <t>Сугдурович</t>
  </si>
  <si>
    <t>I -ЛЖ 648255</t>
  </si>
  <si>
    <t>Сарыглар Айырана Шыдырааевна</t>
  </si>
  <si>
    <t>Найырал 52 кв2</t>
  </si>
  <si>
    <t>112</t>
  </si>
  <si>
    <t>Экер</t>
  </si>
  <si>
    <t>I -ЛЖ 580092</t>
  </si>
  <si>
    <t>Ооржак Чодураа Александровна</t>
  </si>
  <si>
    <t>Найырал 47 кв.1</t>
  </si>
  <si>
    <t>113</t>
  </si>
  <si>
    <t>Бойду</t>
  </si>
  <si>
    <t>Олчана</t>
  </si>
  <si>
    <t>1-ЛЖ 526889</t>
  </si>
  <si>
    <t>Бойду Олег Ооржакович</t>
  </si>
  <si>
    <t>Бойду Екатерина Каадыр-ооловна</t>
  </si>
  <si>
    <t>Найырал д.51 кв 1</t>
  </si>
  <si>
    <t>114</t>
  </si>
  <si>
    <t>I -ЛЖ 521124</t>
  </si>
  <si>
    <t>Куулар Жанна Калчан-Маадыровна</t>
  </si>
  <si>
    <t>Найырал 46 кв.2</t>
  </si>
  <si>
    <t>115</t>
  </si>
  <si>
    <t xml:space="preserve">Начын </t>
  </si>
  <si>
    <t>11.07.2001.</t>
  </si>
  <si>
    <t>1-ЛЖ 588386</t>
  </si>
  <si>
    <t xml:space="preserve"> 05.02.2008</t>
  </si>
  <si>
    <t>116</t>
  </si>
  <si>
    <t>Аймила</t>
  </si>
  <si>
    <t>I -ЛЖ 525970</t>
  </si>
  <si>
    <t>Найырал 43 кв.1</t>
  </si>
  <si>
    <t>117</t>
  </si>
  <si>
    <t>Бадый-Херел</t>
  </si>
  <si>
    <t>Павлович</t>
  </si>
  <si>
    <t>I -ЛЖ 530079</t>
  </si>
  <si>
    <t>Ондар Павел Дамдынович</t>
  </si>
  <si>
    <t>Найырал 28 кв.2</t>
  </si>
  <si>
    <t>118</t>
  </si>
  <si>
    <t>I -ЛЖ 518298</t>
  </si>
  <si>
    <t>119</t>
  </si>
  <si>
    <t>1-ЛЖ 538337</t>
  </si>
  <si>
    <t>Салчак Оксана Калдаровна</t>
  </si>
  <si>
    <t>ул.Улуг-Алаак д.4</t>
  </si>
  <si>
    <t>120</t>
  </si>
  <si>
    <t>Янчимаа</t>
  </si>
  <si>
    <t>Станиславовна</t>
  </si>
  <si>
    <t>1-ЛЖ 667503</t>
  </si>
  <si>
    <t>Ооржак Станислав Даш-оолович</t>
  </si>
  <si>
    <t>Ооржак Сайзаана Станиславовна</t>
  </si>
  <si>
    <t>Найырал 38</t>
  </si>
  <si>
    <t>Хомус-оолович</t>
  </si>
  <si>
    <t>02.102012</t>
  </si>
  <si>
    <t>I ЛЖ № 671290</t>
  </si>
  <si>
    <t>Донгак Хомус-оол Иванович</t>
  </si>
  <si>
    <t>ОоржакСайлык Хуреш-ооловна</t>
  </si>
  <si>
    <t>обесп</t>
  </si>
  <si>
    <t>К-С Павел,35</t>
  </si>
  <si>
    <t>I ЛЖ № 684336</t>
  </si>
  <si>
    <t>Куулар Аржаан Борбак-оолович</t>
  </si>
  <si>
    <t>Куулар Сайзаана Мартан-ооловна</t>
  </si>
  <si>
    <t>Оо.Чулдум,6-2</t>
  </si>
  <si>
    <t>Владикович</t>
  </si>
  <si>
    <t>I ЛЖ № 671206</t>
  </si>
  <si>
    <t>Монгуш Владик Кара-оолович</t>
  </si>
  <si>
    <t>Монгуш Солангы Васильевна</t>
  </si>
  <si>
    <t>Найырал,64</t>
  </si>
  <si>
    <t>Ай-Белек</t>
  </si>
  <si>
    <t>Айдысович</t>
  </si>
  <si>
    <t>I ЛЖ № 670522</t>
  </si>
  <si>
    <t>Ондар Айдыс Намчалович</t>
  </si>
  <si>
    <t>Агыын Аяна Манчыылаевна</t>
  </si>
  <si>
    <t>Найырал,18</t>
  </si>
  <si>
    <t>Алена</t>
  </si>
  <si>
    <t>Аян-ооловна</t>
  </si>
  <si>
    <t>I ЛЖ №670251</t>
  </si>
  <si>
    <t>Ондар Аян-оол Болат-оолович</t>
  </si>
  <si>
    <t>Ондар Снежана Валерьевна</t>
  </si>
  <si>
    <t>К-С Павел, 10-1</t>
  </si>
  <si>
    <t>Сылдыс</t>
  </si>
  <si>
    <t>Монгун-Дашович</t>
  </si>
  <si>
    <t>I ЛЖ № 684401</t>
  </si>
  <si>
    <t xml:space="preserve">Монгуш Алдын </t>
  </si>
  <si>
    <t>Оо.Чулдум6-2</t>
  </si>
  <si>
    <t>Оюн</t>
  </si>
  <si>
    <t>Сайдаш</t>
  </si>
  <si>
    <t>Ангыр-оолорвич</t>
  </si>
  <si>
    <t>I ЛЖ № 684337</t>
  </si>
  <si>
    <t>Ооржак Чечек Кошкендеевна</t>
  </si>
  <si>
    <t>Найырал,96</t>
  </si>
  <si>
    <t>Анчыевич</t>
  </si>
  <si>
    <t>I ЛЖ № 820845</t>
  </si>
  <si>
    <t>Хорвалыг Анчы Михайлович</t>
  </si>
  <si>
    <t>Иргит Шенне Владленовна</t>
  </si>
  <si>
    <t>Эрик,18-1</t>
  </si>
  <si>
    <t>27.09*.2012</t>
  </si>
  <si>
    <t>I ЛЖ № 671280</t>
  </si>
  <si>
    <t>Хертек Юрий Мочак-оолович</t>
  </si>
  <si>
    <t>Хертек Чейнеш Ондаровна</t>
  </si>
  <si>
    <t>Ортаа-Тал,5-2</t>
  </si>
  <si>
    <t>Томур</t>
  </si>
  <si>
    <t>Артышович</t>
  </si>
  <si>
    <t>I ЛЖ № 667353</t>
  </si>
  <si>
    <t>Сарыглар Артыш Кайгал-оолович</t>
  </si>
  <si>
    <t>Донгак Шолбана Шолбановна</t>
  </si>
  <si>
    <t>Найырал, 15</t>
  </si>
  <si>
    <t>I ЛЖ № 684365</t>
  </si>
  <si>
    <t>Сарыглар Шораан Алдын-оолович</t>
  </si>
  <si>
    <t>Балчыма Айсуна Алексеевна</t>
  </si>
  <si>
    <t>Д.Вячеслав,29</t>
  </si>
  <si>
    <t>Дашиевна</t>
  </si>
  <si>
    <t>I ЛЖ 662361</t>
  </si>
  <si>
    <t>Куулар Даши Солун-оолович</t>
  </si>
  <si>
    <t>Куулар Чечек Николаевна</t>
  </si>
  <si>
    <t>Найырал,42а</t>
  </si>
  <si>
    <t xml:space="preserve">Мартаа </t>
  </si>
  <si>
    <t>Айнаша</t>
  </si>
  <si>
    <t>I ЛЖ 648275</t>
  </si>
  <si>
    <t>Мартаа Марат Ондарович</t>
  </si>
  <si>
    <t>Мартаа Марина Макаровна</t>
  </si>
  <si>
    <t>Найырал,1</t>
  </si>
  <si>
    <t>Алдын-Ай</t>
  </si>
  <si>
    <t>Уран-ооловна</t>
  </si>
  <si>
    <t>I ЛЖ 654606</t>
  </si>
  <si>
    <t>Монгуш Айлана Бавууевна</t>
  </si>
  <si>
    <t>Монгуш Уран-оол Сергеевич</t>
  </si>
  <si>
    <t>К-С Павел,33-2</t>
  </si>
  <si>
    <t>Инесса</t>
  </si>
  <si>
    <t>I ЛЖ 654690</t>
  </si>
  <si>
    <t>Монгуш Маадыр Маадыр-оолович</t>
  </si>
  <si>
    <t>Монгуш Ульяна Девер-ооловна</t>
  </si>
  <si>
    <t>Найырал,36-1</t>
  </si>
  <si>
    <t>I ЛЖ 652898</t>
  </si>
  <si>
    <t>Далай-оол Орлан Монгун-оолович</t>
  </si>
  <si>
    <t>Далай-оол Айдыс Март-ооловна</t>
  </si>
  <si>
    <t>Эрик, 24</t>
  </si>
  <si>
    <t>Начынович</t>
  </si>
  <si>
    <t>I ЛЖ 644633</t>
  </si>
  <si>
    <t>Ондар Начын Павлович</t>
  </si>
  <si>
    <t>Ондар Валентина Дотпес-ооловна</t>
  </si>
  <si>
    <t>К-С Павел,25-1</t>
  </si>
  <si>
    <t>Аина</t>
  </si>
  <si>
    <t>Артышовна</t>
  </si>
  <si>
    <t>I ЛЖ 691151</t>
  </si>
  <si>
    <t>Ооржак Артыш Алексеевич</t>
  </si>
  <si>
    <t>Найырал,</t>
  </si>
  <si>
    <t>Артуровна</t>
  </si>
  <si>
    <t>I ЛЖ 648374</t>
  </si>
  <si>
    <t>Сарыглар Кара-Кат Конгар-ооловна</t>
  </si>
  <si>
    <t>Оо.Чулдум 6-1</t>
  </si>
  <si>
    <t>Эгей-ооловна</t>
  </si>
  <si>
    <t>I ЛЖ 739128</t>
  </si>
  <si>
    <t>Сарыглар Сай-Суу Эгей-ооловна</t>
  </si>
  <si>
    <t>Найырал,43-2</t>
  </si>
  <si>
    <t>Сайдашовна</t>
  </si>
  <si>
    <t>I ЛЖ 762565</t>
  </si>
  <si>
    <t>Ховалыг Сайдаш Данилович</t>
  </si>
  <si>
    <t>Ховалыг Анай-Хаак Дадаровна</t>
  </si>
  <si>
    <t>Д.вячеслав,15-1</t>
  </si>
  <si>
    <t>Очур-Маадыр</t>
  </si>
  <si>
    <t>Баазан-Доржуевич</t>
  </si>
  <si>
    <t>I ЛЖ 684466</t>
  </si>
  <si>
    <t>Ховалыг Баазан-Доржу Артурович</t>
  </si>
  <si>
    <t>Ховалыг Шенне Владимировна</t>
  </si>
  <si>
    <t>Д,Вячеслав,15-2</t>
  </si>
  <si>
    <t>Кежикдалай</t>
  </si>
  <si>
    <t>Дашиевич</t>
  </si>
  <si>
    <t>02.1202010</t>
  </si>
  <si>
    <t>I ЛЖ 662362</t>
  </si>
  <si>
    <t>найырал, 42а</t>
  </si>
  <si>
    <t>Айнеса</t>
  </si>
  <si>
    <t>Геннадьевна</t>
  </si>
  <si>
    <t>I ЛЖ 632434</t>
  </si>
  <si>
    <t>Монгуш Чечена Ары-Куровна</t>
  </si>
  <si>
    <t>Найырал,63</t>
  </si>
  <si>
    <t>Бадмаа</t>
  </si>
  <si>
    <t>I ЛЖ 625304</t>
  </si>
  <si>
    <t>Монгуш Мерген Кызыл-оолович</t>
  </si>
  <si>
    <t>Монгуш Шончалай Борисовна</t>
  </si>
  <si>
    <t>Ортаа-Тал,11</t>
  </si>
  <si>
    <t>I ЛЖ 632298</t>
  </si>
  <si>
    <t>Монгуш Марат Тогус-оолович</t>
  </si>
  <si>
    <t>Монгуш Чодураа Оюн-ооловна</t>
  </si>
  <si>
    <t>Оо.Чулдум,7</t>
  </si>
  <si>
    <t>I ЛЖ 625314</t>
  </si>
  <si>
    <t>Ондар Айдыс Станиславович</t>
  </si>
  <si>
    <t>Ондар Чечен Николаевна</t>
  </si>
  <si>
    <t>Найырал,37</t>
  </si>
  <si>
    <t>I ЛЖ 625300</t>
  </si>
  <si>
    <t>Ондар Алексей Ашакович</t>
  </si>
  <si>
    <t>Ондар Чаяна Чыргал-ооловна</t>
  </si>
  <si>
    <t>Найырал,74-2</t>
  </si>
  <si>
    <t>Монгун-Очур</t>
  </si>
  <si>
    <t>Хуреш-оолович</t>
  </si>
  <si>
    <t>I ЛЖ 625386</t>
  </si>
  <si>
    <t>Ооржак Хуреш-оол Шойбекович</t>
  </si>
  <si>
    <t>Ооржак Долаана Рузаевна</t>
  </si>
  <si>
    <t>Оо.Чулдум 10-1</t>
  </si>
  <si>
    <t>Март-ооловна</t>
  </si>
  <si>
    <t>I ЛЖ 640308</t>
  </si>
  <si>
    <t>Сарыглар Март-оол Оюн-оолович</t>
  </si>
  <si>
    <t>Сарыглар Шенне Викторовна</t>
  </si>
  <si>
    <t>Д.Вячеслав</t>
  </si>
  <si>
    <t>Ооллакович</t>
  </si>
  <si>
    <t>I ЛЖ 640304</t>
  </si>
  <si>
    <t>Сарыглар Оолак Сергеевич</t>
  </si>
  <si>
    <t>Сарыглар Лада Дары-Базыровна</t>
  </si>
  <si>
    <t>Оо.Чулдум,8-1</t>
  </si>
  <si>
    <t>Удун-оол</t>
  </si>
  <si>
    <t>I ЛЖ 618632</t>
  </si>
  <si>
    <t>Удун-оол Орлан Ашакович</t>
  </si>
  <si>
    <t>Удун-оол Чейнеш Анчын-ооловна</t>
  </si>
  <si>
    <t>Д.Вячеслав,6</t>
  </si>
  <si>
    <t>Юлия</t>
  </si>
  <si>
    <t>Юрьевна</t>
  </si>
  <si>
    <t>I ЛЖ 640383</t>
  </si>
  <si>
    <t>Хертек Юрий Мачак-оолович</t>
  </si>
  <si>
    <t>Константиновна</t>
  </si>
  <si>
    <t>I ЛЖ 632417</t>
  </si>
  <si>
    <t>Ховалыг Айлан Константиновна</t>
  </si>
  <si>
    <t>Ортаа-Тал,11-1</t>
  </si>
  <si>
    <t>Сендашович</t>
  </si>
  <si>
    <t>I ЛЖ 632314</t>
  </si>
  <si>
    <t>Ховалыг Сендаш Данилович</t>
  </si>
  <si>
    <t>Ховалыг Ольга Алексеевна</t>
  </si>
  <si>
    <t>Найырал,84</t>
  </si>
  <si>
    <t>Ламажык</t>
  </si>
  <si>
    <t>Буяна</t>
  </si>
  <si>
    <t>Туменовна</t>
  </si>
  <si>
    <t>I ЛЖ 632447</t>
  </si>
  <si>
    <t>Ламажык Саида Васильевна</t>
  </si>
  <si>
    <t xml:space="preserve"> МБОУ Бора-Тайгинская СОШ</t>
  </si>
  <si>
    <t>Чимисович</t>
  </si>
  <si>
    <t>I-ЛЖ № 606 487</t>
  </si>
  <si>
    <t>Ховалыг Чимис  Сугдурович</t>
  </si>
  <si>
    <t>Ховалыг Чодураа Мачак-ооловна</t>
  </si>
  <si>
    <t>К-С Павел 10-2</t>
  </si>
  <si>
    <t>Сайлык</t>
  </si>
  <si>
    <t>Алдаровна</t>
  </si>
  <si>
    <t>I ЛЖ 612336</t>
  </si>
  <si>
    <t>Ондар Алдар Сатович</t>
  </si>
  <si>
    <t>Ондар Ольяна Сарыгларовна</t>
  </si>
  <si>
    <t>О.Чульдум 4-1</t>
  </si>
  <si>
    <t>Милада</t>
  </si>
  <si>
    <t>Владиковна</t>
  </si>
  <si>
    <t>I ЛЖ 612472</t>
  </si>
  <si>
    <t>Найырал 64</t>
  </si>
  <si>
    <t>I ЛЖ 618530</t>
  </si>
  <si>
    <t>Куулар Сюзана Геннадьевна</t>
  </si>
  <si>
    <t>Эрик 5-1</t>
  </si>
  <si>
    <t>I ЛЖ 610789</t>
  </si>
  <si>
    <t>Найырал, 18</t>
  </si>
  <si>
    <t>IЛЖ660076</t>
  </si>
  <si>
    <t>Монгуш Айлана Бавуевна</t>
  </si>
  <si>
    <t>К-С Павел 33-2</t>
  </si>
  <si>
    <t>Ай-Булат</t>
  </si>
  <si>
    <t>Ай-Демирович</t>
  </si>
  <si>
    <t>IЛЖ 6618597</t>
  </si>
  <si>
    <t>Сарыглар Долана Монгун-ооловна</t>
  </si>
  <si>
    <t>Эрик 3-2</t>
  </si>
  <si>
    <t>Серот</t>
  </si>
  <si>
    <t>I ЛЖ 618610</t>
  </si>
  <si>
    <t>К-С Павел 5</t>
  </si>
  <si>
    <t>Ай-Сурена</t>
  </si>
  <si>
    <t>I ЛЖ 627458</t>
  </si>
  <si>
    <t>Ховалыг Александр Кошкар-оолович</t>
  </si>
  <si>
    <t>Сарыг-оол Чейнеш Олеговна</t>
  </si>
  <si>
    <t>Д.Вячеслав 15-2</t>
  </si>
  <si>
    <t xml:space="preserve">Суге </t>
  </si>
  <si>
    <t>Кежиктиг</t>
  </si>
  <si>
    <t>I ЛЖ 625196</t>
  </si>
  <si>
    <t>Суге Чечен-оол Сарыгларович</t>
  </si>
  <si>
    <t>Суге Азияна мочак-Караевна</t>
  </si>
  <si>
    <t>Найырал 60</t>
  </si>
  <si>
    <t xml:space="preserve">Сугбат </t>
  </si>
  <si>
    <t>I ЛЖ 612376</t>
  </si>
  <si>
    <t>Найырал 1</t>
  </si>
  <si>
    <t>Айдемир</t>
  </si>
  <si>
    <t>Уран-оолович</t>
  </si>
  <si>
    <t>I-ЛЖ №588431</t>
  </si>
  <si>
    <t>Донгак Уран-оол Базыр-оолович</t>
  </si>
  <si>
    <t>К-С.Павел,6</t>
  </si>
  <si>
    <t xml:space="preserve">Донгак  </t>
  </si>
  <si>
    <t>Монге-Байыр</t>
  </si>
  <si>
    <t>Идегелович</t>
  </si>
  <si>
    <t>I-ЛЖ №654687</t>
  </si>
  <si>
    <t>Донгак Идегел Иванович</t>
  </si>
  <si>
    <t>Донгак Тайгана Март-ооловна</t>
  </si>
  <si>
    <t>Ооржак Чулдум,8-2</t>
  </si>
  <si>
    <t>Делгер</t>
  </si>
  <si>
    <t>I-ЛЖ №595792</t>
  </si>
  <si>
    <t>Делгер Сарыглар Айданович</t>
  </si>
  <si>
    <t>Делгер Ирина Ооржаковна</t>
  </si>
  <si>
    <t>д/б.п.р</t>
  </si>
  <si>
    <t>К-С.Павел,7</t>
  </si>
  <si>
    <t>Айдызаана</t>
  </si>
  <si>
    <t>Муратовна</t>
  </si>
  <si>
    <t>I-ЛЖ №601959</t>
  </si>
  <si>
    <t>Мартаа Мурат Ондарович</t>
  </si>
  <si>
    <t>Мартаа Айлаана Мааадыр-ооловна</t>
  </si>
  <si>
    <t>Найырал,27</t>
  </si>
  <si>
    <t>Арслан</t>
  </si>
  <si>
    <t>I-ЛЖ №596900</t>
  </si>
  <si>
    <t>Монгуш Алим Суур-оолович</t>
  </si>
  <si>
    <t>Монгуш Аяна Бегзиевна</t>
  </si>
  <si>
    <t>Найырал,25</t>
  </si>
  <si>
    <t>Ванесса</t>
  </si>
  <si>
    <t>I-ЛЖ №596920</t>
  </si>
  <si>
    <t>Найырал,36</t>
  </si>
  <si>
    <t>I-ЛЖ №612407</t>
  </si>
  <si>
    <t>Ооржак Аржана Олеговна</t>
  </si>
  <si>
    <t>Соланга</t>
  </si>
  <si>
    <t>I-ЛЖ №594696</t>
  </si>
  <si>
    <t>Ондар Шолбан Николаевич</t>
  </si>
  <si>
    <t>Ондар Сылдыс Манган-ооловна</t>
  </si>
  <si>
    <t>К-С Павел,25-4</t>
  </si>
  <si>
    <t>Субхат</t>
  </si>
  <si>
    <t>I-ЛЖ №588482</t>
  </si>
  <si>
    <t>Сарыглар Августа Монгун-ооловна</t>
  </si>
  <si>
    <t>К-С Павел,38</t>
  </si>
  <si>
    <t>Оолаковна</t>
  </si>
  <si>
    <t>I-ЛЖ №602051</t>
  </si>
  <si>
    <t>Ооржак Чулдум,8-1</t>
  </si>
  <si>
    <t>Хомушку</t>
  </si>
  <si>
    <t>Айыс</t>
  </si>
  <si>
    <t>Адыгжыевич</t>
  </si>
  <si>
    <t>I-ЛЖ №633954</t>
  </si>
  <si>
    <t>Ховалыг Артур Кошкар-оолович</t>
  </si>
  <si>
    <t>Ховалыг Ульяна Вориновна</t>
  </si>
  <si>
    <t>Д. Вячеслав 15-2</t>
  </si>
  <si>
    <t>I-ЛЖ №602035</t>
  </si>
  <si>
    <t>Ондар Айдыс Николаевич</t>
  </si>
  <si>
    <t>Найырал,29</t>
  </si>
  <si>
    <t>I-ЛЖ №612378</t>
  </si>
  <si>
    <t>Найырал,21</t>
  </si>
  <si>
    <t>Долма</t>
  </si>
  <si>
    <t>I-ЛЖ № 580083</t>
  </si>
  <si>
    <t>Ооржак Чулдум, 8-1</t>
  </si>
  <si>
    <t>Буян-Сай</t>
  </si>
  <si>
    <t>Муратович</t>
  </si>
  <si>
    <t>I-ЛЖ № 662496</t>
  </si>
  <si>
    <t>Ооржак Мурат Миш-оолович</t>
  </si>
  <si>
    <t>Саая Мургусмаа Аракчааевна</t>
  </si>
  <si>
    <t>Эрик, 18-2</t>
  </si>
  <si>
    <t>Айыржаан</t>
  </si>
  <si>
    <t>I-ЛЖ №637124</t>
  </si>
  <si>
    <t>I-ЛЖ № 588391</t>
  </si>
  <si>
    <t>Ондар Айдыс Март-ооловна</t>
  </si>
  <si>
    <t>Чайынды</t>
  </si>
  <si>
    <t>I-ЛЖ № 625301</t>
  </si>
  <si>
    <t>Ооржак Чулдум, 5-1</t>
  </si>
  <si>
    <t>I-ЛЖ № 625562</t>
  </si>
  <si>
    <t>Ондар Омак Хулерович</t>
  </si>
  <si>
    <t>Ондар Шенне Чаш-ооловна</t>
  </si>
  <si>
    <t>Ооржак Чулдум, 5-2</t>
  </si>
  <si>
    <t>Богдан</t>
  </si>
  <si>
    <t>I-ЛЖ № 578416</t>
  </si>
  <si>
    <t>Найырал, 36</t>
  </si>
  <si>
    <t xml:space="preserve">Али </t>
  </si>
  <si>
    <t>I-ЛЖ № 583948</t>
  </si>
  <si>
    <t>Сарыглар Артем Дуктуг-оолович</t>
  </si>
  <si>
    <t>Сарыглар Алдынай Ондаровна</t>
  </si>
  <si>
    <t>Ортаа-Тал 5-1</t>
  </si>
  <si>
    <t>I-ЛЖ № 578364</t>
  </si>
  <si>
    <t>Ховалыг Чойганмаа Ивановна</t>
  </si>
  <si>
    <t>Д. Вячеслав 23</t>
  </si>
  <si>
    <t>I-ЛЖ № 583889</t>
  </si>
  <si>
    <t>Ховалыг Менги Кан-оолович</t>
  </si>
  <si>
    <t>Ховалыг Кара-Кат Хеймер-ооловна</t>
  </si>
  <si>
    <t>К-С Павел 21</t>
  </si>
  <si>
    <t>I-ЛЖ № 588352</t>
  </si>
  <si>
    <t>Монгуш Омак Девер-оолович</t>
  </si>
  <si>
    <t>Монгуш Анна Сарыг-ооловна</t>
  </si>
  <si>
    <t>Найырал 73</t>
  </si>
  <si>
    <t>Айрана</t>
  </si>
  <si>
    <t>I-ЛЖ №573015</t>
  </si>
  <si>
    <t>Сарыглар Аржаан Семёнович</t>
  </si>
  <si>
    <t>Найырал,39-2</t>
  </si>
  <si>
    <t>I-ЛЖ №573025</t>
  </si>
  <si>
    <t>I ЛЖ №569748</t>
  </si>
  <si>
    <t>Куулар Аржаан Борбак-оол</t>
  </si>
  <si>
    <t>Куулар Сайзана Мартан-оол</t>
  </si>
  <si>
    <t>Комс-ая,5</t>
  </si>
  <si>
    <t>Аржана</t>
  </si>
  <si>
    <t>Валерьевна</t>
  </si>
  <si>
    <t>I ЛЖ 572945</t>
  </si>
  <si>
    <t>Монгуш Валерий Кара-оол</t>
  </si>
  <si>
    <t>Монгуш Анисья Николаевна</t>
  </si>
  <si>
    <t>Найырал,69</t>
  </si>
  <si>
    <t>I ЛЖ №578382</t>
  </si>
  <si>
    <t>Ондар Аян-оол Маржымалович</t>
  </si>
  <si>
    <t>Тулуш Кара-Кат Алдын-ооловна</t>
  </si>
  <si>
    <t>Найырал,56</t>
  </si>
  <si>
    <t>I ЛЖ №570910</t>
  </si>
  <si>
    <t>Эрик,16</t>
  </si>
  <si>
    <t>I ЛЖ560054</t>
  </si>
  <si>
    <t>Доржуевна</t>
  </si>
  <si>
    <t>15.12.2006.</t>
  </si>
  <si>
    <t>I ЛЖ572941</t>
  </si>
  <si>
    <t xml:space="preserve">Ховалыг Доржу Лопсан-оолович </t>
  </si>
  <si>
    <t>Ховалыг Алдын-кыс Сургууловна</t>
  </si>
  <si>
    <t>Ооржак Чулдум,10</t>
  </si>
  <si>
    <t>I ЛЖ №565138</t>
  </si>
  <si>
    <t>Ортаа Тал,11</t>
  </si>
  <si>
    <t>I ЛЖ565109</t>
  </si>
  <si>
    <t>Ховалыг Чечен-оол Кошкар-оолович</t>
  </si>
  <si>
    <t>Ховалыг Милана Маадыр-ооловна</t>
  </si>
  <si>
    <t>Найырал,39-1</t>
  </si>
  <si>
    <t>I ЛЖ 563351</t>
  </si>
  <si>
    <t>К-С Павел 13</t>
  </si>
  <si>
    <t xml:space="preserve">Олчей </t>
  </si>
  <si>
    <t>Эдуардовна</t>
  </si>
  <si>
    <t>I ЛЖ602028</t>
  </si>
  <si>
    <t>Доржатмаа</t>
  </si>
  <si>
    <t>Валерийевна</t>
  </si>
  <si>
    <t>I ЛЖ №588437</t>
  </si>
  <si>
    <t>Найырал 69</t>
  </si>
  <si>
    <t>Азольда</t>
  </si>
  <si>
    <t>Шораановна</t>
  </si>
  <si>
    <t>I ЛЖ №555659</t>
  </si>
  <si>
    <t>Ондар Айсула Дугаар-оол</t>
  </si>
  <si>
    <t>Оо.Чулудм,12-1</t>
  </si>
  <si>
    <t>Буян</t>
  </si>
  <si>
    <t>Аржаанович</t>
  </si>
  <si>
    <t>I ЛЖ №555676</t>
  </si>
  <si>
    <t>Найырал 39/1</t>
  </si>
  <si>
    <t>Онер</t>
  </si>
  <si>
    <t>Янович</t>
  </si>
  <si>
    <t>I ЛЖ 580085</t>
  </si>
  <si>
    <t>Сат Ян Михаилович</t>
  </si>
  <si>
    <t>Сат Херелмаа Владимировна</t>
  </si>
  <si>
    <t>Найырал 81</t>
  </si>
  <si>
    <t>Базоол</t>
  </si>
  <si>
    <t>Доржуевич</t>
  </si>
  <si>
    <t>I ЛЖ № 553755</t>
  </si>
  <si>
    <t>Ховалыг Доржу Лопсанович</t>
  </si>
  <si>
    <t>Ортаа-Тал 11/1</t>
  </si>
  <si>
    <t>I ЛЖ № 558600</t>
  </si>
  <si>
    <t>I ЛЖ № 555607</t>
  </si>
  <si>
    <t>Д.Вячеслав 23</t>
  </si>
  <si>
    <t>Омак-Маадыр</t>
  </si>
  <si>
    <t>I ЛЖ №558589</t>
  </si>
  <si>
    <t>Ондар Шолбан Валерьевич</t>
  </si>
  <si>
    <t>Ховалыг Айдыс Март-ооловна</t>
  </si>
  <si>
    <t>Айслуу</t>
  </si>
  <si>
    <t>I ЛЖ №555682</t>
  </si>
  <si>
    <t>Сарыглар Чодураа Оюн-ооловна</t>
  </si>
  <si>
    <t>К-С Павел,1</t>
  </si>
  <si>
    <t xml:space="preserve">Бошка </t>
  </si>
  <si>
    <t>Долгар</t>
  </si>
  <si>
    <t>05.10.2004.</t>
  </si>
  <si>
    <t>I ЛЖ 548261</t>
  </si>
  <si>
    <t>Бошка Шолбан Борисович</t>
  </si>
  <si>
    <t>Бошка Уран Анай-ооловна</t>
  </si>
  <si>
    <t>К-С Павел 27-1</t>
  </si>
  <si>
    <t>Аялза</t>
  </si>
  <si>
    <t>I ЛЖ 552731</t>
  </si>
  <si>
    <t>К-С Павел 7</t>
  </si>
  <si>
    <t>Доржат</t>
  </si>
  <si>
    <t>I ЛЖ 544081</t>
  </si>
  <si>
    <t>Куулар Шончалай Дадар-ооловна</t>
  </si>
  <si>
    <t>К-С Павел 25-1</t>
  </si>
  <si>
    <t>Алимовна</t>
  </si>
  <si>
    <t>I ЛЖ548289</t>
  </si>
  <si>
    <t>Найырал 25</t>
  </si>
  <si>
    <t>I ЛЖ 632450</t>
  </si>
  <si>
    <t>Монгуш Анай-Хаак Арбай-ооловна</t>
  </si>
  <si>
    <t>Оор. Чулдум3-1</t>
  </si>
  <si>
    <t>Дудакович</t>
  </si>
  <si>
    <t>I ЛЖ 540898</t>
  </si>
  <si>
    <t>Монгуш Дудак Дудаан-оолович</t>
  </si>
  <si>
    <t>Монгуш Лидия Ондаровна</t>
  </si>
  <si>
    <t>К-С Павел 3</t>
  </si>
  <si>
    <t>Алдын-Херела</t>
  </si>
  <si>
    <t>Монгуновна</t>
  </si>
  <si>
    <t>I ЛЖ 541317</t>
  </si>
  <si>
    <t>Монгуш Долаана Дукур-ооловна</t>
  </si>
  <si>
    <t>Найырал 31</t>
  </si>
  <si>
    <t>I ЛЖ №544137</t>
  </si>
  <si>
    <t>Монгуш Март-оол Сыгыр-оолович</t>
  </si>
  <si>
    <t>Монгуш Кара Дыгбашовна</t>
  </si>
  <si>
    <t>Д.Вячеслав 11</t>
  </si>
  <si>
    <t>Шуру</t>
  </si>
  <si>
    <t>Дарый-ооловна</t>
  </si>
  <si>
    <t>I ЛЖ 544076</t>
  </si>
  <si>
    <t>Монгуш Дарый-оол Кожаалович</t>
  </si>
  <si>
    <t>Монгуш Марина Монгушовна</t>
  </si>
  <si>
    <t>Д.Вячеслав 4</t>
  </si>
  <si>
    <t>Юли</t>
  </si>
  <si>
    <t>Геннадиевна</t>
  </si>
  <si>
    <t>I ЛЖ №544094</t>
  </si>
  <si>
    <t>Монгуш Геннадий Медээчи-оол.</t>
  </si>
  <si>
    <t>Монгуш Лидия Дамдыновна</t>
  </si>
  <si>
    <t>Найырал 71</t>
  </si>
  <si>
    <t>I ЛЖ №612379</t>
  </si>
  <si>
    <t>Ортаа-Тал 10</t>
  </si>
  <si>
    <t>Долаанович</t>
  </si>
  <si>
    <t xml:space="preserve">I ЛЖ 540897 </t>
  </si>
  <si>
    <t>Ондар Долаан Николаевич</t>
  </si>
  <si>
    <t>Ондар Чодураа Ивановна</t>
  </si>
  <si>
    <t>Найырал 66</t>
  </si>
  <si>
    <t>I ЛЖ 544075</t>
  </si>
  <si>
    <t>Хеймер-оол Владимир Дугаржапович</t>
  </si>
  <si>
    <t>Ондар Чечен Хулеровна</t>
  </si>
  <si>
    <t>К-С Павел 2</t>
  </si>
  <si>
    <t>Сырга</t>
  </si>
  <si>
    <t>I ЛЖ 544101</t>
  </si>
  <si>
    <t>Ондар Алдар-оол Сатович</t>
  </si>
  <si>
    <t>Ондар Оляна Сарыгларовна</t>
  </si>
  <si>
    <t>Оор.Чулдум 4-1</t>
  </si>
  <si>
    <t>Мерген-оолович</t>
  </si>
  <si>
    <t>I ЛЖ №544093</t>
  </si>
  <si>
    <t>Ондар Мерген Солун-оолович</t>
  </si>
  <si>
    <t>Ондар Сайзанак Дугаар-ооловна</t>
  </si>
  <si>
    <t>К-С Павел 19</t>
  </si>
  <si>
    <t>I ЛЖ 546145</t>
  </si>
  <si>
    <t>Ооржак Алексей Доржуевич</t>
  </si>
  <si>
    <t>Ооржак Светлана Касымаевна</t>
  </si>
  <si>
    <t>Найырал 24</t>
  </si>
  <si>
    <t>Дозураш</t>
  </si>
  <si>
    <t>Радионович</t>
  </si>
  <si>
    <t>I ЛЖ № 551364</t>
  </si>
  <si>
    <t>Ооржак Радион Эректолович</t>
  </si>
  <si>
    <t>Ооржак Чечен Ондаровна</t>
  </si>
  <si>
    <t>К-С Павел 10-1</t>
  </si>
  <si>
    <t>Соскут</t>
  </si>
  <si>
    <t>Артурович</t>
  </si>
  <si>
    <t>I ЛЖ 540974</t>
  </si>
  <si>
    <t>Сарыглар Артур Серен-оолович</t>
  </si>
  <si>
    <t>Соскут Чечена Ооржаковна</t>
  </si>
  <si>
    <t>Комсом-ая 10</t>
  </si>
  <si>
    <t>Норбу</t>
  </si>
  <si>
    <t>Шуур-Маадырович</t>
  </si>
  <si>
    <t>I ЛЖ 540965</t>
  </si>
  <si>
    <t>Сат Салбак Анай-ооловна</t>
  </si>
  <si>
    <t>Андреевич</t>
  </si>
  <si>
    <t>I ЛЖ 544072</t>
  </si>
  <si>
    <t>Сарыглар Айсула Андреевна</t>
  </si>
  <si>
    <t>К-С Павел,6</t>
  </si>
  <si>
    <t xml:space="preserve">Мажаа </t>
  </si>
  <si>
    <t>Угулза</t>
  </si>
  <si>
    <t>Рометовна</t>
  </si>
  <si>
    <t>I ЛЖ №537758</t>
  </si>
  <si>
    <t>Ондар Орлана Борбак-ооловна</t>
  </si>
  <si>
    <t>Найырал,72</t>
  </si>
  <si>
    <t>I ЛЖ № 626508</t>
  </si>
  <si>
    <t>Куулар Александра Кууларовна</t>
  </si>
  <si>
    <t>Чай-Хаан</t>
  </si>
  <si>
    <t>I ЛЖ №526955</t>
  </si>
  <si>
    <t>К-С Павел,19</t>
  </si>
  <si>
    <t>Дайза</t>
  </si>
  <si>
    <t>Чимис-оолович</t>
  </si>
  <si>
    <t>I ЛЖ №530104</t>
  </si>
  <si>
    <t>Ондар Чимис-оол Борбак-оолович</t>
  </si>
  <si>
    <t>Ондар Алимаа Анай-ооловна</t>
  </si>
  <si>
    <t>Найырал,76</t>
  </si>
  <si>
    <t>I ЛЖ № 526956</t>
  </si>
  <si>
    <t>Найырал,24</t>
  </si>
  <si>
    <t>Байыр-оолович</t>
  </si>
  <si>
    <t>I ЛЖ №572968</t>
  </si>
  <si>
    <t>Ховалыг Байыр-оол Кошкар-оол</t>
  </si>
  <si>
    <t>Ховалыг Долаана Быстан-ооловна</t>
  </si>
  <si>
    <t>Д.Вячеслав,13</t>
  </si>
  <si>
    <t>Юрий</t>
  </si>
  <si>
    <t>I ЛЖ 530081</t>
  </si>
  <si>
    <t>Д.Вячеслав,21</t>
  </si>
  <si>
    <t>I ЛЖ №525126</t>
  </si>
  <si>
    <t>Найырал,66</t>
  </si>
  <si>
    <t>Агаарга</t>
  </si>
  <si>
    <t>I ЛЖ 518326</t>
  </si>
  <si>
    <t>Ортаа-Тал,10</t>
  </si>
  <si>
    <t>МБОУ  Кара-Чыраанская СОШ</t>
  </si>
  <si>
    <t>Мечиевна</t>
  </si>
  <si>
    <t>жен</t>
  </si>
  <si>
    <t xml:space="preserve">I-ЛЖ №662495 </t>
  </si>
  <si>
    <t>Монгуш Мечи Дугаар-оолович</t>
  </si>
  <si>
    <t>Монгуш Салимаа Семеновна</t>
  </si>
  <si>
    <t>с.Кара-Чыраа ул.Механизация д.25а</t>
  </si>
  <si>
    <t xml:space="preserve">Бай-Белек </t>
  </si>
  <si>
    <t>муж</t>
  </si>
  <si>
    <t xml:space="preserve">I-ЛЖ №756679 </t>
  </si>
  <si>
    <t>Монгуш Шенне Дугаар-ооловна</t>
  </si>
  <si>
    <t>с.Кара-Чыраа ул.Механизация д.25</t>
  </si>
  <si>
    <t>Мирон</t>
  </si>
  <si>
    <t>I-ЛЖ №675747</t>
  </si>
  <si>
    <t>Монгуш Геннадий Сергеевич</t>
  </si>
  <si>
    <t>Монгуш Айлан Кызыл-ооловна</t>
  </si>
  <si>
    <t>с.Кара-Чыраа ул.Новая д.9-1</t>
  </si>
  <si>
    <t>Ленхува</t>
  </si>
  <si>
    <t>Солун-ооловна</t>
  </si>
  <si>
    <t>I-ЛЖ №675756</t>
  </si>
  <si>
    <t>Монгуш Солун-оол Анай-оолович</t>
  </si>
  <si>
    <t>Монгуш Жанета Баасовна</t>
  </si>
  <si>
    <t>с.Кара-Чыраа ул.Арат д.63</t>
  </si>
  <si>
    <t>Кыргыс</t>
  </si>
  <si>
    <t xml:space="preserve">Айыраа </t>
  </si>
  <si>
    <t>I-ЛЖ №654704</t>
  </si>
  <si>
    <t>Кыргыс Валерий Май-оолович</t>
  </si>
  <si>
    <t>Кыргыс Айлан Аргар-ооловна</t>
  </si>
  <si>
    <t>с.Кара-Чыраа ул.Арат д.55</t>
  </si>
  <si>
    <t>I-ЛЖ №662350</t>
  </si>
  <si>
    <t>Ондар Шолбан Степанович</t>
  </si>
  <si>
    <t>Ондар Тайгана Сарыг-ооловна</t>
  </si>
  <si>
    <t>с.Кара-Чыраа ул.Механизация д.27</t>
  </si>
  <si>
    <t>I-ЛЖ №662406</t>
  </si>
  <si>
    <t>Монгуш Мерген Делгер-оолович</t>
  </si>
  <si>
    <t>Монгуш Саида Олеговна</t>
  </si>
  <si>
    <t>с.Кара-Чыраа ул.Арат д.2-1</t>
  </si>
  <si>
    <t>I-ЛЖ №662486</t>
  </si>
  <si>
    <t>Монгуш Чайнара Шолбановна</t>
  </si>
  <si>
    <t>с.Кара-Чыраа ул.Алаак д.4-2</t>
  </si>
  <si>
    <t xml:space="preserve">Ай-оол </t>
  </si>
  <si>
    <t>I-ЛЖ №684439</t>
  </si>
  <si>
    <t>Ооржак Арат Базыр-оолович</t>
  </si>
  <si>
    <t>Ховалыг Олеся Михайловна</t>
  </si>
  <si>
    <t>с.Кара-Чыраа ул.Арат д.24-2</t>
  </si>
  <si>
    <t>Уранса</t>
  </si>
  <si>
    <t>I-ЛЖ №671235</t>
  </si>
  <si>
    <t>Ондар Сылдыс Омаевич</t>
  </si>
  <si>
    <t>Ондар Шенне Валерьевна</t>
  </si>
  <si>
    <t>с.Кара-Чыраа ул.Механизация д.3</t>
  </si>
  <si>
    <t>Джамилия</t>
  </si>
  <si>
    <t>I-ЛЖ №671225</t>
  </si>
  <si>
    <t>Донгак Омак Кертик-оолович</t>
  </si>
  <si>
    <t>Донгак Саяна Солун-ооловна</t>
  </si>
  <si>
    <t>с.Кара-Чыраа ул.Новаяд.14-2</t>
  </si>
  <si>
    <t>I-ЛЖ №739134</t>
  </si>
  <si>
    <t>Донгак Анешка Борисовна</t>
  </si>
  <si>
    <t>с.Кара-Чыраа ул.Арат д.40</t>
  </si>
  <si>
    <t>Кан-кыс</t>
  </si>
  <si>
    <t>Сылдыс-ооловна</t>
  </si>
  <si>
    <t>I-ЛЖ №684385</t>
  </si>
  <si>
    <t>Тулуш Сылдыс-оол Кан-оолович</t>
  </si>
  <si>
    <t>Монгуш Чинчи Оюн-ооловна</t>
  </si>
  <si>
    <t>с.Кара-Чыраа ул.Механизация д.47</t>
  </si>
  <si>
    <t>Кан-Хулер</t>
  </si>
  <si>
    <t>I-ЛЖ №675861</t>
  </si>
  <si>
    <t>Салчак Чечена Владимировна</t>
  </si>
  <si>
    <t>с.Кара-Чыраа ул.Новая д.5-2</t>
  </si>
  <si>
    <t>Дашмир</t>
  </si>
  <si>
    <t>I-ЛЖ №684364</t>
  </si>
  <si>
    <t>Ондар Айдыс Вячеславович</t>
  </si>
  <si>
    <t>Ондар Антонина Владимировна</t>
  </si>
  <si>
    <t>с.Кара-Чыраа ул.Арат д.8-2</t>
  </si>
  <si>
    <t>Амила</t>
  </si>
  <si>
    <t>Михайловна</t>
  </si>
  <si>
    <t>I-ЛЖ №662512</t>
  </si>
  <si>
    <t>Сат Михаил Иванович</t>
  </si>
  <si>
    <t>Сат Шончалай Павловна</t>
  </si>
  <si>
    <t>с.Кара-Чыраа ул.Механизация д.49</t>
  </si>
  <si>
    <t xml:space="preserve">Ыдыш </t>
  </si>
  <si>
    <t>Анюта</t>
  </si>
  <si>
    <t>Элбековна</t>
  </si>
  <si>
    <t>I-ЛЖ №675815</t>
  </si>
  <si>
    <t>Ыдыш Белек Павлович</t>
  </si>
  <si>
    <t>Ыдыш Антонина Анай-ооловна</t>
  </si>
  <si>
    <t>с.Кара-Чыраа ул.Чылбак д.9</t>
  </si>
  <si>
    <t>17.05.2011</t>
  </si>
  <si>
    <t>1-ЛЖ 648242</t>
  </si>
  <si>
    <t>Монгуш Чодураа  Геннадьнвна</t>
  </si>
  <si>
    <t>м/д, полн</t>
  </si>
  <si>
    <t xml:space="preserve"> ул. Арат, д. 15</t>
  </si>
  <si>
    <t xml:space="preserve">Айдыс </t>
  </si>
  <si>
    <t>26.10.2010</t>
  </si>
  <si>
    <t>1-ЛЖ 632475</t>
  </si>
  <si>
    <t>Монгуш Радик Монгул-оолович</t>
  </si>
  <si>
    <t>Монгуш  Айланмаа  Ыспан-ооловна</t>
  </si>
  <si>
    <t>Генадьевич</t>
  </si>
  <si>
    <t>14.07.2011</t>
  </si>
  <si>
    <t>1-ЛЖ 648339</t>
  </si>
  <si>
    <t>Монгуш  Чойгана  Геннадьевна</t>
  </si>
  <si>
    <t xml:space="preserve"> ул. Арат, д. 15, кв. 0</t>
  </si>
  <si>
    <t>19.01.2012</t>
  </si>
  <si>
    <t>1-ЛЖ 697255</t>
  </si>
  <si>
    <t>Монгуш  Айдын  Владимирович</t>
  </si>
  <si>
    <t>Монгуш  Антонина Сергеевна</t>
  </si>
  <si>
    <t xml:space="preserve"> ул. Механизация, д. 67</t>
  </si>
  <si>
    <t>Ай-хаан</t>
  </si>
  <si>
    <t>Сылдысоич</t>
  </si>
  <si>
    <t>19.01.2011</t>
  </si>
  <si>
    <t>1-ЛЖ 640323</t>
  </si>
  <si>
    <t>ул. Механизация, д. 3</t>
  </si>
  <si>
    <t>Найыр</t>
  </si>
  <si>
    <t>Солун-оолович</t>
  </si>
  <si>
    <t>18.09.2011</t>
  </si>
  <si>
    <t>1-ЛЖ 655872</t>
  </si>
  <si>
    <t>Сарыглар Солангы Солун-ооловна</t>
  </si>
  <si>
    <t>ул. Арат, д. 13, кв. 0</t>
  </si>
  <si>
    <t>Хоглуг-ооловна</t>
  </si>
  <si>
    <t>15.11.2011</t>
  </si>
  <si>
    <t>1-ЛЖ 654607</t>
  </si>
  <si>
    <t>Ховалыг Хоглуг-оол Кошкендеевич</t>
  </si>
  <si>
    <t>Ховалыг Анжелика Валериевна</t>
  </si>
  <si>
    <t>ул. Арат, д. 32</t>
  </si>
  <si>
    <t>Ачын</t>
  </si>
  <si>
    <t>Васильевич</t>
  </si>
  <si>
    <t>14.02.2012</t>
  </si>
  <si>
    <t>1-ЛЖ 662374</t>
  </si>
  <si>
    <t>Ховалыг Василий Маадыр-оолович</t>
  </si>
  <si>
    <t>Ховалыг Наталья  Викторовна</t>
  </si>
  <si>
    <t>ул. Алаак, д. 17, кв. 1</t>
  </si>
  <si>
    <t>Айысовна</t>
  </si>
  <si>
    <t>1-ЛЖ 691132</t>
  </si>
  <si>
    <t>Куулар Чечена Мачак-ооловна</t>
  </si>
  <si>
    <t>опекаемый</t>
  </si>
  <si>
    <t>ул Арат 26 кв 1</t>
  </si>
  <si>
    <t>1-ЛЖ 642155</t>
  </si>
  <si>
    <t>Донгак Ай-Чурек Артурович</t>
  </si>
  <si>
    <t>Донгак Шончалай Хулер-ооловна</t>
  </si>
  <si>
    <t>ул. Новая 6-2</t>
  </si>
  <si>
    <t>Иргит</t>
  </si>
  <si>
    <t>Эмилия</t>
  </si>
  <si>
    <t>1-ЛЖ 641729</t>
  </si>
  <si>
    <t>Иргит Эртине Кан-оолович</t>
  </si>
  <si>
    <t>Ондар Алдына Геннадьевна</t>
  </si>
  <si>
    <t>ул. Арат 22-2</t>
  </si>
  <si>
    <t>Бады-Очур</t>
  </si>
  <si>
    <t>1-ЛЖ 640286</t>
  </si>
  <si>
    <t>Монгуш Генадий Опаан-оолович</t>
  </si>
  <si>
    <t>Донгак Марина Допуй-ооловна</t>
  </si>
  <si>
    <t>ул. Арат 28-2</t>
  </si>
  <si>
    <t>1-ЛЖ 640358</t>
  </si>
  <si>
    <t>полн, м/д</t>
  </si>
  <si>
    <t>ул. Механизация 25 а</t>
  </si>
  <si>
    <t>1-ЛЖ 625312</t>
  </si>
  <si>
    <t>Монгуш Айдын Алдын-оолович</t>
  </si>
  <si>
    <t>Монгуш Хеймер Опай-ооловна</t>
  </si>
  <si>
    <t>ул. Механизация 11</t>
  </si>
  <si>
    <t>Лилия</t>
  </si>
  <si>
    <t>1-ЛЖ 648204</t>
  </si>
  <si>
    <t>ул.  Арат 8-2</t>
  </si>
  <si>
    <t>1-ЛЖ 697120</t>
  </si>
  <si>
    <t>ул. Механизация 27</t>
  </si>
  <si>
    <t>1-ЛЖ 648218</t>
  </si>
  <si>
    <t>Ооржак Айлан Кызыл-ооловна</t>
  </si>
  <si>
    <t>ул. Новая 9-1</t>
  </si>
  <si>
    <t>Аймира</t>
  </si>
  <si>
    <t>Евгеньевна</t>
  </si>
  <si>
    <t>1-ЛЖ 648247</t>
  </si>
  <si>
    <t>Ооржак Евгений Чыскал-оолович</t>
  </si>
  <si>
    <t>Монгуш Алдынай Дугар-ооловна</t>
  </si>
  <si>
    <t>ул. Механизация 35</t>
  </si>
  <si>
    <t>Евгений</t>
  </si>
  <si>
    <t>Адар-оолович</t>
  </si>
  <si>
    <t>1-ЛЖ 654512</t>
  </si>
  <si>
    <t>Ооржак Адар-оол Анатольевич</t>
  </si>
  <si>
    <t>Ондар Солангы Шолбанович</t>
  </si>
  <si>
    <t>ул. Новая 12-1</t>
  </si>
  <si>
    <t>1-ЛЖ 640335</t>
  </si>
  <si>
    <t>неполн</t>
  </si>
  <si>
    <t>ул. Новая 5-2</t>
  </si>
  <si>
    <t>1-ЛЖ 684383</t>
  </si>
  <si>
    <t>ул. Механизация 34</t>
  </si>
  <si>
    <t>1-ЛЖ 698644</t>
  </si>
  <si>
    <t>Ховалыг Сылдыс Бичикович</t>
  </si>
  <si>
    <t>Ховалыг Чодураа Алеаксандровна</t>
  </si>
  <si>
    <t>ул. Ынаажык 9</t>
  </si>
  <si>
    <t>Кара-Сал</t>
  </si>
  <si>
    <t>Буян-Маадыр</t>
  </si>
  <si>
    <t>I-ЛЖ 612334</t>
  </si>
  <si>
    <t>Кара-Сал Мерген Кертик-оолович</t>
  </si>
  <si>
    <t>Кара-Сал Мариана Сергеевна</t>
  </si>
  <si>
    <t>ул.Механизация 34</t>
  </si>
  <si>
    <t>Кашпыына</t>
  </si>
  <si>
    <t>Монгун-Ак</t>
  </si>
  <si>
    <t>I-ЛЖ 625672</t>
  </si>
  <si>
    <t>Кашпыына Шолбан Константинович</t>
  </si>
  <si>
    <t>Чаптал-оол Аляна Александровна</t>
  </si>
  <si>
    <t>ул.Арат 39</t>
  </si>
  <si>
    <t>I-ЛЖ 618576</t>
  </si>
  <si>
    <t>Монгуш Чайнаара Шолбановна</t>
  </si>
  <si>
    <t>ул.Алаак 4</t>
  </si>
  <si>
    <t>Адыгжыевна</t>
  </si>
  <si>
    <t>I-ЛЖ 606667</t>
  </si>
  <si>
    <t xml:space="preserve"> Аюш</t>
  </si>
  <si>
    <t>ул.Арат 15</t>
  </si>
  <si>
    <t>Арина</t>
  </si>
  <si>
    <t>Арсениевна</t>
  </si>
  <si>
    <t>I-ЛЖ 675791</t>
  </si>
  <si>
    <t>Монгуш Арсений Александрович</t>
  </si>
  <si>
    <t>Монгуш Сырга Вячеславовна</t>
  </si>
  <si>
    <t>ул.Механизация 30</t>
  </si>
  <si>
    <t xml:space="preserve">Аганак </t>
  </si>
  <si>
    <t>I-ЛЖ 609092</t>
  </si>
  <si>
    <t>Монгуш Орлан Олегович</t>
  </si>
  <si>
    <t>Монгуш Ажыкмаа Арзылановна</t>
  </si>
  <si>
    <t>ул.Арат 12/1</t>
  </si>
  <si>
    <t>Женни</t>
  </si>
  <si>
    <t>I-ЛЖ 618524</t>
  </si>
  <si>
    <t>Монгуш Тайгана Орус-ооловна</t>
  </si>
  <si>
    <t>ул.Механизация 29</t>
  </si>
  <si>
    <t>I-ЛЖ 612479</t>
  </si>
  <si>
    <t>ул.Новая 9/1</t>
  </si>
  <si>
    <t>Сарыг-ооловна</t>
  </si>
  <si>
    <t>I-ЛЖ 692805</t>
  </si>
  <si>
    <t>Монгуш Сарыг-оол Сертен-оолович</t>
  </si>
  <si>
    <t>Монгуш Алена Александровна</t>
  </si>
  <si>
    <t>ул.Механизация 17</t>
  </si>
  <si>
    <t xml:space="preserve">Айыран </t>
  </si>
  <si>
    <t>I-ЛЖ 709486</t>
  </si>
  <si>
    <t>Монгуш Мерген Шыгжатович</t>
  </si>
  <si>
    <t>Монгуш Чечекмаа Оюн-ооловна</t>
  </si>
  <si>
    <t>ул.Новая 1</t>
  </si>
  <si>
    <t>Мечиевич</t>
  </si>
  <si>
    <t>I-ЛЖ 654635</t>
  </si>
  <si>
    <t>полн., м/д</t>
  </si>
  <si>
    <t>ул.Механизация 25а</t>
  </si>
  <si>
    <t>I-ЛЖ 618513</t>
  </si>
  <si>
    <t>Монгуш Мерген Дугаар-оолович</t>
  </si>
  <si>
    <t>Монгуш Алдын Бапай-ооловна</t>
  </si>
  <si>
    <t>ул.Арат 7</t>
  </si>
  <si>
    <t>Айырана</t>
  </si>
  <si>
    <t>I-ЛЖ 615011</t>
  </si>
  <si>
    <t xml:space="preserve">Диана </t>
  </si>
  <si>
    <t>I-ЛЖ 634924</t>
  </si>
  <si>
    <t>Хертек Байлак-оол Сенчиевич</t>
  </si>
  <si>
    <t>Хертек Шончалай Семеновна</t>
  </si>
  <si>
    <t>ул.Механизация 23</t>
  </si>
  <si>
    <t>I-ЛЖ 625275</t>
  </si>
  <si>
    <t>ул.Арат 32</t>
  </si>
  <si>
    <t>Норжана</t>
  </si>
  <si>
    <t>Васильевна</t>
  </si>
  <si>
    <t>I -ЛЖ 625207</t>
  </si>
  <si>
    <t>Доржу Наталья Викторовна</t>
  </si>
  <si>
    <t>Алаак,5-1</t>
  </si>
  <si>
    <t xml:space="preserve">Карина </t>
  </si>
  <si>
    <t>Семеновна</t>
  </si>
  <si>
    <t>I -ЛЖ 602019</t>
  </si>
  <si>
    <t>Монгуш Семен Сергеевич</t>
  </si>
  <si>
    <t>Монгуш Чойган Чонаковна</t>
  </si>
  <si>
    <t>Механизация, 57</t>
  </si>
  <si>
    <t>I -ЛЖ 595496</t>
  </si>
  <si>
    <t>Ондар Эрес-оол Санчай-оолович</t>
  </si>
  <si>
    <t>Ондар Мира Экер-ооловна</t>
  </si>
  <si>
    <t>р/о</t>
  </si>
  <si>
    <t>Новая 16-1</t>
  </si>
  <si>
    <t>Жуков</t>
  </si>
  <si>
    <t xml:space="preserve">Айдемир </t>
  </si>
  <si>
    <t>I-ЛЖ 588427</t>
  </si>
  <si>
    <t>Жуков Шораан Сатович</t>
  </si>
  <si>
    <t>Жукова Айлан Болатовна</t>
  </si>
  <si>
    <t>ул.Новая и10-1</t>
  </si>
  <si>
    <t xml:space="preserve">Ангырак </t>
  </si>
  <si>
    <t>I-ЛЖ 588472</t>
  </si>
  <si>
    <t>I -ЛЖ 697119</t>
  </si>
  <si>
    <t>Механизация -27</t>
  </si>
  <si>
    <t>Александр</t>
  </si>
  <si>
    <t>Алдын-оолович</t>
  </si>
  <si>
    <t>I-ЛЖ 722853</t>
  </si>
  <si>
    <t>Ондар Алдын-оол Чонакпанович</t>
  </si>
  <si>
    <t>Ондар Лейла Орус-ооловна</t>
  </si>
  <si>
    <t>ул.Арат 47</t>
  </si>
  <si>
    <t>Айдашович</t>
  </si>
  <si>
    <t>I -ЛЖ 601962</t>
  </si>
  <si>
    <t>Монгуш Айдаш Айварович</t>
  </si>
  <si>
    <t>Ондар Аянмаа Аргар-ооловна</t>
  </si>
  <si>
    <t>Механизация 24-2</t>
  </si>
  <si>
    <t>Шыырап</t>
  </si>
  <si>
    <t>Айдын-ооловна</t>
  </si>
  <si>
    <t>Шыырап Айдын-оол Дагиранзаевич</t>
  </si>
  <si>
    <t>Шыырап Хеймер Дуктуг-Кысовна</t>
  </si>
  <si>
    <t>Механизация  32</t>
  </si>
  <si>
    <t xml:space="preserve">I -ЛЖ580114 </t>
  </si>
  <si>
    <t>неполн., м/д</t>
  </si>
  <si>
    <t>Алаак 4-2</t>
  </si>
  <si>
    <t>Самбуу</t>
  </si>
  <si>
    <t>Седен-Доржуевич</t>
  </si>
  <si>
    <t>I -ЛЖ 593594</t>
  </si>
  <si>
    <t>Монгуш Седен-Доржу Михайлович</t>
  </si>
  <si>
    <t>Монгуш Чодураа Николаевна</t>
  </si>
  <si>
    <t>Механизация  45А</t>
  </si>
  <si>
    <t xml:space="preserve">I -ЛЖ 596919 </t>
  </si>
  <si>
    <t>Новая 14-2</t>
  </si>
  <si>
    <t>Шоваа</t>
  </si>
  <si>
    <t xml:space="preserve">I -ЛЖ593612 </t>
  </si>
  <si>
    <t>Жуков Мерген Сатович</t>
  </si>
  <si>
    <t>Жукова Шораана Кан-ооловна</t>
  </si>
  <si>
    <t>Механизация-47</t>
  </si>
  <si>
    <t xml:space="preserve">Эрелчин </t>
  </si>
  <si>
    <t>Шончалай</t>
  </si>
  <si>
    <t>I -ЛЖ 606594</t>
  </si>
  <si>
    <t>Эрелчин Мерген-оол Дары- Сурунович</t>
  </si>
  <si>
    <t>Эрелчин Тамара Александровна</t>
  </si>
  <si>
    <t>Механизация -36</t>
  </si>
  <si>
    <t>Шолбана</t>
  </si>
  <si>
    <t>I -ЛЖ 596950</t>
  </si>
  <si>
    <t>Алаак-17-1</t>
  </si>
  <si>
    <t>Монгун-Херел</t>
  </si>
  <si>
    <t>I -ЛЖ 588412</t>
  </si>
  <si>
    <t>Сарыг Начын Алексеевич</t>
  </si>
  <si>
    <t>Донгак Ольга Ниловна</t>
  </si>
  <si>
    <t>полн.. м/д</t>
  </si>
  <si>
    <t>Арат 48</t>
  </si>
  <si>
    <t>Лера</t>
  </si>
  <si>
    <t>Монгун-ооловна</t>
  </si>
  <si>
    <t>I -ЛЖ 606578</t>
  </si>
  <si>
    <t>Монгуш Монгун-оол Делгер-оолович</t>
  </si>
  <si>
    <t>Монгуш Ксения Кошкендеевна</t>
  </si>
  <si>
    <t>Новая 13-2</t>
  </si>
  <si>
    <t>Амирана</t>
  </si>
  <si>
    <t>I -ЛЖ 601930</t>
  </si>
  <si>
    <t>Новая 9-1</t>
  </si>
  <si>
    <t>I -ЛЖ 596990</t>
  </si>
  <si>
    <t>Ондар Аяс Уктуй-оолович</t>
  </si>
  <si>
    <t>Ондар Белекмаа Тас-ооловна</t>
  </si>
  <si>
    <t>Новая 7-1</t>
  </si>
  <si>
    <t>Дмитрий</t>
  </si>
  <si>
    <t>Сыын-оолович</t>
  </si>
  <si>
    <t>I -ЛЖ 588468</t>
  </si>
  <si>
    <t>Ховалыг Сыын-оол Маадыр-оолович</t>
  </si>
  <si>
    <t>Монгуш Агния Шагдыр-ооловна</t>
  </si>
  <si>
    <t>Арат 18-1</t>
  </si>
  <si>
    <t>Баазанович</t>
  </si>
  <si>
    <t>I -ЛЖ 675862</t>
  </si>
  <si>
    <t>Механизация 39</t>
  </si>
  <si>
    <t>I-ЛЖ№ 618498</t>
  </si>
  <si>
    <t>Кашпыына Шолбан константинович</t>
  </si>
  <si>
    <t>Арат 39</t>
  </si>
  <si>
    <t>Сувандии</t>
  </si>
  <si>
    <t>I-ЛЖ 583880</t>
  </si>
  <si>
    <t>Жуков Шолбан Сатович</t>
  </si>
  <si>
    <t>Жукова Чимис Алексеевна</t>
  </si>
  <si>
    <t>Новая 12-1</t>
  </si>
  <si>
    <t>I-ЛЖ 580049</t>
  </si>
  <si>
    <t>Монгуш Олча Балдыш-ооловна</t>
  </si>
  <si>
    <t>н/п, п/с</t>
  </si>
  <si>
    <t>Новая 9-2</t>
  </si>
  <si>
    <t xml:space="preserve">Айгуш </t>
  </si>
  <si>
    <t>I-ЛЖ 572989</t>
  </si>
  <si>
    <t>Лопсан Артаа Саар-оолович</t>
  </si>
  <si>
    <t>Ондар Аясмаа Билчин-ооловна</t>
  </si>
  <si>
    <t>Арат 5</t>
  </si>
  <si>
    <t>Амирович</t>
  </si>
  <si>
    <t>I-ЛЖ 583807</t>
  </si>
  <si>
    <t>Лопсан Амир Саар-оолович</t>
  </si>
  <si>
    <t>Лопсан Чойганмаа Кертик-ооловна</t>
  </si>
  <si>
    <t>Арат 11</t>
  </si>
  <si>
    <t xml:space="preserve">Лакпа </t>
  </si>
  <si>
    <t>Эраст</t>
  </si>
  <si>
    <t>Амиладович</t>
  </si>
  <si>
    <t>I-ЛЖ 580109</t>
  </si>
  <si>
    <t>Лакпа Амилад Леонидович</t>
  </si>
  <si>
    <t>Лакпа Аяна Геннадьевна</t>
  </si>
  <si>
    <t>Ынаажык 25</t>
  </si>
  <si>
    <t>I-ЛЖ 580119</t>
  </si>
  <si>
    <t>Куулар Адыгжы Михайлович</t>
  </si>
  <si>
    <t>Монгуш Чодураа Геннадьевна</t>
  </si>
  <si>
    <t xml:space="preserve"> м/д</t>
  </si>
  <si>
    <t>Арат 15</t>
  </si>
  <si>
    <t>Омак</t>
  </si>
  <si>
    <t>I-ЛЖ 588157</t>
  </si>
  <si>
    <t>Арат 12-1</t>
  </si>
  <si>
    <t xml:space="preserve">Чинчи </t>
  </si>
  <si>
    <t>Буяновна</t>
  </si>
  <si>
    <t>I-ЛЖ 573013</t>
  </si>
  <si>
    <t>Монгуш Буян Викторович</t>
  </si>
  <si>
    <t>Монгуш Анджела Леонидовна</t>
  </si>
  <si>
    <t>полн., м/д, м/о</t>
  </si>
  <si>
    <t>Ынаажык 19</t>
  </si>
  <si>
    <t xml:space="preserve">Угулза </t>
  </si>
  <si>
    <t>I-ЛЖ 580097</t>
  </si>
  <si>
    <t>н/п., м/о, м/д</t>
  </si>
  <si>
    <t>ул. Механизация 3</t>
  </si>
  <si>
    <t xml:space="preserve">Шолбан </t>
  </si>
  <si>
    <t>Алдарович</t>
  </si>
  <si>
    <t>I-ЛЖ 583860</t>
  </si>
  <si>
    <t>Ондар Алдар Чонакпанович</t>
  </si>
  <si>
    <t>Монгуш Алдына Сарыг-ооловна</t>
  </si>
  <si>
    <t>Механизация 43</t>
  </si>
  <si>
    <t xml:space="preserve">Белек </t>
  </si>
  <si>
    <t>Ойнаарович</t>
  </si>
  <si>
    <t>I-ЛЖ 583887</t>
  </si>
  <si>
    <t>Ооржак Ойнаар-оол Маас-оолович</t>
  </si>
  <si>
    <t>Ооржак Айланмаа Кертик-ооловна</t>
  </si>
  <si>
    <t>Ынаажык 23</t>
  </si>
  <si>
    <t>Сухэ</t>
  </si>
  <si>
    <t>I-ЛЖ 648225</t>
  </si>
  <si>
    <t xml:space="preserve"> Доржу Наталья Викторовна</t>
  </si>
  <si>
    <t>Алаак 5-1</t>
  </si>
  <si>
    <t xml:space="preserve">Айна </t>
  </si>
  <si>
    <t>I-ЛЖ 618584</t>
  </si>
  <si>
    <t>Монгуш Лариса Ивановна</t>
  </si>
  <si>
    <t>Арат 46</t>
  </si>
  <si>
    <t>Херелович</t>
  </si>
  <si>
    <t>I-ЛЖ 584496</t>
  </si>
  <si>
    <t>Ондар Херел Каадыр-оолович</t>
  </si>
  <si>
    <t>Ондар Айгуль Кызыловна</t>
  </si>
  <si>
    <t xml:space="preserve">ул Механизация 14 </t>
  </si>
  <si>
    <t>Родионович</t>
  </si>
  <si>
    <t>1ЛЖ6123781</t>
  </si>
  <si>
    <t>ул Аоат 28-1</t>
  </si>
  <si>
    <t>I-ЛЖ 697292</t>
  </si>
  <si>
    <t>Монгуш Геннадий Опан-оолович</t>
  </si>
  <si>
    <t>ул Арат 28-2</t>
  </si>
  <si>
    <t>I-ЛЖ 565129</t>
  </si>
  <si>
    <t>ул. Арат 55</t>
  </si>
  <si>
    <t>I-ЛЖ 684478</t>
  </si>
  <si>
    <t>ул. Механизация 10</t>
  </si>
  <si>
    <t>I-ЛЖ 578399</t>
  </si>
  <si>
    <t>ул. Арат 7</t>
  </si>
  <si>
    <t>Ай-кыс</t>
  </si>
  <si>
    <t>I-ЛЖ 597000</t>
  </si>
  <si>
    <t>Ховалыг Саглай Бичиковна</t>
  </si>
  <si>
    <t>I-ЛЖ 563361</t>
  </si>
  <si>
    <t>Сарыглар Алимаа Солун-ооловна</t>
  </si>
  <si>
    <t>ул. Арат 13</t>
  </si>
  <si>
    <t>Тайхира</t>
  </si>
  <si>
    <t>I-ЛЖ 569719</t>
  </si>
  <si>
    <t>Сат Алдынай Александровна</t>
  </si>
  <si>
    <t>ул. Новая 6-1</t>
  </si>
  <si>
    <t>Караты</t>
  </si>
  <si>
    <t>I-ЛЖ 565130</t>
  </si>
  <si>
    <t>Хертек Николай Ойнаар-оолович</t>
  </si>
  <si>
    <t>Монгуш Клара Канчыыр-ооловна</t>
  </si>
  <si>
    <t>ул. Алаак 1</t>
  </si>
  <si>
    <t xml:space="preserve">Даяна </t>
  </si>
  <si>
    <t>I-ЛЖ 569738</t>
  </si>
  <si>
    <t>Ховалыг Артур Хелин-оолович</t>
  </si>
  <si>
    <t>Ховалыг Рада Амбар-ооловна</t>
  </si>
  <si>
    <t xml:space="preserve">Евгения </t>
  </si>
  <si>
    <t>Сыын-ооловна</t>
  </si>
  <si>
    <t>I-ЛЖ 569755</t>
  </si>
  <si>
    <t>ул. Механизация 14</t>
  </si>
  <si>
    <t>Айнара</t>
  </si>
  <si>
    <t>I-ЛЖ 576355</t>
  </si>
  <si>
    <t>полн., м/о</t>
  </si>
  <si>
    <t xml:space="preserve">Айза </t>
  </si>
  <si>
    <t>I-ЛЖ 565133</t>
  </si>
  <si>
    <t>Донгак Ай-Чурек  Артурович</t>
  </si>
  <si>
    <t>ул.Новая 6-2</t>
  </si>
  <si>
    <t>Ай-Чулуу</t>
  </si>
  <si>
    <t>I-ЛЖ №568673</t>
  </si>
  <si>
    <t>Монгуш Буян Тас-оолович</t>
  </si>
  <si>
    <t>Ондар Радима Белек-ооловна</t>
  </si>
  <si>
    <t>ул.Новая 7-1</t>
  </si>
  <si>
    <t>Орлан</t>
  </si>
  <si>
    <t>I-ЛЖ 555675</t>
  </si>
  <si>
    <t>ул.Механизация,36</t>
  </si>
  <si>
    <t>Вячеславович</t>
  </si>
  <si>
    <t>I-ЛЖ 560043</t>
  </si>
  <si>
    <t>Монгуш Вячеслав Экер-оолович</t>
  </si>
  <si>
    <t>Монгуш Чечена Монгеевна</t>
  </si>
  <si>
    <t xml:space="preserve">ул.Арат 20/2  </t>
  </si>
  <si>
    <t xml:space="preserve">Аржаан </t>
  </si>
  <si>
    <t>ул.Арат,5</t>
  </si>
  <si>
    <t>I-ЛЖ555681</t>
  </si>
  <si>
    <t>Монгуш Сыын-оол Кара-оолович</t>
  </si>
  <si>
    <t>Монгуш Алдын-Кыс Токпа-ооловна</t>
  </si>
  <si>
    <t>ул. Механизхация,75</t>
  </si>
  <si>
    <t xml:space="preserve">Айлана </t>
  </si>
  <si>
    <t>I-ЛЖ 558599</t>
  </si>
  <si>
    <t>ул.Арат,7</t>
  </si>
  <si>
    <t>Юнона</t>
  </si>
  <si>
    <t>Атамановна</t>
  </si>
  <si>
    <t>I-ЛЖ 625226</t>
  </si>
  <si>
    <t>Монгуш Алена Хурен-ооловна</t>
  </si>
  <si>
    <t>ул.Арат,6-1</t>
  </si>
  <si>
    <t xml:space="preserve">Кристина </t>
  </si>
  <si>
    <t>I-ЛЖ 632322</t>
  </si>
  <si>
    <t>Ондар Светлана Сандановна</t>
  </si>
  <si>
    <t>н/п., м/д</t>
  </si>
  <si>
    <t>ул.Арат,9</t>
  </si>
  <si>
    <t xml:space="preserve">Уран-Даш </t>
  </si>
  <si>
    <t>I-ЛЖ 555678</t>
  </si>
  <si>
    <t>Ондар Уран-оол Шинович</t>
  </si>
  <si>
    <t>ул. Механизация,3</t>
  </si>
  <si>
    <t xml:space="preserve">Маннай </t>
  </si>
  <si>
    <t>I-ЛЖ 618586</t>
  </si>
  <si>
    <t>ул.Чылбак,9</t>
  </si>
  <si>
    <t>Саламович</t>
  </si>
  <si>
    <t>I-ЛЖ 551362</t>
  </si>
  <si>
    <t>Сат Салам Чаш-оолович</t>
  </si>
  <si>
    <t>Сат Чечей Анатольевна</t>
  </si>
  <si>
    <t>ул.Арат,10-1</t>
  </si>
  <si>
    <t xml:space="preserve">Оюмаа </t>
  </si>
  <si>
    <t>I-ЛЖ 558636</t>
  </si>
  <si>
    <t>Ховалыг Алик Кошкендеевич</t>
  </si>
  <si>
    <t>Ховалыг Алефтина Сарыг-ооловна</t>
  </si>
  <si>
    <t>ул.Арат,22,-1</t>
  </si>
  <si>
    <t xml:space="preserve">Анчы </t>
  </si>
  <si>
    <t>Эрес-оолович</t>
  </si>
  <si>
    <t>I-ЛЖ 555625</t>
  </si>
  <si>
    <t>Куулар Эрес Кокуй-оолович</t>
  </si>
  <si>
    <t>Куулар Чимис Ортунаковна</t>
  </si>
  <si>
    <t>ул.Новая,7-2</t>
  </si>
  <si>
    <t>I-ЛЖ 578366</t>
  </si>
  <si>
    <t>Куулар Олча Балдыш-ооловна</t>
  </si>
  <si>
    <t>ул.Новая,9-2</t>
  </si>
  <si>
    <t>Наадым</t>
  </si>
  <si>
    <t>I-ЛЖ 560062</t>
  </si>
  <si>
    <t>полн, м/о</t>
  </si>
  <si>
    <t>ул.Алаак,17-1</t>
  </si>
  <si>
    <t xml:space="preserve">Лопсан </t>
  </si>
  <si>
    <t xml:space="preserve">Алита </t>
  </si>
  <si>
    <t>Амировна</t>
  </si>
  <si>
    <t>I-ЛЖ 555673</t>
  </si>
  <si>
    <t>ул.Арат,11</t>
  </si>
  <si>
    <t>I-ЛЖ 588475</t>
  </si>
  <si>
    <t>полн, м/д, м/о</t>
  </si>
  <si>
    <t>ул.Механизация, 23</t>
  </si>
  <si>
    <t xml:space="preserve">Аяна </t>
  </si>
  <si>
    <t>Мерген-ооловна</t>
  </si>
  <si>
    <t>I-ЛЖ 55624</t>
  </si>
  <si>
    <t>Ондар Мерген Шагдыр-оолович</t>
  </si>
  <si>
    <t>Ондар Борбак-Кыс Токпал-ооловна</t>
  </si>
  <si>
    <t>ул.Новая,3</t>
  </si>
  <si>
    <t xml:space="preserve">Амина </t>
  </si>
  <si>
    <t>Михаиловна</t>
  </si>
  <si>
    <t>I-ЛЖ 553754</t>
  </si>
  <si>
    <t>ул. Чылбак,9</t>
  </si>
  <si>
    <t>I-ЛЖ 606478</t>
  </si>
  <si>
    <t>Сат Тамара Александровна</t>
  </si>
  <si>
    <t>ул.Механизация, 34</t>
  </si>
  <si>
    <t>Седен-Доржу</t>
  </si>
  <si>
    <t>I-ЛЖ 555648</t>
  </si>
  <si>
    <t>Монгуш Мерген Кертик-оолович</t>
  </si>
  <si>
    <t>Монгуш Мариана Сергеевна</t>
  </si>
  <si>
    <t>ул.Механизация, 65</t>
  </si>
  <si>
    <t>I-ЛЖ  558578</t>
  </si>
  <si>
    <t>Ондар Роматана Семеновна</t>
  </si>
  <si>
    <t>ул.Механизация 19</t>
  </si>
  <si>
    <t>Аяс-Маадыр</t>
  </si>
  <si>
    <t>Анай-оолович</t>
  </si>
  <si>
    <t>Ондар Анай-оол Доржуевич</t>
  </si>
  <si>
    <t>ул Чылбак 3</t>
  </si>
  <si>
    <t>Аялга</t>
  </si>
  <si>
    <t>Салчак Айлан Шалгыевна</t>
  </si>
  <si>
    <t>ул Новая 7 кв 2</t>
  </si>
  <si>
    <t>Монгун</t>
  </si>
  <si>
    <t>03.303.2005</t>
  </si>
  <si>
    <t>I-ЛЖ №551440</t>
  </si>
  <si>
    <t xml:space="preserve">ул.Арат </t>
  </si>
  <si>
    <t xml:space="preserve">Жукова </t>
  </si>
  <si>
    <t xml:space="preserve">Олчаана </t>
  </si>
  <si>
    <t>9318№604227</t>
  </si>
  <si>
    <t>ул.Новая, 10 кв 1</t>
  </si>
  <si>
    <t xml:space="preserve"> Белек</t>
  </si>
  <si>
    <t>9318№604289</t>
  </si>
  <si>
    <t>ул.Арат, 34</t>
  </si>
  <si>
    <t xml:space="preserve">Аринзула </t>
  </si>
  <si>
    <t>Ойнаар-ооловна</t>
  </si>
  <si>
    <t>9318№615368</t>
  </si>
  <si>
    <t>Монгуш Ойнаар-оол Санданович</t>
  </si>
  <si>
    <t>Монгуш Чечена Кара-ооловна</t>
  </si>
  <si>
    <t>ул.Чылбак, 7</t>
  </si>
  <si>
    <t xml:space="preserve">Алдынсух </t>
  </si>
  <si>
    <t>9318№604274</t>
  </si>
  <si>
    <t>Монгуш Алена Сергеевна</t>
  </si>
  <si>
    <t>ул.Алаак, 3</t>
  </si>
  <si>
    <t xml:space="preserve">Аюша </t>
  </si>
  <si>
    <t>9318№615533</t>
  </si>
  <si>
    <t>Ондар Чечен Седиповна</t>
  </si>
  <si>
    <t>ул.Арат,   28 кв 1</t>
  </si>
  <si>
    <t xml:space="preserve">Арбак </t>
  </si>
  <si>
    <t>9317№578481</t>
  </si>
  <si>
    <t>ул.Арат,  47</t>
  </si>
  <si>
    <t xml:space="preserve">Доржу </t>
  </si>
  <si>
    <t>Ойнаар-оолович</t>
  </si>
  <si>
    <t>9318№615548</t>
  </si>
  <si>
    <t>Ооржак Ойнаар Маас-оолович</t>
  </si>
  <si>
    <t>ул, Ынаажык, 23</t>
  </si>
  <si>
    <t xml:space="preserve">Сайгал </t>
  </si>
  <si>
    <t>Иванович</t>
  </si>
  <si>
    <t>9318№604240</t>
  </si>
  <si>
    <t>Монгуш Иван Суур-оолович</t>
  </si>
  <si>
    <t>ул.Алаак,  4</t>
  </si>
  <si>
    <t xml:space="preserve">Орлан </t>
  </si>
  <si>
    <t>Михаилович</t>
  </si>
  <si>
    <t>9317№593890</t>
  </si>
  <si>
    <t xml:space="preserve">Юника </t>
  </si>
  <si>
    <t>9318№615402</t>
  </si>
  <si>
    <t>рполн</t>
  </si>
  <si>
    <t>улАрат 28-1</t>
  </si>
  <si>
    <t>Кужугет</t>
  </si>
  <si>
    <t xml:space="preserve">Идегел </t>
  </si>
  <si>
    <t>9317№578480</t>
  </si>
  <si>
    <t>Куулар Монгун-оол Май-оолович</t>
  </si>
  <si>
    <t>Куулар Раиса Алдын-Хереловна</t>
  </si>
  <si>
    <t>9317№591245</t>
  </si>
  <si>
    <t>Куулар Чечена Монгеевна</t>
  </si>
  <si>
    <t>ул.Арат,20-1</t>
  </si>
  <si>
    <t xml:space="preserve">Чылгычы </t>
  </si>
  <si>
    <t>9317№578468</t>
  </si>
  <si>
    <t>ул. Арат, 15</t>
  </si>
  <si>
    <t>Херел</t>
  </si>
  <si>
    <t>9317№571085</t>
  </si>
  <si>
    <t>Куулар Алена Данзын-ооловна</t>
  </si>
  <si>
    <t>ул.Арат 52</t>
  </si>
  <si>
    <t>9317№577879</t>
  </si>
  <si>
    <t>Донгак Сергей Дуктуг-Кысович</t>
  </si>
  <si>
    <t>Донгак Лариса Чамыяновна</t>
  </si>
  <si>
    <t>ул.Новая,14-1</t>
  </si>
  <si>
    <t>9317№578411</t>
  </si>
  <si>
    <t>ул.Механизация,47</t>
  </si>
  <si>
    <t xml:space="preserve">Лина </t>
  </si>
  <si>
    <t>9318№598202</t>
  </si>
  <si>
    <t>ул. Арат 63</t>
  </si>
  <si>
    <t xml:space="preserve">Отчугаш </t>
  </si>
  <si>
    <t>9317№591222</t>
  </si>
  <si>
    <t>ул.Механизация 55</t>
  </si>
  <si>
    <t xml:space="preserve">Анчымаа </t>
  </si>
  <si>
    <t>9317№581717</t>
  </si>
  <si>
    <t>Каранмаа</t>
  </si>
  <si>
    <t>9317№578400</t>
  </si>
  <si>
    <t>ул Арат 57</t>
  </si>
  <si>
    <t>Батыыр</t>
  </si>
  <si>
    <t>09.032003</t>
  </si>
  <si>
    <t>9317№571089</t>
  </si>
  <si>
    <t>н.п</t>
  </si>
  <si>
    <t>ул Новая 7-2</t>
  </si>
  <si>
    <t>Монгун-оолович</t>
  </si>
  <si>
    <t>9316№559159</t>
  </si>
  <si>
    <t>ул Новая 13-2</t>
  </si>
  <si>
    <t xml:space="preserve">Чаяна </t>
  </si>
  <si>
    <t>I-ЛЖ 526949</t>
  </si>
  <si>
    <t>Куулар Чечен-оол Чаш-оолович</t>
  </si>
  <si>
    <t xml:space="preserve">ул. Арат, 26-1 </t>
  </si>
  <si>
    <t>9315№547562</t>
  </si>
  <si>
    <t xml:space="preserve">ул. Арат, 2-1 </t>
  </si>
  <si>
    <t>Саламовна</t>
  </si>
  <si>
    <t>9316№567612</t>
  </si>
  <si>
    <t xml:space="preserve">ул. Арат, 10-1 </t>
  </si>
  <si>
    <t xml:space="preserve"> Сыын-ооловна</t>
  </si>
  <si>
    <t>9316№559158</t>
  </si>
  <si>
    <t xml:space="preserve">ул. Арат, 18-1 </t>
  </si>
  <si>
    <t>Оксана</t>
  </si>
  <si>
    <t>9316№559238</t>
  </si>
  <si>
    <t>ул. Новая -10-1</t>
  </si>
  <si>
    <t>Цент-Аюш</t>
  </si>
  <si>
    <t>Демир-оолович</t>
  </si>
  <si>
    <t>I-ЛЖ 662442</t>
  </si>
  <si>
    <t>Куулар Демир-оол Оскал-оолович</t>
  </si>
  <si>
    <t>Куулар Аяна Хуреш-ооловна</t>
  </si>
  <si>
    <t>многодет</t>
  </si>
  <si>
    <t>Кыстаа 23-2</t>
  </si>
  <si>
    <t>02.03.2013.</t>
  </si>
  <si>
    <t>I-ЛЖ №675887</t>
  </si>
  <si>
    <t>Монгуш Орлан Суур-оолович</t>
  </si>
  <si>
    <t>Сат Алдынай Борисовна</t>
  </si>
  <si>
    <t>малобеспеченая семья</t>
  </si>
  <si>
    <t>Найырал 26</t>
  </si>
  <si>
    <t>Рустам</t>
  </si>
  <si>
    <t>20.12.2012.</t>
  </si>
  <si>
    <t>I-ЛЖ 675282</t>
  </si>
  <si>
    <t>Ондар Ролан Когел-оолович</t>
  </si>
  <si>
    <t>Ондар Чодураа Викторовна</t>
  </si>
  <si>
    <t>Кыстаа 15</t>
  </si>
  <si>
    <t>I-ЛЖ 671238</t>
  </si>
  <si>
    <t>Ондар Роберт Когел-оолович</t>
  </si>
  <si>
    <t>Ондар Белекмаа Дамчат-ооловна</t>
  </si>
  <si>
    <t>малообесп</t>
  </si>
  <si>
    <t>Кыстаа 28</t>
  </si>
  <si>
    <t>Очур</t>
  </si>
  <si>
    <t>I-ЛЖ 684431</t>
  </si>
  <si>
    <t>Ондар Александр Май-оолович</t>
  </si>
  <si>
    <t>Ондар Тайгана Окпан-ооловна</t>
  </si>
  <si>
    <t>Бай-Булун 1</t>
  </si>
  <si>
    <t>Буян-оолович</t>
  </si>
  <si>
    <t>I-ЛЖ №675828</t>
  </si>
  <si>
    <t>Ооржак Буян-оол Буткендейович</t>
  </si>
  <si>
    <t>Ооржак Сайын Арбай-ооловна</t>
  </si>
  <si>
    <t>Ыймажап 3</t>
  </si>
  <si>
    <t>Нурсат</t>
  </si>
  <si>
    <t>Радмирович</t>
  </si>
  <si>
    <t>I-ЛЖ 684367</t>
  </si>
  <si>
    <t>Сат Радмир Сергеевич</t>
  </si>
  <si>
    <t>Сат Херелмаа Юрьевна</t>
  </si>
  <si>
    <t>Бай-Булун 4</t>
  </si>
  <si>
    <t>I-ЛЖ №684605</t>
  </si>
  <si>
    <t>Кужугет Айдыс Сыын-оолович</t>
  </si>
  <si>
    <t>Кужугет Чодураа Кошкен-оловна</t>
  </si>
  <si>
    <t>Ыймажап, 16,кв2</t>
  </si>
  <si>
    <t>Айберовна</t>
  </si>
  <si>
    <t>I-ЛЖ 671299</t>
  </si>
  <si>
    <t>Кужугет Айбер Владимирович</t>
  </si>
  <si>
    <t>Кужугет Челээш Томур-ооловна</t>
  </si>
  <si>
    <t>улЫймажап 33-1</t>
  </si>
  <si>
    <t>Андреевна</t>
  </si>
  <si>
    <t>I-ЛЖ 645338</t>
  </si>
  <si>
    <t>Кужугет Андрей Сыын-оолович</t>
  </si>
  <si>
    <t>Кужугет Алена Даш-ооловна</t>
  </si>
  <si>
    <t>Айдарович</t>
  </si>
  <si>
    <t>I-ЛЖ 648214</t>
  </si>
  <si>
    <t>Кужугет Айдар Сыын-оолович</t>
  </si>
  <si>
    <t>Кужугет Алена Кошкар-ооловна</t>
  </si>
  <si>
    <t>Ыймажап 28</t>
  </si>
  <si>
    <t>Тензин</t>
  </si>
  <si>
    <t>Эртине-Баторовна</t>
  </si>
  <si>
    <t>I-ЛЖ 648349</t>
  </si>
  <si>
    <t>Ооржак Чаяна Олеговна</t>
  </si>
  <si>
    <t>Ондар Эртине-Батор Юрьевич</t>
  </si>
  <si>
    <t>обеспеченая, полная</t>
  </si>
  <si>
    <t>Ыймажап, 24</t>
  </si>
  <si>
    <t>Эчис</t>
  </si>
  <si>
    <t>I-ЛЖ 648193</t>
  </si>
  <si>
    <t>Кужуге Артыш Сыын-ооолович</t>
  </si>
  <si>
    <t>Кужугет Чойгаана Монгеевна</t>
  </si>
  <si>
    <t>м/д,полная семья</t>
  </si>
  <si>
    <t>Ыймажап 5а</t>
  </si>
  <si>
    <t>Кежик-оолович</t>
  </si>
  <si>
    <t>I-ЛЖ 654609</t>
  </si>
  <si>
    <t>Монгуш Кежик Борбак-оолович</t>
  </si>
  <si>
    <t>Монгуш Элла Эрес-ооловна</t>
  </si>
  <si>
    <t>Ыймажап 29-1</t>
  </si>
  <si>
    <t>Менгиевич</t>
  </si>
  <si>
    <t>I-ЛЖ 654519</t>
  </si>
  <si>
    <t>Ондар Диана Мерген-ооловна</t>
  </si>
  <si>
    <t>обеспеченая</t>
  </si>
  <si>
    <t>Ыймажап 29-2</t>
  </si>
  <si>
    <t>I-ЛЖ 697167</t>
  </si>
  <si>
    <t>Ондар Венера Владимировна</t>
  </si>
  <si>
    <t>обеспеченнная</t>
  </si>
  <si>
    <t>Кыстаа 3</t>
  </si>
  <si>
    <t>I-ЛЖ 653837</t>
  </si>
  <si>
    <t xml:space="preserve">Хертек </t>
  </si>
  <si>
    <t>Бады</t>
  </si>
  <si>
    <t>Антонович</t>
  </si>
  <si>
    <t>I-ЛЖ 698552</t>
  </si>
  <si>
    <t>Хертек Антон Кымзый-олович</t>
  </si>
  <si>
    <t>Оскал-ол Азията Чечен-ооловна</t>
  </si>
  <si>
    <t>Кыстаа 16</t>
  </si>
  <si>
    <t>Данзын</t>
  </si>
  <si>
    <t>Тамир</t>
  </si>
  <si>
    <t>Кудайбергенович</t>
  </si>
  <si>
    <t>I-ЛЖ №632592</t>
  </si>
  <si>
    <t>Данзын Кудайберген Леонидович</t>
  </si>
  <si>
    <t>Данзын Аида Шогдуповна</t>
  </si>
  <si>
    <t>улКыстаа 14-1</t>
  </si>
  <si>
    <t>Айберович</t>
  </si>
  <si>
    <t>I-ЛЖ №675869</t>
  </si>
  <si>
    <t>полная семья,м/д</t>
  </si>
  <si>
    <t>I-ЛЖ №648193</t>
  </si>
  <si>
    <t>Кужугет Артыш Сыын-оолович</t>
  </si>
  <si>
    <t>полная семья, м/д.</t>
  </si>
  <si>
    <t>ул.Ыймажап5а</t>
  </si>
  <si>
    <t>Айлана</t>
  </si>
  <si>
    <t>I-ЛЖ №723011</t>
  </si>
  <si>
    <t>Ойнаров Буян Кан-Торжуевич</t>
  </si>
  <si>
    <t xml:space="preserve">Монгуш Чойгана  Мергеновна </t>
  </si>
  <si>
    <t>улЫймажап33-2</t>
  </si>
  <si>
    <t>I-ЛЖ №723012</t>
  </si>
  <si>
    <t>Нейна</t>
  </si>
  <si>
    <t>I-ЛЖ №691221</t>
  </si>
  <si>
    <t>Ондар Ольга Борисовна</t>
  </si>
  <si>
    <t>н\п,м\д</t>
  </si>
  <si>
    <t>улИмажап 22-2</t>
  </si>
  <si>
    <t>I-ЛЖ №706050</t>
  </si>
  <si>
    <t>Ондар Орлан Кара-оолович</t>
  </si>
  <si>
    <t>Монгуш Чинчи Мергеновна</t>
  </si>
  <si>
    <t>I-ЛЖ №652567</t>
  </si>
  <si>
    <t>Ондар Ольга Васильевна</t>
  </si>
  <si>
    <t>малообесп.</t>
  </si>
  <si>
    <t>I-ЛЖ №640367</t>
  </si>
  <si>
    <t>Ондар Тайгана Опкан-ооловна</t>
  </si>
  <si>
    <t>полн,м\д</t>
  </si>
  <si>
    <t>улБай-Булун5</t>
  </si>
  <si>
    <t>Сергек</t>
  </si>
  <si>
    <t>Аяс-оолович</t>
  </si>
  <si>
    <t>I-ЛЖ №629817</t>
  </si>
  <si>
    <t>Ондар Аяс-оол Чылбар-оолович</t>
  </si>
  <si>
    <t>Седип-оол Чечена Владимировна</t>
  </si>
  <si>
    <t>улИмажап 25</t>
  </si>
  <si>
    <t>I-ЛЖ №640403</t>
  </si>
  <si>
    <t>Ооржак Долаан Чочей -оолович</t>
  </si>
  <si>
    <t>Ондар Саяна Арбай-ооловна</t>
  </si>
  <si>
    <t>улБай-Булун30</t>
  </si>
  <si>
    <t>Севилмаа</t>
  </si>
  <si>
    <t>Олчей-Кежик</t>
  </si>
  <si>
    <t>I-ЛЖ №625357</t>
  </si>
  <si>
    <t>Севилмаа Айдын Семенович</t>
  </si>
  <si>
    <t>Тулуш Белекмаа Доржуевна</t>
  </si>
  <si>
    <t>улБай-Булун10</t>
  </si>
  <si>
    <t>Тулуш</t>
  </si>
  <si>
    <t>I-ЛЖ №640398</t>
  </si>
  <si>
    <t>Тулуш Айсуу Васильевна</t>
  </si>
  <si>
    <t>н\п</t>
  </si>
  <si>
    <t>улИмажап22-2</t>
  </si>
  <si>
    <t>Аяжы</t>
  </si>
  <si>
    <t>Когелович</t>
  </si>
  <si>
    <t>I-ЛЖ №618611</t>
  </si>
  <si>
    <t>Ондар Когел Бугажыкович</t>
  </si>
  <si>
    <t>Ондар Алла Олеговна</t>
  </si>
  <si>
    <t>многодетная семья</t>
  </si>
  <si>
    <t>ул. Кыстаа, 2</t>
  </si>
  <si>
    <t>Алдар-ооловна</t>
  </si>
  <si>
    <t>I-ЛЖ №606669</t>
  </si>
  <si>
    <t>Ондар Алдар-оол Олчамаевич</t>
  </si>
  <si>
    <t>Ондар Нонна Намчыл-ооловна</t>
  </si>
  <si>
    <t>ул Ыймажап,4</t>
  </si>
  <si>
    <t xml:space="preserve">Кужугет </t>
  </si>
  <si>
    <t>I-ЛЖ №625237</t>
  </si>
  <si>
    <t>Кужугет Айбер Николаевич</t>
  </si>
  <si>
    <t>Кужугет Биче-кыс Юрьевна</t>
  </si>
  <si>
    <t>ул.Найырал</t>
  </si>
  <si>
    <t>Демир-ооловна</t>
  </si>
  <si>
    <t>I-ЛЖ №621766</t>
  </si>
  <si>
    <t>Куулар Демир Оскал-оолович</t>
  </si>
  <si>
    <t>ул.Кыстаа, 24</t>
  </si>
  <si>
    <t>Чингизовна</t>
  </si>
  <si>
    <t>I-ЛЖ №612478</t>
  </si>
  <si>
    <t>Ооржак Алима Алимовна</t>
  </si>
  <si>
    <t>ул.Ыймажап</t>
  </si>
  <si>
    <t>Аюсай</t>
  </si>
  <si>
    <t>I-ЛЖ №612444</t>
  </si>
  <si>
    <t>Ондар Айдыс Арбай-оолович</t>
  </si>
  <si>
    <t>Ондар Уран Чылбар-оолович</t>
  </si>
  <si>
    <t>ул.Степная,31</t>
  </si>
  <si>
    <t>Радиковна</t>
  </si>
  <si>
    <t>I-ЛЖ №618624</t>
  </si>
  <si>
    <t>Ооржак Радик Базырович</t>
  </si>
  <si>
    <t>Ооржак Арина Ивановна</t>
  </si>
  <si>
    <t>ул. Степная,14</t>
  </si>
  <si>
    <t>Айхаан</t>
  </si>
  <si>
    <t>I-ЛЖ №612358</t>
  </si>
  <si>
    <t>Ооржак Леонид Тараааачынович</t>
  </si>
  <si>
    <t>Ооржак Галина Сергеевна</t>
  </si>
  <si>
    <t>ул.Кыстаа,22</t>
  </si>
  <si>
    <t>Чайыр</t>
  </si>
  <si>
    <t>I-ЛЖ №632415</t>
  </si>
  <si>
    <t>Ооржак Буян Букендеевич</t>
  </si>
  <si>
    <t>ул.Ыймажап, 2</t>
  </si>
  <si>
    <t>Бады-Доржу</t>
  </si>
  <si>
    <t>I-ЛЖ №593619</t>
  </si>
  <si>
    <t>Монгуш Опей Бугажыковна</t>
  </si>
  <si>
    <t xml:space="preserve">неполная семья </t>
  </si>
  <si>
    <t>Ыймажап 21</t>
  </si>
  <si>
    <t xml:space="preserve">Анзат </t>
  </si>
  <si>
    <t>Леонардовна</t>
  </si>
  <si>
    <t>I-ЛЖ №612422</t>
  </si>
  <si>
    <t>Лакпа Леонард Оюн-оолович</t>
  </si>
  <si>
    <t>Лакпа Аяна Данзын-ооловна</t>
  </si>
  <si>
    <t>Степная 25</t>
  </si>
  <si>
    <t>I-ЛЖ №598285</t>
  </si>
  <si>
    <t>Кужугет Биче-Кыс Юрьевна</t>
  </si>
  <si>
    <t>Найырал 5</t>
  </si>
  <si>
    <t>Алексей</t>
  </si>
  <si>
    <t>I-ЛЖ №588486</t>
  </si>
  <si>
    <t>I-ЛЖ №588452</t>
  </si>
  <si>
    <t>Ыймажап 25</t>
  </si>
  <si>
    <t>Кан-болат</t>
  </si>
  <si>
    <t>I-ЛЖ №597018</t>
  </si>
  <si>
    <t>Салчак Эрес Хеймер-оолович</t>
  </si>
  <si>
    <t>Ондар Кара-Кат Чылбар-ооловна</t>
  </si>
  <si>
    <t>Бай-Булун 6</t>
  </si>
  <si>
    <t>Ананды</t>
  </si>
  <si>
    <t>I-ЛЖ №593648</t>
  </si>
  <si>
    <t>Многодетная</t>
  </si>
  <si>
    <t>Кыстаа 6</t>
  </si>
  <si>
    <t>Самир</t>
  </si>
  <si>
    <t>I-ЛЖ №596995</t>
  </si>
  <si>
    <t>Ондар Семен Олегович</t>
  </si>
  <si>
    <t>Ондар Солангы Владимировна</t>
  </si>
  <si>
    <t>Ыймажап 23</t>
  </si>
  <si>
    <t>I-ЛЖ №601981</t>
  </si>
  <si>
    <t>Тулуш Лориса Орбимбаевна</t>
  </si>
  <si>
    <t>Ыймажап 22</t>
  </si>
  <si>
    <t>Аянович</t>
  </si>
  <si>
    <t>I-ЛЖ №602060</t>
  </si>
  <si>
    <t>Сарыглар Аян Шыдырааевич</t>
  </si>
  <si>
    <t>Сарыглар Чодураа Чамаевна</t>
  </si>
  <si>
    <t>Степная 37</t>
  </si>
  <si>
    <t>Кежиковна</t>
  </si>
  <si>
    <t>21.12.2007.</t>
  </si>
  <si>
    <t>I-ЛЖ №588394</t>
  </si>
  <si>
    <t>Шуглур</t>
  </si>
  <si>
    <t>16.09.2007.</t>
  </si>
  <si>
    <t>I-ЛЖ №583584</t>
  </si>
  <si>
    <t>14.11.2007.</t>
  </si>
  <si>
    <t>Ооржак Радик Базыр-оолович</t>
  </si>
  <si>
    <t>Монгуш Арина Ивановна</t>
  </si>
  <si>
    <t>Степная 7</t>
  </si>
  <si>
    <t>I-ЛЖ №583906</t>
  </si>
  <si>
    <t>Тулуш Валерий Сергеевич</t>
  </si>
  <si>
    <t>Тулуш Айлаара Валерьевна</t>
  </si>
  <si>
    <t>Степная, 29.</t>
  </si>
  <si>
    <t>I-ЛЖ: №697079</t>
  </si>
  <si>
    <t>Кыстаа, 25</t>
  </si>
  <si>
    <t>Айзаана</t>
  </si>
  <si>
    <t>I-ЛЖ: №620919</t>
  </si>
  <si>
    <t>Монгуш Чимис Васильевна</t>
  </si>
  <si>
    <t>Монгуш Сайдаш Суур-оолович</t>
  </si>
  <si>
    <t>полная многодетная семья</t>
  </si>
  <si>
    <t>Ыймажап,1</t>
  </si>
  <si>
    <t>17.11.2007.</t>
  </si>
  <si>
    <t>I-ЛЖ №583898</t>
  </si>
  <si>
    <t>Ондар Аржаан Арбай-оолович</t>
  </si>
  <si>
    <t>Ондар Рада Комбуевна</t>
  </si>
  <si>
    <t>Степная 21</t>
  </si>
  <si>
    <t>Жанна</t>
  </si>
  <si>
    <t>Дыртык-ооловна</t>
  </si>
  <si>
    <t>02.05.2006.</t>
  </si>
  <si>
    <t>I-ЛЖ №565079</t>
  </si>
  <si>
    <t>29.06.2006.</t>
  </si>
  <si>
    <t>Донгак Аржаана Дыртык-ооловна</t>
  </si>
  <si>
    <t>н/п семья,м/о</t>
  </si>
  <si>
    <t>Ыймажап 11</t>
  </si>
  <si>
    <t>Долгармаа</t>
  </si>
  <si>
    <t>06.12.2006.</t>
  </si>
  <si>
    <t>I-ЛЖ №569770</t>
  </si>
  <si>
    <t>19.12.2006.</t>
  </si>
  <si>
    <t>Кыстаа 21-2</t>
  </si>
  <si>
    <t>07.04.2006.</t>
  </si>
  <si>
    <t>I-ЛЖ №563353</t>
  </si>
  <si>
    <t>11.04.2006.</t>
  </si>
  <si>
    <t>м/д., м/о.</t>
  </si>
  <si>
    <t>Бай-Булун 22</t>
  </si>
  <si>
    <t>01.12.2006.</t>
  </si>
  <si>
    <t>I-ЛЖ №572928</t>
  </si>
  <si>
    <t>20.12.2006.</t>
  </si>
  <si>
    <t>30.04.2006.</t>
  </si>
  <si>
    <t>I-ЛЖ №565096</t>
  </si>
  <si>
    <t>11.07.2006.</t>
  </si>
  <si>
    <t xml:space="preserve">Ондар Долаан </t>
  </si>
  <si>
    <t xml:space="preserve">Кудерек </t>
  </si>
  <si>
    <t>01.03.2006.</t>
  </si>
  <si>
    <t>I-ЛЖ №563333</t>
  </si>
  <si>
    <t>28.03.2006.</t>
  </si>
  <si>
    <t>Хургулдей</t>
  </si>
  <si>
    <t>Карбыевич</t>
  </si>
  <si>
    <t>I-ЛЖ №578412</t>
  </si>
  <si>
    <t>Ондар Карбы Допарович</t>
  </si>
  <si>
    <t xml:space="preserve"> Ондар Аяна Допоровна</t>
  </si>
  <si>
    <t>Бай-Булун 25</t>
  </si>
  <si>
    <t>21.08.2006.</t>
  </si>
  <si>
    <t>I-ЛЖ №569672</t>
  </si>
  <si>
    <t>30.08.2006.</t>
  </si>
  <si>
    <t>Ооржак Чингиз Чылбар-оолович</t>
  </si>
  <si>
    <t>Ооржак Алимаа Алимовна</t>
  </si>
  <si>
    <t>Ыймажап 8-2</t>
  </si>
  <si>
    <t>Амир</t>
  </si>
  <si>
    <t>02.03.2006.</t>
  </si>
  <si>
    <t>I-ЛЖ №618578</t>
  </si>
  <si>
    <t>08.12.2009.</t>
  </si>
  <si>
    <t>Ооржак Леонид Тараачынович</t>
  </si>
  <si>
    <t>Кыстаа 24</t>
  </si>
  <si>
    <t>Ачыты</t>
  </si>
  <si>
    <t>28.05.2007.</t>
  </si>
  <si>
    <t>I-ЛЖ №578428</t>
  </si>
  <si>
    <t>06.06.2007.</t>
  </si>
  <si>
    <t>Лакпа</t>
  </si>
  <si>
    <t>Леонадрович</t>
  </si>
  <si>
    <t>I-ЛЖ №684478</t>
  </si>
  <si>
    <t xml:space="preserve"> Донгак</t>
  </si>
  <si>
    <t>Ахметович</t>
  </si>
  <si>
    <t>07.10.2005.</t>
  </si>
  <si>
    <t>I-ЛЖ №558609</t>
  </si>
  <si>
    <t>07.11.2005.</t>
  </si>
  <si>
    <t>Донгак Ахмед Дыртык-оолович</t>
  </si>
  <si>
    <t>Донгак Саяна Суур-ооловна</t>
  </si>
  <si>
    <t xml:space="preserve"> Ыймажап 11</t>
  </si>
  <si>
    <t>Айран</t>
  </si>
  <si>
    <t>23.03.2005.</t>
  </si>
  <si>
    <t>I-ЛЖ №553350</t>
  </si>
  <si>
    <t>12.05.2005.</t>
  </si>
  <si>
    <t>20.02.2006.</t>
  </si>
  <si>
    <t>I-ЛЖ №563309</t>
  </si>
  <si>
    <t>10.03.2006.</t>
  </si>
  <si>
    <t>Монгуш Эдуард Маадыр-оолович</t>
  </si>
  <si>
    <t>Согаа Кара-Кыс Борисовна</t>
  </si>
  <si>
    <t>Степная 6</t>
  </si>
  <si>
    <t>Таймир</t>
  </si>
  <si>
    <t>Таирович</t>
  </si>
  <si>
    <t>26.05.2006.</t>
  </si>
  <si>
    <t>I-ЛЖ №565056</t>
  </si>
  <si>
    <t>26.06.2006.</t>
  </si>
  <si>
    <t>Монгуш Таир Самбуевич</t>
  </si>
  <si>
    <t>Монгуш Чинчи Шугууевна</t>
  </si>
  <si>
    <t>Ыймажап 35-2</t>
  </si>
  <si>
    <t>04.06.2005.</t>
  </si>
  <si>
    <t>I-ЛЖ №578434</t>
  </si>
  <si>
    <t>13.06.2005.</t>
  </si>
  <si>
    <t>Ондар Уран Чылбар-ооловна</t>
  </si>
  <si>
    <t>Степная 33</t>
  </si>
  <si>
    <t>29.12.2005.</t>
  </si>
  <si>
    <t>I-ЛЖ №560068</t>
  </si>
  <si>
    <t>02.02.2006.</t>
  </si>
  <si>
    <t>Ондар Менги Калин-оолович</t>
  </si>
  <si>
    <t>Ондар Елена Викторовна</t>
  </si>
  <si>
    <t>Ыймажап 16-1</t>
  </si>
  <si>
    <t>Вероника</t>
  </si>
  <si>
    <t>16.05.2006.</t>
  </si>
  <si>
    <t>I-ЛЖ №565075</t>
  </si>
  <si>
    <t>Ондар Чинчи Дыртый-ооловна</t>
  </si>
  <si>
    <t>Бай-Булун 20</t>
  </si>
  <si>
    <t>28.05.2005.</t>
  </si>
  <si>
    <t>I-ЛЖ №601992</t>
  </si>
  <si>
    <t>23.12.2008.</t>
  </si>
  <si>
    <t>Ондар Херелмаа Юрьевна</t>
  </si>
  <si>
    <t>Сайлаана</t>
  </si>
  <si>
    <t>10.06.2005.</t>
  </si>
  <si>
    <t>I-ЛЖ №555692</t>
  </si>
  <si>
    <t>23.08.2005.</t>
  </si>
  <si>
    <t>Ондар Чингиз Чылбар-оолович</t>
  </si>
  <si>
    <t>Ондар Алимаа Алимовна</t>
  </si>
  <si>
    <t>м/о.,м/д.</t>
  </si>
  <si>
    <t>Ханды</t>
  </si>
  <si>
    <t>Буян-ооловна</t>
  </si>
  <si>
    <t>24.04.2005.</t>
  </si>
  <si>
    <t>I-ЛЖ №553785</t>
  </si>
  <si>
    <t>26.05.2005.</t>
  </si>
  <si>
    <t>Ыймажап 5</t>
  </si>
  <si>
    <t>I-ЛЖ №654695</t>
  </si>
  <si>
    <t>Тулуш Алдынай Борисовна</t>
  </si>
  <si>
    <t>ул Найырал,21</t>
  </si>
  <si>
    <t>Эмиль</t>
  </si>
  <si>
    <t>I-ЛЖ №578392</t>
  </si>
  <si>
    <t>Монгуш аяна Геннадьевна</t>
  </si>
  <si>
    <t xml:space="preserve">Ыймажап, </t>
  </si>
  <si>
    <t>24.05.2005.</t>
  </si>
  <si>
    <t>I-ЛЖ №555629</t>
  </si>
  <si>
    <t>30.06.2005.</t>
  </si>
  <si>
    <t>Ондар Владимир Увекович</t>
  </si>
  <si>
    <t>Ондар Саяна Алдын-ооловна</t>
  </si>
  <si>
    <t>Кыстаа 30</t>
  </si>
  <si>
    <t>I-ЛЖ №640282</t>
  </si>
  <si>
    <t>Ондар Буян Шойдаевич</t>
  </si>
  <si>
    <t>Ондар Долаана Кувискааловна</t>
  </si>
  <si>
    <t>Степная 29</t>
  </si>
  <si>
    <t>Росита</t>
  </si>
  <si>
    <t>21.05.2004.</t>
  </si>
  <si>
    <t>Доржу Мария Маадыр-ооловна</t>
  </si>
  <si>
    <t>Степная 5</t>
  </si>
  <si>
    <t>Бадма</t>
  </si>
  <si>
    <t>18.02.2005.</t>
  </si>
  <si>
    <t>06.02.2004.</t>
  </si>
  <si>
    <t xml:space="preserve">Кыстаа 24 </t>
  </si>
  <si>
    <t xml:space="preserve">Ондар  </t>
  </si>
  <si>
    <t xml:space="preserve"> Айыр-Санаа</t>
  </si>
  <si>
    <t>21.04.2004.</t>
  </si>
  <si>
    <t>Ондар Ульяна Шулуун-ооловна</t>
  </si>
  <si>
    <t>полусирота,м/д</t>
  </si>
  <si>
    <t>Степная, 31</t>
  </si>
  <si>
    <t>Байза</t>
  </si>
  <si>
    <t>01.03.2004.</t>
  </si>
  <si>
    <t>Степная 19-1</t>
  </si>
  <si>
    <t>Сарыглар Аржаана Оскал-ооловна</t>
  </si>
  <si>
    <t>ул Кыстаа, д23</t>
  </si>
  <si>
    <t>Аланды</t>
  </si>
  <si>
    <t>04.02.2005.</t>
  </si>
  <si>
    <t>м/д,м/о</t>
  </si>
  <si>
    <t xml:space="preserve"> Кызыл-Тайга ул Ыймажап</t>
  </si>
  <si>
    <t>Эзир-оолович</t>
  </si>
  <si>
    <t>20.01.2005.</t>
  </si>
  <si>
    <t>Ондар Эзир-оол Ыймажапович</t>
  </si>
  <si>
    <t>Ондар Лидия Олчамаевна</t>
  </si>
  <si>
    <t>Ыймажап 18-1</t>
  </si>
  <si>
    <t>Отукай</t>
  </si>
  <si>
    <t>19.04.2004.</t>
  </si>
  <si>
    <t>Отукай Орлан Калин-оолович</t>
  </si>
  <si>
    <t>Отукай Айлан Сарыг-ооловна</t>
  </si>
  <si>
    <t>Кыстаа 9</t>
  </si>
  <si>
    <t>21.10.2004.</t>
  </si>
  <si>
    <t>Степная 9 кв2</t>
  </si>
  <si>
    <t>24.01.2005.</t>
  </si>
  <si>
    <t>I-ЛЖ №551358</t>
  </si>
  <si>
    <t>27.01.2005.</t>
  </si>
  <si>
    <t>полная многодетная семья, участник "Кыштаг"</t>
  </si>
  <si>
    <t>Айвика</t>
  </si>
  <si>
    <t>25.07.2004.</t>
  </si>
  <si>
    <t>Степная 35а</t>
  </si>
  <si>
    <t>Согаа</t>
  </si>
  <si>
    <t>06.10.2004.</t>
  </si>
  <si>
    <t>I-ЛЖ №546649</t>
  </si>
  <si>
    <t>14.10.2004.</t>
  </si>
  <si>
    <t>Монгуш Эдик Маадыр-оолович</t>
  </si>
  <si>
    <t>Монгуш Кара-кыс Борисовна</t>
  </si>
  <si>
    <t>25.10.2003.</t>
  </si>
  <si>
    <t>Когеловна</t>
  </si>
  <si>
    <t>05.09.2003.</t>
  </si>
  <si>
    <t>№9317578462</t>
  </si>
  <si>
    <t>22.11.2003.</t>
  </si>
  <si>
    <t>Ондар Тимур Кыссыгович</t>
  </si>
  <si>
    <t>неполная семья</t>
  </si>
  <si>
    <t>Ыймажап 18-2</t>
  </si>
  <si>
    <t xml:space="preserve">Шончалай </t>
  </si>
  <si>
    <t>Комбуевна</t>
  </si>
  <si>
    <t>20.08.2003.</t>
  </si>
  <si>
    <t>Ондар Комбу Олчамаевич</t>
  </si>
  <si>
    <t>Ондар Чечен Самбуевна</t>
  </si>
  <si>
    <t>Ыймажап 22-1</t>
  </si>
  <si>
    <t>22.07.2003.</t>
  </si>
  <si>
    <t>Ондар Роберт Когелович</t>
  </si>
  <si>
    <t xml:space="preserve">Ондар Белекмаа </t>
  </si>
  <si>
    <t>Кыстаа, 15</t>
  </si>
  <si>
    <t>Уран-Сай</t>
  </si>
  <si>
    <t>25.01.2004.</t>
  </si>
  <si>
    <t>Ондар Опей Даржай-ооловна</t>
  </si>
  <si>
    <t>неполная, полусирота,м-о.</t>
  </si>
  <si>
    <t>Ахмедович</t>
  </si>
  <si>
    <t>04.10.2002.</t>
  </si>
  <si>
    <t>№9316559232</t>
  </si>
  <si>
    <t>Ондар Александр Байыртыевич</t>
  </si>
  <si>
    <t>Степная 9-1</t>
  </si>
  <si>
    <t>28.06.2002.</t>
  </si>
  <si>
    <t>№9316555063</t>
  </si>
  <si>
    <t>29.07.2016.</t>
  </si>
  <si>
    <t>Анзат</t>
  </si>
  <si>
    <t>15.07.2002.</t>
  </si>
  <si>
    <t>№9316555092</t>
  </si>
  <si>
    <t>Кыстаа 21-1</t>
  </si>
  <si>
    <t>05.08.2002.</t>
  </si>
  <si>
    <t>№9316559113</t>
  </si>
  <si>
    <t>05.12.2002.</t>
  </si>
  <si>
    <t>№9316559295</t>
  </si>
  <si>
    <t>Ондар Хеймер-оол Херелович</t>
  </si>
  <si>
    <t>Ондар Аяна Ховалыговна</t>
  </si>
  <si>
    <t>Кыстаа 20</t>
  </si>
  <si>
    <t>Карбыевна</t>
  </si>
  <si>
    <t>13.02.2002.</t>
  </si>
  <si>
    <t>№9315547557</t>
  </si>
  <si>
    <t>Ондар Аяна Допоровна</t>
  </si>
  <si>
    <t>полн.,м/о.</t>
  </si>
  <si>
    <t>Бай-Булун 16</t>
  </si>
  <si>
    <t>Уруку</t>
  </si>
  <si>
    <t>м\д,полная</t>
  </si>
  <si>
    <t>Ыймажап 16-2</t>
  </si>
  <si>
    <t>Цецэг</t>
  </si>
  <si>
    <t>02.09.2002.</t>
  </si>
  <si>
    <t>№9316567676</t>
  </si>
  <si>
    <t>Таймира</t>
  </si>
  <si>
    <t>28.12.2002.</t>
  </si>
  <si>
    <t>№9316567632</t>
  </si>
  <si>
    <t>Сат Тайгана Окпан-ооловна</t>
  </si>
  <si>
    <t>МБОУ К-Т СОШ</t>
  </si>
  <si>
    <t>1 а</t>
  </si>
  <si>
    <t xml:space="preserve">Дамба </t>
  </si>
  <si>
    <t xml:space="preserve">Сайын-Белек </t>
  </si>
  <si>
    <t>Саидович</t>
  </si>
  <si>
    <t>1-ЛЖ 662497</t>
  </si>
  <si>
    <t>Дамба Саид  Александрович</t>
  </si>
  <si>
    <t>Дамба Шенне Викторовна</t>
  </si>
  <si>
    <t>Мурзууна 48/2</t>
  </si>
  <si>
    <t xml:space="preserve">Иргит </t>
  </si>
  <si>
    <t>Тувана</t>
  </si>
  <si>
    <t>1-ЛЖ   654689</t>
  </si>
  <si>
    <t>Иргит Херел Леонидович</t>
  </si>
  <si>
    <t>Иргит Белекмаа  Александровна</t>
  </si>
  <si>
    <t>Ишкин  87/1</t>
  </si>
  <si>
    <t>1-ЛЖ671244</t>
  </si>
  <si>
    <t>Куулар Сылдыс Орус-ооловна</t>
  </si>
  <si>
    <t>Куулар Чойганмаа Борисовна</t>
  </si>
  <si>
    <t>Ишкин 4 а</t>
  </si>
  <si>
    <t>Арссель</t>
  </si>
  <si>
    <t>Сайгаловна</t>
  </si>
  <si>
    <t>1-ЛЖ 685941</t>
  </si>
  <si>
    <t>Монгуш Салгал Сайгалович</t>
  </si>
  <si>
    <t>Монгуш Розалия Романовна</t>
  </si>
  <si>
    <t>Мурзууна, 34</t>
  </si>
  <si>
    <t>1-ЛЖ 675256</t>
  </si>
  <si>
    <t>Монгуш Шолбан Викторович</t>
  </si>
  <si>
    <t>Монгуш  Алдынай Александровна</t>
  </si>
  <si>
    <t>Лиана</t>
  </si>
  <si>
    <t>Анчыевна</t>
  </si>
  <si>
    <t>1-ЛЖ  671285</t>
  </si>
  <si>
    <t>Монгуш Анчы Иванович</t>
  </si>
  <si>
    <t>Монгуш Чинчи Каадыр-ооловна</t>
  </si>
  <si>
    <t>Шык 7</t>
  </si>
  <si>
    <t>Шолбан</t>
  </si>
  <si>
    <t>1-ЛЖ 662539</t>
  </si>
  <si>
    <t xml:space="preserve">Монгуш Артыш Николаевич  </t>
  </si>
  <si>
    <t>Монгуш Аяна Владимировна</t>
  </si>
  <si>
    <t>Ишкин 17</t>
  </si>
  <si>
    <t>1-ЛЖ 672066</t>
  </si>
  <si>
    <t>Сат Менги Чес-оолович</t>
  </si>
  <si>
    <t>Монгушт Шенне  Чимит-ооловна</t>
  </si>
  <si>
    <t>Мурзууна  67</t>
  </si>
  <si>
    <t>Мызы</t>
  </si>
  <si>
    <t>Рамзан</t>
  </si>
  <si>
    <t>Чингисович</t>
  </si>
  <si>
    <t>1-ЛЖ  662359</t>
  </si>
  <si>
    <t>Мызы Чингис Сергеевич</t>
  </si>
  <si>
    <t>Мызы Чойган Мергеновна</t>
  </si>
  <si>
    <t>Мурзууна 28/1</t>
  </si>
  <si>
    <t>1-ЛЖ 662503</t>
  </si>
  <si>
    <t>Ооржак Чодураа Чигжитовна</t>
  </si>
  <si>
    <t xml:space="preserve">Лопсан-Дондуп </t>
  </si>
  <si>
    <t>Аймир</t>
  </si>
  <si>
    <t>Сыдым-оолович</t>
  </si>
  <si>
    <t>1-ЛЖ 671218</t>
  </si>
  <si>
    <t>Тулуш Сыдым -оол Канович</t>
  </si>
  <si>
    <t>Тулуш Кежикмаа Анай-ооловна</t>
  </si>
  <si>
    <t xml:space="preserve">Лопсан-Дондуп 21 </t>
  </si>
  <si>
    <t>1 б</t>
  </si>
  <si>
    <t>Альбертович</t>
  </si>
  <si>
    <t>1-ЛЖ 671283</t>
  </si>
  <si>
    <t>Дамба Альберт Олегович</t>
  </si>
  <si>
    <t>Дамба Алдынай Александровна</t>
  </si>
  <si>
    <t>Лопсан-Дондуп д. 31./1</t>
  </si>
  <si>
    <t>Агэта</t>
  </si>
  <si>
    <t>1-ЛЖ 670371</t>
  </si>
  <si>
    <t>Монгуш Аян Борисович</t>
  </si>
  <si>
    <t>Монгуш Айлана  Михайловна</t>
  </si>
  <si>
    <t>Мурзууна д.9/1</t>
  </si>
  <si>
    <t>Сайнович</t>
  </si>
  <si>
    <t>I-ЛЖ 662521</t>
  </si>
  <si>
    <t>Монгуш Сайн Чигжитович</t>
  </si>
  <si>
    <t>Монгуш Шончалай Дажыевна</t>
  </si>
  <si>
    <t>н/еплн</t>
  </si>
  <si>
    <t>Ишкин д. 41</t>
  </si>
  <si>
    <t xml:space="preserve">Алдын-Сай             </t>
  </si>
  <si>
    <t>Сыдымовна</t>
  </si>
  <si>
    <t>1-ЛЖ 665111</t>
  </si>
  <si>
    <t>Монгуш  Сыдым Олегович</t>
  </si>
  <si>
    <t xml:space="preserve">Монгуш Сайзана Чечен-ооловна </t>
  </si>
  <si>
    <t>Ишкина д. 41</t>
  </si>
  <si>
    <t>Янчима</t>
  </si>
  <si>
    <t xml:space="preserve">Чолдуговна </t>
  </si>
  <si>
    <t>I-ЛЖ 671228</t>
  </si>
  <si>
    <t>Монгуш Чолдуг Шагдыр-оолович</t>
  </si>
  <si>
    <t>Монгуш Чечек Владимировна</t>
  </si>
  <si>
    <t>Мурзууна д. 1</t>
  </si>
  <si>
    <t>Антон</t>
  </si>
  <si>
    <t>Соруктугович</t>
  </si>
  <si>
    <t>I-ЛЖ 662478</t>
  </si>
  <si>
    <t>Ондар Соруктуг       Чаш-оолович</t>
  </si>
  <si>
    <t>Ондар Шончалай Дадар-ооловна</t>
  </si>
  <si>
    <t>Мурзууна д. 56</t>
  </si>
  <si>
    <t>Алдаржы</t>
  </si>
  <si>
    <t>Алдын-Херелович</t>
  </si>
  <si>
    <t>I-ЛЖ 691155</t>
  </si>
  <si>
    <t>Ондар Алдын-Херел Соскарвич</t>
  </si>
  <si>
    <t>Ондар Шончалай Орлан-ооловна</t>
  </si>
  <si>
    <t>Шык д. 18</t>
  </si>
  <si>
    <t>1-ЛЖ 662445</t>
  </si>
  <si>
    <t xml:space="preserve">Ондар Сылдыс Кошкен-оолович                 </t>
  </si>
  <si>
    <t xml:space="preserve">Ондар Шенне Сыян-ооловна </t>
  </si>
  <si>
    <t>Ишкин  38/2</t>
  </si>
  <si>
    <t>Кан-Кыс</t>
  </si>
  <si>
    <t>1-ЛЖ 722871</t>
  </si>
  <si>
    <t>Ондар Юрий Даш-оолович</t>
  </si>
  <si>
    <t>Ондар  Аяна Юрьевна</t>
  </si>
  <si>
    <t>Шык 10</t>
  </si>
  <si>
    <t xml:space="preserve">Кара-Кат </t>
  </si>
  <si>
    <t>1-ЛЖ 662494</t>
  </si>
  <si>
    <t>Ооржак Али Конгар-оолович</t>
  </si>
  <si>
    <t>Ооржак Аржаана Алексеевна</t>
  </si>
  <si>
    <t>Шык  6/1</t>
  </si>
  <si>
    <t>Хуурак</t>
  </si>
  <si>
    <t>1-ЛЖ 674810</t>
  </si>
  <si>
    <t>Хуурак Вячеслав Валерьевич</t>
  </si>
  <si>
    <t>Хуурак Долбанмаа Сергеевна</t>
  </si>
  <si>
    <t>Ишкин 89/2</t>
  </si>
  <si>
    <t>2 а</t>
  </si>
  <si>
    <t>Молгуш</t>
  </si>
  <si>
    <t xml:space="preserve">Шуру </t>
  </si>
  <si>
    <t>11.12.11.</t>
  </si>
  <si>
    <t>1-ЛЖ 654650</t>
  </si>
  <si>
    <t>Куулар Шораан Май-оолович</t>
  </si>
  <si>
    <t>Куулар Аида Сергеевна</t>
  </si>
  <si>
    <t>Ишкин 8-а</t>
  </si>
  <si>
    <t xml:space="preserve">Айыс </t>
  </si>
  <si>
    <t>1-ЛЖ 654662</t>
  </si>
  <si>
    <t>Монгуш Артыш Кок-оолович</t>
  </si>
  <si>
    <t>Монгуш Алла Викторовна</t>
  </si>
  <si>
    <t>Ишкин 53/2</t>
  </si>
  <si>
    <t>Сандан</t>
  </si>
  <si>
    <t>Сайдашович</t>
  </si>
  <si>
    <t>1-ЛЖ 643051</t>
  </si>
  <si>
    <t>Ишкин 30</t>
  </si>
  <si>
    <t>Менгилеш</t>
  </si>
  <si>
    <t>Шериг-ооловна</t>
  </si>
  <si>
    <t>03.07.11.</t>
  </si>
  <si>
    <t>1-ЛЖ 648304</t>
  </si>
  <si>
    <t>Монгуш Шериг-оол Чыкыл-оолович</t>
  </si>
  <si>
    <t>Монгуш Долаана Борбаковна</t>
  </si>
  <si>
    <t>Ишкин 95</t>
  </si>
  <si>
    <t>1-ЛЖ 654683</t>
  </si>
  <si>
    <t>Монгуш Сылдыс Биче-ооловн</t>
  </si>
  <si>
    <t>Монгуш Тайгана Хеймер-ооловна</t>
  </si>
  <si>
    <t>обес</t>
  </si>
  <si>
    <t>Мурзууна 48</t>
  </si>
  <si>
    <t>1-ЛЖ 648348</t>
  </si>
  <si>
    <t>Монгуш Кара-Кат Викторовна</t>
  </si>
  <si>
    <t>Лопсан-Дондуп 27</t>
  </si>
  <si>
    <t>1-ЛЖ 648211</t>
  </si>
  <si>
    <t>Ооржак Чодураа Чигжит-ооловна</t>
  </si>
  <si>
    <t>Лопсан-Дондуп 10 а</t>
  </si>
  <si>
    <t>1-ЛЖ 723133</t>
  </si>
  <si>
    <t>Ондар Буян Далай-оолович</t>
  </si>
  <si>
    <t>Ондар Лена Кошкен-ооловна</t>
  </si>
  <si>
    <t>Ишкин 42</t>
  </si>
  <si>
    <t>Демирлан</t>
  </si>
  <si>
    <t>23.04.11.</t>
  </si>
  <si>
    <t>1-ЛЖ  648198</t>
  </si>
  <si>
    <t>ОндарАлдын-Херел Найдан-оолович</t>
  </si>
  <si>
    <t>Ондар Кара-Кат Виктоовна</t>
  </si>
  <si>
    <t>Лопсан-Дондуп 30/2</t>
  </si>
  <si>
    <t>Чолдугович</t>
  </si>
  <si>
    <t>12.02.11.</t>
  </si>
  <si>
    <t>1-ЛЖ  648805</t>
  </si>
  <si>
    <t>21.02..2011</t>
  </si>
  <si>
    <t>Ондар Чолдуг Борисович</t>
  </si>
  <si>
    <t>Ондар  Ольга Владимировна</t>
  </si>
  <si>
    <t>Ишгкин 55/2</t>
  </si>
  <si>
    <t>Сайыт</t>
  </si>
  <si>
    <t>07.09.11.</t>
  </si>
  <si>
    <t>1-ЛЖ 654534</t>
  </si>
  <si>
    <t>Ондар Эрес Александрович</t>
  </si>
  <si>
    <t>Ондар Мира Алдын-ооловна</t>
  </si>
  <si>
    <t>Лопсан-Дондуп 16</t>
  </si>
  <si>
    <t>1-ЛЖ 654658</t>
  </si>
  <si>
    <t>Ооржак Кежик Адар-ооловна</t>
  </si>
  <si>
    <t>Ондар Чочагай Чаш-ооловна</t>
  </si>
  <si>
    <t>Мурзууна , 20</t>
  </si>
  <si>
    <t xml:space="preserve">Тумат </t>
  </si>
  <si>
    <t>Накенович</t>
  </si>
  <si>
    <t>1-ЛЖ 640414</t>
  </si>
  <si>
    <t>Тулуш Накен Владимирович</t>
  </si>
  <si>
    <t>Тулуш Рада Базыровна</t>
  </si>
  <si>
    <t>Шык 1/б</t>
  </si>
  <si>
    <t>2 б</t>
  </si>
  <si>
    <t>Анай-оол</t>
  </si>
  <si>
    <t>Аюуш</t>
  </si>
  <si>
    <t>24.08.11.</t>
  </si>
  <si>
    <t>1-ЛЖ 654511</t>
  </si>
  <si>
    <t>Анай-оол Али Монгушович</t>
  </si>
  <si>
    <t>Анай-оол Салбак Дадар-ооловна</t>
  </si>
  <si>
    <t>Ишкин 38/1</t>
  </si>
  <si>
    <t>07.07.11.</t>
  </si>
  <si>
    <t>1-ЛЖ 648352</t>
  </si>
  <si>
    <t>Монгуш Айгуля Сергеевна</t>
  </si>
  <si>
    <t>Мурзууна 12</t>
  </si>
  <si>
    <t>Седип</t>
  </si>
  <si>
    <t>15.11.11.</t>
  </si>
  <si>
    <t>I-ЛЖ 654617</t>
  </si>
  <si>
    <t>Монгуш Инна Владимировна</t>
  </si>
  <si>
    <t xml:space="preserve">неполн </t>
  </si>
  <si>
    <t xml:space="preserve">Лопсан-Дондуп, 31-3 </t>
  </si>
  <si>
    <t>1-ЛЖ  658826</t>
  </si>
  <si>
    <t>Монгуш Айдаш Дажыевич</t>
  </si>
  <si>
    <t>Монгуш Буяна Андреевна</t>
  </si>
  <si>
    <t>Ишкин д-41</t>
  </si>
  <si>
    <t>27.08.2011.</t>
  </si>
  <si>
    <t>I-ЛЖ 654535</t>
  </si>
  <si>
    <t>Шык, 7</t>
  </si>
  <si>
    <t>Олеся</t>
  </si>
  <si>
    <t>03.09.11.</t>
  </si>
  <si>
    <t xml:space="preserve">I-ЛЖ 654531 </t>
  </si>
  <si>
    <t xml:space="preserve">Ооржак Орлан Дазыр-оолович                                   </t>
  </si>
  <si>
    <t>Ооржак Чойган Чарык-ооловна</t>
  </si>
  <si>
    <t>Мурзууна,18</t>
  </si>
  <si>
    <t>1-ЛЖ 643463</t>
  </si>
  <si>
    <t>Ооржак Шолбан Гагаринович</t>
  </si>
  <si>
    <t>Ооржак Арита Альбертовна</t>
  </si>
  <si>
    <t>Ишкина, 4</t>
  </si>
  <si>
    <t>Ай-Чечээ</t>
  </si>
  <si>
    <t>Арыковна</t>
  </si>
  <si>
    <t>27.08.11.</t>
  </si>
  <si>
    <t>I-ЛЖ 648352</t>
  </si>
  <si>
    <t>Ондар Арык Сокарович</t>
  </si>
  <si>
    <t>Ондар Алла Базыровна</t>
  </si>
  <si>
    <t>Лопсан-Дондуп, 11-б</t>
  </si>
  <si>
    <t>Сыдымович</t>
  </si>
  <si>
    <t xml:space="preserve">I-ЛЖ 640364 </t>
  </si>
  <si>
    <t>Тулуш Сыдым Канович</t>
  </si>
  <si>
    <t>Лопсан-Дондуп, 21</t>
  </si>
  <si>
    <t>29.07.11.</t>
  </si>
  <si>
    <t>I-ЛЖ 672210</t>
  </si>
  <si>
    <t>Сат Амир Монгун-оолович</t>
  </si>
  <si>
    <t>Сат Биче-кыс Максимовна</t>
  </si>
  <si>
    <t xml:space="preserve">Шык, 2 </t>
  </si>
  <si>
    <t>1-ЛЖ 654599</t>
  </si>
  <si>
    <t xml:space="preserve">Сат Аян Давааланович                       </t>
  </si>
  <si>
    <t>Сат Айлана Викторовна</t>
  </si>
  <si>
    <t>Мурзууна д-63</t>
  </si>
  <si>
    <t>Аружан</t>
  </si>
  <si>
    <t>21.06.11.</t>
  </si>
  <si>
    <t>1-ЛЖ 684359</t>
  </si>
  <si>
    <t>Сат Ариана Владимировна</t>
  </si>
  <si>
    <t>Лопсан-Дондуп 23</t>
  </si>
  <si>
    <t>Аян-Сай</t>
  </si>
  <si>
    <t>1-ЛЖ 650621</t>
  </si>
  <si>
    <t>Монгуш Аян Романович</t>
  </si>
  <si>
    <t>Алдын-Сай Алексеевна</t>
  </si>
  <si>
    <t>Ишкин, 55-3</t>
  </si>
  <si>
    <t>1-ЛЖ 625329</t>
  </si>
  <si>
    <t>Монгуш Элбек Эрес-оолович</t>
  </si>
  <si>
    <t>Монгуш Чодураа Викторовна</t>
  </si>
  <si>
    <t>м.о. м.д.</t>
  </si>
  <si>
    <t>Шык 1 а</t>
  </si>
  <si>
    <t xml:space="preserve">Артышовна </t>
  </si>
  <si>
    <t>1-ЛЖ 632470</t>
  </si>
  <si>
    <t>м.д.</t>
  </si>
  <si>
    <t>Монгун-Сай</t>
  </si>
  <si>
    <t>1-ЛЖ 632284</t>
  </si>
  <si>
    <t>Ишкина 38/2</t>
  </si>
  <si>
    <t>Кылан-ооловна</t>
  </si>
  <si>
    <t>1-ЛЖ 709242</t>
  </si>
  <si>
    <t>Ооржак Кылан-оол Сунгаржапович</t>
  </si>
  <si>
    <t>Ооржак Чодураа Кошкар-ооловна</t>
  </si>
  <si>
    <t>Лопсан-Дондуп 5</t>
  </si>
  <si>
    <t>Артыш-ооловна</t>
  </si>
  <si>
    <t>1-ЛЖ 618625</t>
  </si>
  <si>
    <t>Ооржак Артыш Сунгаржапович</t>
  </si>
  <si>
    <t>Ооржак Шенне Алексеевна</t>
  </si>
  <si>
    <t>Лопсан-Дондуп 1/1</t>
  </si>
  <si>
    <t>1-ЛЖ 640317</t>
  </si>
  <si>
    <t>Ооржак Чингиспей Байыр-Хааевна</t>
  </si>
  <si>
    <t>м.о.</t>
  </si>
  <si>
    <t>Ишкин 1</t>
  </si>
  <si>
    <t>Доржатович</t>
  </si>
  <si>
    <t xml:space="preserve">1-ЛЖ 625214  </t>
  </si>
  <si>
    <t xml:space="preserve">Сат Доржат Чес-оолович                       </t>
  </si>
  <si>
    <t>Сат Шенне Ооржаковна</t>
  </si>
  <si>
    <t>Мурзууна 15/2</t>
  </si>
  <si>
    <t>Аня</t>
  </si>
  <si>
    <t>1-ЛЖ 625215</t>
  </si>
  <si>
    <t xml:space="preserve">Тулуш Александр Дадар-оолович </t>
  </si>
  <si>
    <t>Тулуш Сайлык Тойлуевна</t>
  </si>
  <si>
    <t>м.д</t>
  </si>
  <si>
    <t>Мурзууна 60 а</t>
  </si>
  <si>
    <t>1-ЛЖ 640239</t>
  </si>
  <si>
    <t>Куулар Сылдыс Орус-оолович</t>
  </si>
  <si>
    <t>Ишкина, 4а</t>
  </si>
  <si>
    <t>1-ЛЖ 686870</t>
  </si>
  <si>
    <t>Монгуш Адыгжы Ондарович</t>
  </si>
  <si>
    <t>Монгуш Айна Сергеевна</t>
  </si>
  <si>
    <t>Титова 14/2</t>
  </si>
  <si>
    <t>1-ЛЖ 627497</t>
  </si>
  <si>
    <t>Монгуш Менги Чес-оолович</t>
  </si>
  <si>
    <t>Монгуш Шенне Чимит-ооловна</t>
  </si>
  <si>
    <t xml:space="preserve">Мурзууна </t>
  </si>
  <si>
    <t>Монгуш Розалия Алексеевна</t>
  </si>
  <si>
    <t>Мурзууна 29</t>
  </si>
  <si>
    <t>1-ЛЖ 654673</t>
  </si>
  <si>
    <t xml:space="preserve">Монгуш Шолбан Николаевич             </t>
  </si>
  <si>
    <t>Монгуш Шенне Кан-ооловна</t>
  </si>
  <si>
    <t>Лопсан-Дондуп 13</t>
  </si>
  <si>
    <t>Алдансай</t>
  </si>
  <si>
    <t>1-ЛЖ 640302</t>
  </si>
  <si>
    <t xml:space="preserve">Ондар Монгун-оол Калчан-оолович                                </t>
  </si>
  <si>
    <t>Ондар Опей Кызыл-ооловна</t>
  </si>
  <si>
    <t>Ишкина  д. 5</t>
  </si>
  <si>
    <t>Дагба-Доржу</t>
  </si>
  <si>
    <t>Карым-оолович</t>
  </si>
  <si>
    <t>1-ЛЖ 640228</t>
  </si>
  <si>
    <t>Ондар Карым-оол Сий-Сотович</t>
  </si>
  <si>
    <t>Ондар Урана Анай-ооловна</t>
  </si>
  <si>
    <t>Ишкина 19</t>
  </si>
  <si>
    <t>Кумаяковна</t>
  </si>
  <si>
    <t>1-ЛЖ 632459</t>
  </si>
  <si>
    <t>Ондар  Кумаяк Сайын-оолович</t>
  </si>
  <si>
    <t>Ондар Саида Борисовна</t>
  </si>
  <si>
    <t>Мурзууна  9/2</t>
  </si>
  <si>
    <t>1-ЛЖ 731964</t>
  </si>
  <si>
    <t>Ооржак Орлан Сурун-оолович</t>
  </si>
  <si>
    <t>Ооржак Салюта Алдын-ооловна</t>
  </si>
  <si>
    <t>Мурзууна 25</t>
  </si>
  <si>
    <t>Дамба-Доржу</t>
  </si>
  <si>
    <t>1-ЛЖ 640227</t>
  </si>
  <si>
    <t>Ооржак Алдын-Херел Тойлуевич</t>
  </si>
  <si>
    <t>Хуналдай Марианна Конгаровна</t>
  </si>
  <si>
    <t>Шык 1</t>
  </si>
  <si>
    <t>Кара-оол</t>
  </si>
  <si>
    <t>Ян</t>
  </si>
  <si>
    <t>I-ЛЖ 684507</t>
  </si>
  <si>
    <t>Кара-оол Марияна Делгер-ооловна</t>
  </si>
  <si>
    <t>п.с</t>
  </si>
  <si>
    <t>Ишкина 37</t>
  </si>
  <si>
    <t>I-ЛЖ 618629</t>
  </si>
  <si>
    <t>Куулар Аида Николаевна</t>
  </si>
  <si>
    <t>Ишкина 8 а</t>
  </si>
  <si>
    <t>Аюрзана</t>
  </si>
  <si>
    <t>I-ЛЖ 612399</t>
  </si>
  <si>
    <t>Монгуш  Аяс Андреевич</t>
  </si>
  <si>
    <t>Монгуш Арина Владимировна</t>
  </si>
  <si>
    <t>п</t>
  </si>
  <si>
    <t>Мурзууна 72-2</t>
  </si>
  <si>
    <t>I-ЛЖ 612410</t>
  </si>
  <si>
    <t>Майдыр</t>
  </si>
  <si>
    <t>I-ЛЖ 618551</t>
  </si>
  <si>
    <t xml:space="preserve">Монгуш Маадыр Орлан-оолович                  </t>
  </si>
  <si>
    <t>Моннгуш Сереш Тойлуевна</t>
  </si>
  <si>
    <t>Ишкина 33</t>
  </si>
  <si>
    <t>Чолдуг-оолович</t>
  </si>
  <si>
    <t>I-ЛЖ 618502</t>
  </si>
  <si>
    <t>Монгуш  Чолдуг-оол Чымбаевич</t>
  </si>
  <si>
    <t>Монгуш Салбак Кертик-оооловна</t>
  </si>
  <si>
    <t>Лопсан-Дондуп 4</t>
  </si>
  <si>
    <t>Саймир</t>
  </si>
  <si>
    <t>I-ЛЖ 606538</t>
  </si>
  <si>
    <t>Монгушт Сайдаш Чамбал-оолович</t>
  </si>
  <si>
    <t>Монгуш Алла Сергеевна</t>
  </si>
  <si>
    <t>Лопсан-Дондуп 6</t>
  </si>
  <si>
    <t>I-ЛЖ 606622</t>
  </si>
  <si>
    <t>Монгуш Айдыс Александрович</t>
  </si>
  <si>
    <t>Монгуш Чочагай Эрес-ооловна</t>
  </si>
  <si>
    <t>Мурзууна 52</t>
  </si>
  <si>
    <t>I-ЛЖ 612463</t>
  </si>
  <si>
    <t>Монгуш Ай-Чурек Ай-оолович</t>
  </si>
  <si>
    <t>Монгуш Холчук-кыс Салчаковна</t>
  </si>
  <si>
    <t>Мурзууна 82-2</t>
  </si>
  <si>
    <t>I-ЛЖ 606572</t>
  </si>
  <si>
    <t xml:space="preserve">Ондар Айдыс Базыр-Сатович               </t>
  </si>
  <si>
    <t>Ондар Белекмаа Кызыл-ооловна</t>
  </si>
  <si>
    <t>Лопсан-Дондуп 8 а</t>
  </si>
  <si>
    <t>I-ЛЖ 623012</t>
  </si>
  <si>
    <t>Ондар  Чолдуг Борисович</t>
  </si>
  <si>
    <t>Ондар Чодураа Владимировна</t>
  </si>
  <si>
    <t>Ишкина 55-2</t>
  </si>
  <si>
    <t>I-ЛЖ 612440</t>
  </si>
  <si>
    <t>Ооржак Шончалай Кан-ооловна</t>
  </si>
  <si>
    <t>Мурзууна 8</t>
  </si>
  <si>
    <t>Алдынбек</t>
  </si>
  <si>
    <t>I-ЛЖ  640246</t>
  </si>
  <si>
    <t>Ооржак Алдар Юрьевич</t>
  </si>
  <si>
    <t>Ооржак Чинчи-Байыр-Хааевна</t>
  </si>
  <si>
    <t>Ишкинаи  55-4</t>
  </si>
  <si>
    <t>I-ЛЖ 642091</t>
  </si>
  <si>
    <t>Ооржак Шораан Херел-оолович</t>
  </si>
  <si>
    <t>Ондар Чодураа Эрес-ооловнеа</t>
  </si>
  <si>
    <t>Мурзууна 7</t>
  </si>
  <si>
    <t>Кузел</t>
  </si>
  <si>
    <t>I-ЛЖ  618494</t>
  </si>
  <si>
    <t>Ооржак Чодураа Чигжит-оол</t>
  </si>
  <si>
    <t>I-ЛЖ 606637</t>
  </si>
  <si>
    <t>Сат Шолбан Эник-оолович</t>
  </si>
  <si>
    <t>Сат Галина Коккур-ооловна</t>
  </si>
  <si>
    <t>Ишкина 29</t>
  </si>
  <si>
    <t>I-ЛЖ 618499</t>
  </si>
  <si>
    <t>Сат Айлаана Викторовна</t>
  </si>
  <si>
    <t>Мурзууна 63</t>
  </si>
  <si>
    <t>Ай-Серода</t>
  </si>
  <si>
    <t>I-ЛЖ 612347</t>
  </si>
  <si>
    <t>Туулш Эрес Алексеевич</t>
  </si>
  <si>
    <t>Тулуш Милада Рудзаевна</t>
  </si>
  <si>
    <t>Шыки 6</t>
  </si>
  <si>
    <t>I-ЛЖ 606489</t>
  </si>
  <si>
    <t>Тулууш Кежикм Анай-ооловна</t>
  </si>
  <si>
    <t>Лопсан-Дондуп 20</t>
  </si>
  <si>
    <t xml:space="preserve">Октябрина </t>
  </si>
  <si>
    <t>I-ЛЖ  597006</t>
  </si>
  <si>
    <t>30.10.2008.</t>
  </si>
  <si>
    <t>Ооржак Чолдуг Олзей-оолович</t>
  </si>
  <si>
    <t xml:space="preserve">Донгак Илла Ивановна </t>
  </si>
  <si>
    <t>Мурзууна 64</t>
  </si>
  <si>
    <t xml:space="preserve">Нелли </t>
  </si>
  <si>
    <t>Чындыгыровна</t>
  </si>
  <si>
    <t>1 ЛЖ 598846</t>
  </si>
  <si>
    <t>Куулар Чындыгыр Орус-оолович</t>
  </si>
  <si>
    <t>Куулар  Венера Вадимовна</t>
  </si>
  <si>
    <t>ул.Мурзууна, д.4</t>
  </si>
  <si>
    <t>Айнура</t>
  </si>
  <si>
    <t>1 ЛЖ 596946</t>
  </si>
  <si>
    <t>Монгуш Менги Хунаевич</t>
  </si>
  <si>
    <t>Монгуш Чейнеш Томур-ооловна</t>
  </si>
  <si>
    <t>ул.Шык, д.34</t>
  </si>
  <si>
    <t>Венера</t>
  </si>
  <si>
    <t>Саидовна</t>
  </si>
  <si>
    <t>1 ЛЖ 604151</t>
  </si>
  <si>
    <t>Монгуш Саид Викторович</t>
  </si>
  <si>
    <t>Монгуш Алена Романовна</t>
  </si>
  <si>
    <t>ул.Лопсан-Дондпу, д. 22</t>
  </si>
  <si>
    <t>1 ЛЖ 583943</t>
  </si>
  <si>
    <t>ул.Мурзууна, д.54</t>
  </si>
  <si>
    <t>Адыгжы</t>
  </si>
  <si>
    <t>1 ЛЖ 601996</t>
  </si>
  <si>
    <t>Ондар Артем Базыр-С атович</t>
  </si>
  <si>
    <t>Ондар Елена Канчыыр-ооловна</t>
  </si>
  <si>
    <t>ул.Лопсан-Дондуп, д.34-1</t>
  </si>
  <si>
    <t>Айлан</t>
  </si>
  <si>
    <t>Арыкович</t>
  </si>
  <si>
    <t>1 ЛЖ 602050</t>
  </si>
  <si>
    <t>Ондар Анна Базыр-ооловна</t>
  </si>
  <si>
    <t>ул.Лопсан-Дондуп. Д,11</t>
  </si>
  <si>
    <t>1 ЛЖ 602014</t>
  </si>
  <si>
    <t>Ондар Чыжыргана Викторовна</t>
  </si>
  <si>
    <t>н/п, мать один.</t>
  </si>
  <si>
    <t>ул.Мурзууна, д.26</t>
  </si>
  <si>
    <t xml:space="preserve">Бады-Серен </t>
  </si>
  <si>
    <t>Ай-оолович</t>
  </si>
  <si>
    <t>1 ЛЖ 593579</t>
  </si>
  <si>
    <t xml:space="preserve">Ондар Ай-оол Соскарович                               </t>
  </si>
  <si>
    <t>Онда Чочагай Уйнукпаанаковна</t>
  </si>
  <si>
    <t>ул.Мурзууна, д.32/2</t>
  </si>
  <si>
    <t>1 ЛЖ 606604</t>
  </si>
  <si>
    <t>Ондар Вячеслав Васильевич</t>
  </si>
  <si>
    <t>Ондар Шуру Менниг-ооловна</t>
  </si>
  <si>
    <t>ул.Ишкина б/н</t>
  </si>
  <si>
    <t>1 ЛЖ 692447</t>
  </si>
  <si>
    <t>м/д м/о</t>
  </si>
  <si>
    <t>ул.Лопсан-Дондуп, д.16.</t>
  </si>
  <si>
    <t>Хенче-Караевич</t>
  </si>
  <si>
    <t>1 ЛЖ 625364</t>
  </si>
  <si>
    <t>Ондар Хенче-Кара Чаш-оолович</t>
  </si>
  <si>
    <t>Ондар Аяна Нимажаповна</t>
  </si>
  <si>
    <t>Мурзууна, д. 5</t>
  </si>
  <si>
    <t>Санжай</t>
  </si>
  <si>
    <t>1 ЛЖ 601967</t>
  </si>
  <si>
    <t>ул.Шык, д.6/1</t>
  </si>
  <si>
    <t>1 ЛЖ 596947</t>
  </si>
  <si>
    <t>Ооржак Буянмаа Кошкен-ооловна</t>
  </si>
  <si>
    <t>не полн п/с</t>
  </si>
  <si>
    <t>ул.Лопсан-Дондуп, д. 20</t>
  </si>
  <si>
    <t>1 ЛЖ 602004</t>
  </si>
  <si>
    <t xml:space="preserve">Ооржак Эрес Кувискаалович                                                                                            </t>
  </si>
  <si>
    <t>Ооржак Аяна Владимиовна</t>
  </si>
  <si>
    <t>ул.Ишкина, д.35</t>
  </si>
  <si>
    <t>Аганак</t>
  </si>
  <si>
    <t>1 ЛЖ 596892</t>
  </si>
  <si>
    <t>ул.Мурзууна, д.15-2</t>
  </si>
  <si>
    <t>Ачытыевна</t>
  </si>
  <si>
    <t>1-ЛЖ 602000</t>
  </si>
  <si>
    <t>Сат Ачыты Кан-оолович</t>
  </si>
  <si>
    <t>Сат Айлана Родионовна</t>
  </si>
  <si>
    <t>Мурзууна 17/1</t>
  </si>
  <si>
    <t xml:space="preserve">Аргина </t>
  </si>
  <si>
    <t>Анаяновна</t>
  </si>
  <si>
    <t>1-ЛЖ 618566</t>
  </si>
  <si>
    <t>Данова Полина Салчаковна</t>
  </si>
  <si>
    <t>сирота</t>
  </si>
  <si>
    <t xml:space="preserve">Лопсан-Дондуп, 16 </t>
  </si>
  <si>
    <t>6 а</t>
  </si>
  <si>
    <t xml:space="preserve">Ай-Херел </t>
  </si>
  <si>
    <t>I-ЛЖ 583939</t>
  </si>
  <si>
    <t>Монгуш Кежик Эрес-оолович</t>
  </si>
  <si>
    <t>Мурзууна  7-1</t>
  </si>
  <si>
    <t>Айдаш</t>
  </si>
  <si>
    <t>I-ЛЖ 684529</t>
  </si>
  <si>
    <t>Ондар Айна Сергеевна</t>
  </si>
  <si>
    <t>Мурзууна 24</t>
  </si>
  <si>
    <t>Эрелчин</t>
  </si>
  <si>
    <t>I-ЛЖ  580048</t>
  </si>
  <si>
    <t>Монгуш Ай-Чурек Анай-оолович</t>
  </si>
  <si>
    <t>I-ЛЖ 573000</t>
  </si>
  <si>
    <t xml:space="preserve">Монгуш Мерген Сарыг-оолович                          </t>
  </si>
  <si>
    <t>Монгуш Бина Чупештээевна</t>
  </si>
  <si>
    <t>Лопсан-Дондуп 33-2</t>
  </si>
  <si>
    <t>Найыс</t>
  </si>
  <si>
    <t>I-ЛЖ 573001</t>
  </si>
  <si>
    <t>Сайлана</t>
  </si>
  <si>
    <t>I-ЛЖ  588454</t>
  </si>
  <si>
    <t>Монгуш Аяс Андреевич</t>
  </si>
  <si>
    <t>Мурзууна  72-2</t>
  </si>
  <si>
    <t>I-ЛЖ 578386</t>
  </si>
  <si>
    <t>Монгуш Сайгал Чамбал-оолович</t>
  </si>
  <si>
    <t>Монгуш Чодураа Байыр-Хааевна</t>
  </si>
  <si>
    <t>I-ЛЖ  580060</t>
  </si>
  <si>
    <t>Ондар Артем Базыр-Сатович</t>
  </si>
  <si>
    <t>Лопсан-Дондуп 34</t>
  </si>
  <si>
    <t>I-ЛЖ  572985</t>
  </si>
  <si>
    <t>Мурзууна 20</t>
  </si>
  <si>
    <t>I-ЛЖ 588359</t>
  </si>
  <si>
    <t>Ооржак Шораана Владимировна</t>
  </si>
  <si>
    <t>Ооржак Шолбан Дазыр-оолович</t>
  </si>
  <si>
    <t>Мурзууна, 14</t>
  </si>
  <si>
    <t>Чайна</t>
  </si>
  <si>
    <t>I -ЛЖ 648263</t>
  </si>
  <si>
    <t xml:space="preserve">Ооржак  Чодураа Чигжит-ооловна </t>
  </si>
  <si>
    <t>Мурзууна, 27</t>
  </si>
  <si>
    <t>Чайнита</t>
  </si>
  <si>
    <t>Аржаалайовна</t>
  </si>
  <si>
    <t>I-ЛЖ  679554</t>
  </si>
  <si>
    <t>Ооржак Аржаалай Николаевич</t>
  </si>
  <si>
    <t>Ондар Чойган Дамдынчаповна</t>
  </si>
  <si>
    <t>Шык, 23</t>
  </si>
  <si>
    <t>Андрей</t>
  </si>
  <si>
    <t>Тулуш Александр Салчак-оолович</t>
  </si>
  <si>
    <t>Тулуш Салбак Тойлуевна</t>
  </si>
  <si>
    <t>Допсан-Дондуп 2</t>
  </si>
  <si>
    <t>Кунсанг</t>
  </si>
  <si>
    <t>I-ЛЖ 588389</t>
  </si>
  <si>
    <t>Тулуш Эрес Алексеевич</t>
  </si>
  <si>
    <t>Ишкин 40-2</t>
  </si>
  <si>
    <t>Цомо</t>
  </si>
  <si>
    <t>I-ЛЖ 588388</t>
  </si>
  <si>
    <t>I-ЛЖ 648282</t>
  </si>
  <si>
    <t>Салчак Сергей Калын-Дивииевич</t>
  </si>
  <si>
    <t>Салчак Алефтина Тенек-ооловна</t>
  </si>
  <si>
    <t>Лопсан-Дондуп, 26-1</t>
  </si>
  <si>
    <t>6 б</t>
  </si>
  <si>
    <t>Кан-оол</t>
  </si>
  <si>
    <t xml:space="preserve">Эртине </t>
  </si>
  <si>
    <t>Ооржакович</t>
  </si>
  <si>
    <t>I-ЛЖ 578403</t>
  </si>
  <si>
    <t>Кан-оол Антонина Ооржаковна</t>
  </si>
  <si>
    <t>Мурзууна 82-1</t>
  </si>
  <si>
    <t xml:space="preserve">Дан-Хаяа </t>
  </si>
  <si>
    <t>I-ЛЖ 585681</t>
  </si>
  <si>
    <t>м/о,м/д</t>
  </si>
  <si>
    <t>Шык б/н</t>
  </si>
  <si>
    <t>I-ЛЖ  583921</t>
  </si>
  <si>
    <t>Ондар Шончалай Дамдынчаовна</t>
  </si>
  <si>
    <t>Алдын-Хереловна</t>
  </si>
  <si>
    <t>I-ЛЖ 580112</t>
  </si>
  <si>
    <t>Ондар Алдын-Херел Найдан-оолович</t>
  </si>
  <si>
    <t>Ондар Кара-Кат Викторовна</t>
  </si>
  <si>
    <t>Шык 14</t>
  </si>
  <si>
    <t>I-ЛЖ 580089</t>
  </si>
  <si>
    <t>Ондар Онермаа Даржай-ооловна</t>
  </si>
  <si>
    <t>Ишкина 3 а/1</t>
  </si>
  <si>
    <t>Хаяа</t>
  </si>
  <si>
    <t>I-ЛЖ  575523</t>
  </si>
  <si>
    <t>Мурзууна, 8</t>
  </si>
  <si>
    <t>Кошкен-оолович</t>
  </si>
  <si>
    <t>I-ЛЖ 586579</t>
  </si>
  <si>
    <t>Ховалыг Кошкен-оол Викторович</t>
  </si>
  <si>
    <t>Сарыглар Чечээ Михаиловна</t>
  </si>
  <si>
    <t>Лопсан-Дондуп, 27</t>
  </si>
  <si>
    <t>Ачылыг</t>
  </si>
  <si>
    <t>Ачытыевич</t>
  </si>
  <si>
    <t>I -ЛЖ 578383</t>
  </si>
  <si>
    <t xml:space="preserve">Сат Айлаана Родионовна </t>
  </si>
  <si>
    <t>I-ЛЖ  580053</t>
  </si>
  <si>
    <t>Мурзууна, 63</t>
  </si>
  <si>
    <t>I-ЛЖ  657937</t>
  </si>
  <si>
    <t>Сат Шончалай Чес-ооловна</t>
  </si>
  <si>
    <t>Шык 4</t>
  </si>
  <si>
    <t>I-ЛЖ  572952</t>
  </si>
  <si>
    <t xml:space="preserve">Айрана </t>
  </si>
  <si>
    <t>Сыдым-ооловна</t>
  </si>
  <si>
    <t>I -ЛЖ 583838</t>
  </si>
  <si>
    <t>Лопсан-Дондуп 21</t>
  </si>
  <si>
    <t>I-ЛЖ 616991</t>
  </si>
  <si>
    <t>Донгак Илла Ивановна</t>
  </si>
  <si>
    <t>Мурзууна 66</t>
  </si>
  <si>
    <t>I-ЛЖ 565092</t>
  </si>
  <si>
    <t xml:space="preserve">Монгуш Шолбан Борбак-оолович                           </t>
  </si>
  <si>
    <t>Монгуш Долаана Далай-ооловна</t>
  </si>
  <si>
    <t>Шык 5</t>
  </si>
  <si>
    <t>Милан</t>
  </si>
  <si>
    <t>Юлианович</t>
  </si>
  <si>
    <t>I-ЛЖ 565378</t>
  </si>
  <si>
    <t>Монгуш Юлиан Билзей-оолович</t>
  </si>
  <si>
    <t>Монгуш Чодураа Салчаковна</t>
  </si>
  <si>
    <t>Шык 3</t>
  </si>
  <si>
    <t>I-ЛЖ 572940</t>
  </si>
  <si>
    <t xml:space="preserve">Монгуш Эрес Анай-оолович                           </t>
  </si>
  <si>
    <t>Лопсан-Дондуп 12</t>
  </si>
  <si>
    <t>Аяна</t>
  </si>
  <si>
    <t>Дайынчыевна</t>
  </si>
  <si>
    <t>I-ЛЖ 569721</t>
  </si>
  <si>
    <t>Монгуш Дайынчы Калчан-оолович</t>
  </si>
  <si>
    <t>Монгуш Долаана Доткан-ооловна</t>
  </si>
  <si>
    <t>Ишкин 10</t>
  </si>
  <si>
    <t>Дайнаа</t>
  </si>
  <si>
    <t>I-ЛЖ 569678</t>
  </si>
  <si>
    <t>Ишкин 8</t>
  </si>
  <si>
    <t>I-ЛЖ 573311</t>
  </si>
  <si>
    <t>Мурзууна 67</t>
  </si>
  <si>
    <t>I-ЛЖ 563388</t>
  </si>
  <si>
    <t>Ондар Ай-оол Сокарович</t>
  </si>
  <si>
    <t>Ондар Чочагай Уйнукпаанаковна</t>
  </si>
  <si>
    <t>Мурзууна 32-2</t>
  </si>
  <si>
    <t>I-ЛЖ 565071</t>
  </si>
  <si>
    <t>Ондар Кылан-оол Сунгаржапович</t>
  </si>
  <si>
    <t>Ондар Чодураа Кошкар-ооловна</t>
  </si>
  <si>
    <t>Ишкин 51-2</t>
  </si>
  <si>
    <t>I-ЛЖ 565132</t>
  </si>
  <si>
    <t>Ишкин 27</t>
  </si>
  <si>
    <t>Долзат</t>
  </si>
  <si>
    <t>I-ЛЖ 565090</t>
  </si>
  <si>
    <t>04.07.2006.</t>
  </si>
  <si>
    <t>М/Д</t>
  </si>
  <si>
    <t>Шык 14/в</t>
  </si>
  <si>
    <t>Артыш-оолович</t>
  </si>
  <si>
    <t>I-ЛЖ 565082</t>
  </si>
  <si>
    <t>Ооржак Артыш-оол Сунгаржапович</t>
  </si>
  <si>
    <t>Лопсан-Дондуп 1-1</t>
  </si>
  <si>
    <t>Аржаалайович</t>
  </si>
  <si>
    <t>I-ЛЖ 679559</t>
  </si>
  <si>
    <t>Ооржак  Аржаалай Николаевич</t>
  </si>
  <si>
    <t>Ооржак Чойган Дамдынчаповна</t>
  </si>
  <si>
    <t>Шык 23</t>
  </si>
  <si>
    <t>Эльза</t>
  </si>
  <si>
    <t>I-ЛЖ 573018</t>
  </si>
  <si>
    <t>Ооржак Аяна Владимировна</t>
  </si>
  <si>
    <t>Ишкина, 50</t>
  </si>
  <si>
    <t>Анай-Хаак</t>
  </si>
  <si>
    <t>I-ЛЖ 565057</t>
  </si>
  <si>
    <t>Тулуш Сыдым-оол Канович</t>
  </si>
  <si>
    <t>I-ЛЖ 565073</t>
  </si>
  <si>
    <t>Тулуш Альберт Эртинеевич</t>
  </si>
  <si>
    <t>Тулуш Чойгаана Калиин-оолвна</t>
  </si>
  <si>
    <t>Лопсан-Дондуп 13-1</t>
  </si>
  <si>
    <t xml:space="preserve">Тумен </t>
  </si>
  <si>
    <t>I-ЛЖ 569674</t>
  </si>
  <si>
    <t>Шык, 1-б</t>
  </si>
  <si>
    <t xml:space="preserve">Сайзанак </t>
  </si>
  <si>
    <t>Юрьеынв</t>
  </si>
  <si>
    <t>I-ЛЖ 769607</t>
  </si>
  <si>
    <t>Ак Юрий Лопсан-Базырович</t>
  </si>
  <si>
    <t>Ак Аржаана Юрьевна</t>
  </si>
  <si>
    <t>Ишкин 6</t>
  </si>
  <si>
    <t>Айыжы</t>
  </si>
  <si>
    <t>I-ЛЖ 558598</t>
  </si>
  <si>
    <t xml:space="preserve">Монгуш Адар-оол Борбак-оолович                </t>
  </si>
  <si>
    <t>Монгуш Алефтина Менниг-оол</t>
  </si>
  <si>
    <t>Ишкина 63/1</t>
  </si>
  <si>
    <t>Амырга</t>
  </si>
  <si>
    <t>I-ЛЖ 578376</t>
  </si>
  <si>
    <t>Монгуш Кежик Эрес-оол</t>
  </si>
  <si>
    <t>Монгуш Аяна Владимир</t>
  </si>
  <si>
    <t>Мурзууна 7а</t>
  </si>
  <si>
    <t>Элбекович</t>
  </si>
  <si>
    <t>I-ЛЖ 580069</t>
  </si>
  <si>
    <t>Монгуш Элбек Эрес-оол</t>
  </si>
  <si>
    <t>Монгуш Чодураа Виктор</t>
  </si>
  <si>
    <t>Шык 1а</t>
  </si>
  <si>
    <t>Аял</t>
  </si>
  <si>
    <t>I-ЛЖ 553792</t>
  </si>
  <si>
    <t>Монгуш Артыш Николай</t>
  </si>
  <si>
    <t>Настя</t>
  </si>
  <si>
    <t>Чолдуг-ооловна</t>
  </si>
  <si>
    <t>I-ЛЖ 560056</t>
  </si>
  <si>
    <t>Монгуш Чолдуг-оол Чымбаевич</t>
  </si>
  <si>
    <t>Монгуш Салбак Дадар-оол</t>
  </si>
  <si>
    <t>Лопсан-дондуп 4</t>
  </si>
  <si>
    <t>I-ЛЖ 618509</t>
  </si>
  <si>
    <t>Монгуш Кежик Доржу</t>
  </si>
  <si>
    <t xml:space="preserve">Монгуш Чочагай Калчан-оол </t>
  </si>
  <si>
    <t>Ишкина, 24</t>
  </si>
  <si>
    <t>I-ЛЖ 558568</t>
  </si>
  <si>
    <t>Мурзууна 5</t>
  </si>
  <si>
    <t>I-ЛЖ 634231</t>
  </si>
  <si>
    <t>Ооржак Артыш Кызыл-оол</t>
  </si>
  <si>
    <t>Ооржак Азияна Алдын-ооловна</t>
  </si>
  <si>
    <t>Лопсан-Дондуп 31/2</t>
  </si>
  <si>
    <t>Дарымаевна</t>
  </si>
  <si>
    <t>I-ЛЖ 548606</t>
  </si>
  <si>
    <t>Ооржак Дарыма Канчыыр-оолович</t>
  </si>
  <si>
    <t>Ооржак Аясмаа Николаевна</t>
  </si>
  <si>
    <t>Мурзууна25</t>
  </si>
  <si>
    <t>I-ЛЖ 585698</t>
  </si>
  <si>
    <t>м/о п/с</t>
  </si>
  <si>
    <t>Мурзууна,27</t>
  </si>
  <si>
    <t>Агима</t>
  </si>
  <si>
    <t>I-ЛЖ 563308</t>
  </si>
  <si>
    <t>Куулар Алла Викторовна</t>
  </si>
  <si>
    <t>Ишкина 53/2</t>
  </si>
  <si>
    <t>Айдажы</t>
  </si>
  <si>
    <t>I-ЛЖ 684530</t>
  </si>
  <si>
    <t>29.06.2013.</t>
  </si>
  <si>
    <t>I-ЛЖ 551366</t>
  </si>
  <si>
    <t>Монгуш Кара-кат Викторовна</t>
  </si>
  <si>
    <t>Церин</t>
  </si>
  <si>
    <t>I-ЛЖ 551376</t>
  </si>
  <si>
    <t>Монгуш Чочагай Эрес-оол</t>
  </si>
  <si>
    <t>Ника</t>
  </si>
  <si>
    <t>I-ЛЖ 632289</t>
  </si>
  <si>
    <t>Ондар Сылдыс Кошкен-оол</t>
  </si>
  <si>
    <t>Ондар Шенне Сыян-оол</t>
  </si>
  <si>
    <t>I-ЛЖ 555687</t>
  </si>
  <si>
    <t>Ооржак Аржаан Тойлуевич</t>
  </si>
  <si>
    <t>Хомушку Чимис Кок-ооловна</t>
  </si>
  <si>
    <t>I-ЛЖ 558564</t>
  </si>
  <si>
    <t xml:space="preserve">Ооржак Аяс Конгар-оолович                  </t>
  </si>
  <si>
    <t>Ооржак Чочагай Орлан-ооловна</t>
  </si>
  <si>
    <t>Мурзууна 54</t>
  </si>
  <si>
    <t>I-ЛЖ 723006</t>
  </si>
  <si>
    <t>Сат Артыш Владимир</t>
  </si>
  <si>
    <t>Сат Урана Сириин-оол</t>
  </si>
  <si>
    <t>Лопсан-Дондуп 19</t>
  </si>
  <si>
    <t>Юля</t>
  </si>
  <si>
    <t>I-ЛЖ 648330</t>
  </si>
  <si>
    <t>Монгуш Айлана Викторовна</t>
  </si>
  <si>
    <t>Мурзууна63</t>
  </si>
  <si>
    <t>9 а</t>
  </si>
  <si>
    <t xml:space="preserve">Кертикей </t>
  </si>
  <si>
    <t>I-ЛЖ 548780</t>
  </si>
  <si>
    <t>опекун Монгуш Шериг-оол Чыкыл-оолович</t>
  </si>
  <si>
    <t>д/с</t>
  </si>
  <si>
    <t>Ишкина, д.85</t>
  </si>
  <si>
    <t>Ай-Даш</t>
  </si>
  <si>
    <t>I-ЛЖ 544087</t>
  </si>
  <si>
    <t>Монгуш Алдын-оол Чыкыл-оолович</t>
  </si>
  <si>
    <t>Монгуш Светлана Комбуевна</t>
  </si>
  <si>
    <t>Мурзууна, д.36, кв.1</t>
  </si>
  <si>
    <t>93 18 595095</t>
  </si>
  <si>
    <t>Мурзууна, д.18</t>
  </si>
  <si>
    <t>03.09.2004</t>
  </si>
  <si>
    <t>93 18 604201</t>
  </si>
  <si>
    <t>Монгуш Орлан Доржуевич</t>
  </si>
  <si>
    <t>Монгуш Айлан Эник-ооловна</t>
  </si>
  <si>
    <t>Ишкина, д. 22</t>
  </si>
  <si>
    <t>Сайзума</t>
  </si>
  <si>
    <t>06.12.2004.</t>
  </si>
  <si>
    <t>93 18 607113</t>
  </si>
  <si>
    <t>Мурзууна, д34</t>
  </si>
  <si>
    <t xml:space="preserve">Шыдар </t>
  </si>
  <si>
    <t>Урукович</t>
  </si>
  <si>
    <t>I-ЛЖ 544105</t>
  </si>
  <si>
    <t>Монгуш Урук Иванович</t>
  </si>
  <si>
    <t>Монгуш Чодураа Алексеевна</t>
  </si>
  <si>
    <t>Мурзууна,д 38, кв.2</t>
  </si>
  <si>
    <t>Суйзана</t>
  </si>
  <si>
    <t>93 17 591206</t>
  </si>
  <si>
    <t>Ишкин, 30</t>
  </si>
  <si>
    <t>Кумаякович</t>
  </si>
  <si>
    <t>93 17 591207</t>
  </si>
  <si>
    <t>Ондар Кумаяк Сайын-ооловна</t>
  </si>
  <si>
    <t>Ондар Саида Борис</t>
  </si>
  <si>
    <t>Мурзууна, д.9, кв.2</t>
  </si>
  <si>
    <t>Даниловна</t>
  </si>
  <si>
    <t>I-ЛЖ 540977</t>
  </si>
  <si>
    <t>Ондар Белекмаа Аралдуу</t>
  </si>
  <si>
    <t>к/б</t>
  </si>
  <si>
    <t>Ишкина , д.44</t>
  </si>
  <si>
    <t>Шолбан-ооловна</t>
  </si>
  <si>
    <t>93 18 607114</t>
  </si>
  <si>
    <t xml:space="preserve">Ондар Шолбан-оол Чаш-оолович            </t>
  </si>
  <si>
    <t>Ондар Айланмаа Комбу</t>
  </si>
  <si>
    <t>Арьявалла</t>
  </si>
  <si>
    <t>93 18 601264</t>
  </si>
  <si>
    <t>Шык , д.6, кв.1</t>
  </si>
  <si>
    <t>93 18 604297</t>
  </si>
  <si>
    <t>Ооржак Аяна Владимир</t>
  </si>
  <si>
    <t>Ишкина, д.  35</t>
  </si>
  <si>
    <t xml:space="preserve">Анита </t>
  </si>
  <si>
    <t>93 18 596069</t>
  </si>
  <si>
    <t>Тулуш  Чойган Кок-оол овна</t>
  </si>
  <si>
    <t>Лопсан-Дондуп 28/2</t>
  </si>
  <si>
    <t>9 б</t>
  </si>
  <si>
    <t>Амырак</t>
  </si>
  <si>
    <t>93 18 601135</t>
  </si>
  <si>
    <t>Мурзууна, д.32, кв.1</t>
  </si>
  <si>
    <t>Часкалович</t>
  </si>
  <si>
    <t>I-ЛЖ 540899</t>
  </si>
  <si>
    <t xml:space="preserve">Монгуш Часкал Доржуевич                                                                    </t>
  </si>
  <si>
    <t xml:space="preserve">Монгуш Онермаа Сайын-ооловна </t>
  </si>
  <si>
    <t>Ишкина, д. 26</t>
  </si>
  <si>
    <t xml:space="preserve">Менгиевна </t>
  </si>
  <si>
    <t>93 18 596456</t>
  </si>
  <si>
    <t>г.Кызыл Московская, 117/8</t>
  </si>
  <si>
    <t xml:space="preserve">Алдар </t>
  </si>
  <si>
    <t>22,11,2004</t>
  </si>
  <si>
    <t>I-ЛЖ 540918</t>
  </si>
  <si>
    <t>Ондарт Айдыс Владимирович</t>
  </si>
  <si>
    <t>Ондар Буянмаа Викторовна</t>
  </si>
  <si>
    <t>Мурзууна, 13</t>
  </si>
  <si>
    <t>Чамзы</t>
  </si>
  <si>
    <t>93 18 604215</t>
  </si>
  <si>
    <t>Ишкин, д.  8/Б</t>
  </si>
  <si>
    <t>Шойгу</t>
  </si>
  <si>
    <t>Шораан-оолович</t>
  </si>
  <si>
    <t>I-ЛЖ 551422</t>
  </si>
  <si>
    <t>Ондар Шончалай Дамдынчаповна</t>
  </si>
  <si>
    <t>Шык. 23</t>
  </si>
  <si>
    <t>Юлияна</t>
  </si>
  <si>
    <t xml:space="preserve">Омак-ооловна </t>
  </si>
  <si>
    <t>93 18 601145</t>
  </si>
  <si>
    <t>Ондар Омак-оол Дваааевич</t>
  </si>
  <si>
    <t>Ондар Мая Шойевна</t>
  </si>
  <si>
    <t>Мурзууна , д.49</t>
  </si>
  <si>
    <t>ООржак</t>
  </si>
  <si>
    <t>Айя</t>
  </si>
  <si>
    <t>I-ЛЖ 583848</t>
  </si>
  <si>
    <t>Ооржак Артыш-оол  Сунгар-оолович</t>
  </si>
  <si>
    <t>Мурзууна, д.49</t>
  </si>
  <si>
    <t xml:space="preserve">ООржак </t>
  </si>
  <si>
    <t>Белекмаа</t>
  </si>
  <si>
    <t>93 18 604316</t>
  </si>
  <si>
    <t>Ооржак Буяна Кошкен-оол</t>
  </si>
  <si>
    <t>п/с, м/д</t>
  </si>
  <si>
    <t>Ишкин 40/2</t>
  </si>
  <si>
    <t>93 18 595097</t>
  </si>
  <si>
    <t>25.04.2018.</t>
  </si>
  <si>
    <t>Оржак Чолдуг Олзей-оолович</t>
  </si>
  <si>
    <t>Таваа</t>
  </si>
  <si>
    <t>93 18 596586</t>
  </si>
  <si>
    <t>Оюн Аян Таваажапович</t>
  </si>
  <si>
    <t>Чамыян Александра Серен-Дажыевна</t>
  </si>
  <si>
    <t>опек</t>
  </si>
  <si>
    <t>Мурзууна 28-1</t>
  </si>
  <si>
    <t xml:space="preserve">Алдынсай </t>
  </si>
  <si>
    <t>93 18 615559</t>
  </si>
  <si>
    <t>Ондар Шаннай Чупештээевич</t>
  </si>
  <si>
    <t>Ондар Жанна Калчан-ооловна</t>
  </si>
  <si>
    <t>Мурзууна, д.39</t>
  </si>
  <si>
    <t>Солангы</t>
  </si>
  <si>
    <t>93 18 607137</t>
  </si>
  <si>
    <t>31.01.2019.</t>
  </si>
  <si>
    <t>Тюлюш Александр Салчак-оолович</t>
  </si>
  <si>
    <t xml:space="preserve">Тюлюш Салбак Тойлуевна </t>
  </si>
  <si>
    <t>Лопсан-Дондуп д. 2 А</t>
  </si>
  <si>
    <t>93 18 2018</t>
  </si>
  <si>
    <t>сир-а</t>
  </si>
  <si>
    <t>10 а</t>
  </si>
  <si>
    <t>Метке</t>
  </si>
  <si>
    <t xml:space="preserve"> Аяс </t>
  </si>
  <si>
    <t>93 17 578464</t>
  </si>
  <si>
    <t>Метке Орлан Ондарович</t>
  </si>
  <si>
    <t>Метке Урана Диин-ооловна</t>
  </si>
  <si>
    <t>Мурзууна, д.57</t>
  </si>
  <si>
    <t xml:space="preserve">Сайын </t>
  </si>
  <si>
    <t>93 17 381716</t>
  </si>
  <si>
    <t xml:space="preserve">Монгуш Чолдуг Эрес-оолович             </t>
  </si>
  <si>
    <t>Монгуш Руслана Хоокуй-оол</t>
  </si>
  <si>
    <t>Мурзууна,, д.6</t>
  </si>
  <si>
    <t xml:space="preserve">Кудер </t>
  </si>
  <si>
    <t>93 16 567675</t>
  </si>
  <si>
    <t xml:space="preserve">Монгуш Чодураа Алексеевна </t>
  </si>
  <si>
    <t>Мурзууна, д.38/2</t>
  </si>
  <si>
    <t xml:space="preserve"> Арура </t>
  </si>
  <si>
    <t>93 17 581663</t>
  </si>
  <si>
    <t>Мурзууна, д.7/1</t>
  </si>
  <si>
    <t xml:space="preserve">Дажы </t>
  </si>
  <si>
    <t>93 17 581697</t>
  </si>
  <si>
    <t xml:space="preserve">Ондар Аян Тенек-оолович                      </t>
  </si>
  <si>
    <t>Ондар Чайзат Александровна</t>
  </si>
  <si>
    <t>Мурзууна, д.31</t>
  </si>
  <si>
    <t>93 17 591247</t>
  </si>
  <si>
    <t>Ооржак Алексей  Сурун-оолович</t>
  </si>
  <si>
    <t>Ооржак Долаана Доржуевна</t>
  </si>
  <si>
    <t>Шык, д.12</t>
  </si>
  <si>
    <t xml:space="preserve"> Чаян </t>
  </si>
  <si>
    <t>93 17 578366</t>
  </si>
  <si>
    <t>Ооржак  Аржаан Тойлуевич</t>
  </si>
  <si>
    <t>Ооржак  Чимис Кок-ооловна</t>
  </si>
  <si>
    <t>Шык , д.14</t>
  </si>
  <si>
    <t>93 17 578380</t>
  </si>
  <si>
    <t>Ооржак  Александр Оекович</t>
  </si>
  <si>
    <t>Ооржак Ольга Сурун-ооловна</t>
  </si>
  <si>
    <t>Лопсан-Дондуп, д.31, кв.2</t>
  </si>
  <si>
    <t>93 16 567677</t>
  </si>
  <si>
    <t xml:space="preserve">Сат Шончалай Чес-ооловна </t>
  </si>
  <si>
    <t>Шык , д.4</t>
  </si>
  <si>
    <t>Радомир</t>
  </si>
  <si>
    <t>93 17 559269</t>
  </si>
  <si>
    <t>Ондар Монгун-оол Калчан-оол</t>
  </si>
  <si>
    <t>Ондар  Опей Кызыл-оол</t>
  </si>
  <si>
    <t>Мурзууна, д.48</t>
  </si>
  <si>
    <t xml:space="preserve">Буянды </t>
  </si>
  <si>
    <t>93 18 595098</t>
  </si>
  <si>
    <t>Ишкина, 21</t>
  </si>
  <si>
    <t>Тана</t>
  </si>
  <si>
    <t>Накеновна</t>
  </si>
  <si>
    <t>93 17 581748</t>
  </si>
  <si>
    <t>10 б</t>
  </si>
  <si>
    <t xml:space="preserve"> Айызаар </t>
  </si>
  <si>
    <t>93 17 593885</t>
  </si>
  <si>
    <t xml:space="preserve">Анай-оол Али Монгушович                   </t>
  </si>
  <si>
    <t xml:space="preserve">Анай-оол Салбак Дадар-ооловна </t>
  </si>
  <si>
    <t>Ишкина, д.38, кв.1</t>
  </si>
  <si>
    <t>Доспанай</t>
  </si>
  <si>
    <t>Чайзат</t>
  </si>
  <si>
    <t>93 17 574827</t>
  </si>
  <si>
    <t>Доспанай Буян Анай-оолович</t>
  </si>
  <si>
    <t>Доспанай Белекмаа Буяновна</t>
  </si>
  <si>
    <t>с.Чодураа Школьная д.4.</t>
  </si>
  <si>
    <t>93 17 591187</t>
  </si>
  <si>
    <t xml:space="preserve"> опекун Куулар Александра Араажыевна</t>
  </si>
  <si>
    <t>Мурзууна, д 2</t>
  </si>
  <si>
    <t>11.02.2004.</t>
  </si>
  <si>
    <t>93 17 592742</t>
  </si>
  <si>
    <t>Монгуш Буян Николаевич</t>
  </si>
  <si>
    <t>Монгуш Ольга Суур-ооловна</t>
  </si>
  <si>
    <t xml:space="preserve">Лопсан-Дондуп  13 </t>
  </si>
  <si>
    <t>93 17 578399</t>
  </si>
  <si>
    <t xml:space="preserve">Монгуш  Орлан Доржуевич                                        </t>
  </si>
  <si>
    <t>Сат Айлан Эник-ооловна</t>
  </si>
  <si>
    <t>Ишкина, д16</t>
  </si>
  <si>
    <t>Аржаана</t>
  </si>
  <si>
    <t>93 18 601060</t>
  </si>
  <si>
    <t>Ишкина , 10</t>
  </si>
  <si>
    <t xml:space="preserve"> Надя </t>
  </si>
  <si>
    <t>93 18 599051</t>
  </si>
  <si>
    <t>Монгуш Чолдуг-оол  Чымбаевич</t>
  </si>
  <si>
    <t>Монгуш Салбак Кертик-ооловна</t>
  </si>
  <si>
    <t>Лопсан-Дондуп, д.12</t>
  </si>
  <si>
    <t xml:space="preserve"> Адыгжы                               </t>
  </si>
  <si>
    <t>93 17 571086</t>
  </si>
  <si>
    <t xml:space="preserve">Ондар Алдын-Херел Соскарович             </t>
  </si>
  <si>
    <t>Ондар Шончалай   Орлан-ооловна</t>
  </si>
  <si>
    <t>Шык, 18</t>
  </si>
  <si>
    <t xml:space="preserve"> Белек </t>
  </si>
  <si>
    <t>Омак-оолович</t>
  </si>
  <si>
    <t>93 17 571061</t>
  </si>
  <si>
    <t>Ондар Омак-оол  Викторович</t>
  </si>
  <si>
    <t xml:space="preserve"> Саян </t>
  </si>
  <si>
    <t>93 17 591156</t>
  </si>
  <si>
    <t xml:space="preserve">Ондар Мерген Серен ович                                                                                                                        </t>
  </si>
  <si>
    <t>Ондар Лина Уйнукай-ооловна</t>
  </si>
  <si>
    <t>Мурзууна, д.79, к.2</t>
  </si>
  <si>
    <t xml:space="preserve">Дарыма                            </t>
  </si>
  <si>
    <t>93 17 581667</t>
  </si>
  <si>
    <t>Шык, д.1</t>
  </si>
  <si>
    <t>Чечек</t>
  </si>
  <si>
    <t>93 17 581652</t>
  </si>
  <si>
    <t>Ооржак Артем Уйнукпаанакович</t>
  </si>
  <si>
    <t>Мурзууна, д.8</t>
  </si>
  <si>
    <t>93 18 597593</t>
  </si>
  <si>
    <t>Сат Чолдуг Байыр-оолович</t>
  </si>
  <si>
    <t>Сат Оксана Михайловна</t>
  </si>
  <si>
    <t>г.Кызыл Каменистая 34/2.</t>
  </si>
  <si>
    <t xml:space="preserve">Кудажы </t>
  </si>
  <si>
    <t>93 16 559155</t>
  </si>
  <si>
    <t>Монгуш Сереш Тойлуевна</t>
  </si>
  <si>
    <t>Ишкин,  д.33</t>
  </si>
  <si>
    <t>93 16 563118</t>
  </si>
  <si>
    <t>Шык, д.5</t>
  </si>
  <si>
    <t xml:space="preserve">Херел </t>
  </si>
  <si>
    <t>27.01.2002.</t>
  </si>
  <si>
    <t>93 15 547412</t>
  </si>
  <si>
    <t>Шык, д.7</t>
  </si>
  <si>
    <t xml:space="preserve">Ринчен </t>
  </si>
  <si>
    <t>93 16 559226</t>
  </si>
  <si>
    <t>Иргит Холчук-Кыс Салчаковна</t>
  </si>
  <si>
    <t>Мурзууна, д.84, кв.2</t>
  </si>
  <si>
    <t>93 15 547464</t>
  </si>
  <si>
    <t>Мурзууна, 36</t>
  </si>
  <si>
    <t xml:space="preserve">Бады- Доржу </t>
  </si>
  <si>
    <t>93 16 559314</t>
  </si>
  <si>
    <t>Монгуш Чочагай Эрес-ооовна</t>
  </si>
  <si>
    <t xml:space="preserve">Мурзууна, д.52   </t>
  </si>
  <si>
    <t xml:space="preserve">Санчат </t>
  </si>
  <si>
    <t>Шаннайович</t>
  </si>
  <si>
    <t>93 16 559267</t>
  </si>
  <si>
    <t xml:space="preserve">Ондар Жанна Калчан-ооловна </t>
  </si>
  <si>
    <t>Чымбаевна</t>
  </si>
  <si>
    <t>93 16 559190</t>
  </si>
  <si>
    <t>Ондар Алена Чымбаевна</t>
  </si>
  <si>
    <t>Ишкина, д.17</t>
  </si>
  <si>
    <t>Салаватовна</t>
  </si>
  <si>
    <t>93 16 559252</t>
  </si>
  <si>
    <t>с.Ишкин ул.Шык 9</t>
  </si>
  <si>
    <t>МБОУ Суг-Аксынская СОШ Сут-Хольского кожууна</t>
  </si>
  <si>
    <t>1а</t>
  </si>
  <si>
    <t>Даржаа</t>
  </si>
  <si>
    <t>Дарияа</t>
  </si>
  <si>
    <t>1-лж 727964</t>
  </si>
  <si>
    <t>Ооржак Эртине Олегович</t>
  </si>
  <si>
    <t>Ооржак Саглай Байыр-ооловна</t>
  </si>
  <si>
    <t>приемная семья</t>
  </si>
  <si>
    <t>Чылбак 17</t>
  </si>
  <si>
    <t>Акимовна</t>
  </si>
  <si>
    <t>1-лж 654710</t>
  </si>
  <si>
    <t>Донгак Аким Октяевич</t>
  </si>
  <si>
    <t>Донгак Ай-Суу Анатольевна</t>
  </si>
  <si>
    <t>полная,малооб</t>
  </si>
  <si>
    <t>Гагарина 7</t>
  </si>
  <si>
    <t>Эрес-ооловна</t>
  </si>
  <si>
    <t>1-лж 662518</t>
  </si>
  <si>
    <t>Куулар Эрес-оол Домуй-оолович</t>
  </si>
  <si>
    <t>Куулар Лидия Мамыш-ооловна</t>
  </si>
  <si>
    <t>полная, малооб</t>
  </si>
  <si>
    <t>Байысклан 57</t>
  </si>
  <si>
    <t>Алдын-Доржу</t>
  </si>
  <si>
    <t>1-лж 710685</t>
  </si>
  <si>
    <t>1-лж 675757</t>
  </si>
  <si>
    <t>Монгуш Орлан Сарыг-оолович</t>
  </si>
  <si>
    <t>Монгуш Айланмаа Алексеевна</t>
  </si>
  <si>
    <t>полная,обесп.</t>
  </si>
  <si>
    <t>Бурбу 10</t>
  </si>
  <si>
    <t>1-лж 684348</t>
  </si>
  <si>
    <t>Монгуш Айыран Владимирович</t>
  </si>
  <si>
    <t>-</t>
  </si>
  <si>
    <t>неполная,     малообеспечен</t>
  </si>
  <si>
    <t>Байысклан 19</t>
  </si>
  <si>
    <t>1-лж 662517</t>
  </si>
  <si>
    <t>Монгуш Сайдаш Васильевич</t>
  </si>
  <si>
    <t>Монгуш Азияна Болат-ооловна</t>
  </si>
  <si>
    <t>Набережная 6</t>
  </si>
  <si>
    <t>Урандашовна</t>
  </si>
  <si>
    <t>1-лж 684438</t>
  </si>
  <si>
    <t>Монгуш Урандаш Алексеевич</t>
  </si>
  <si>
    <t>Монгуш Марьяна Макаровна</t>
  </si>
  <si>
    <t>Чогаалчылар 59-2</t>
  </si>
  <si>
    <t>Хулерович</t>
  </si>
  <si>
    <t>1-лж 662477</t>
  </si>
  <si>
    <t>Монгуш Хулер Болатович</t>
  </si>
  <si>
    <t>Монгуш Ай-Суу Соскаровна</t>
  </si>
  <si>
    <t>полная,многодетная</t>
  </si>
  <si>
    <t>Байысклан 125</t>
  </si>
  <si>
    <t>Амелия</t>
  </si>
  <si>
    <t>1-лж 684409</t>
  </si>
  <si>
    <t>Ондар Артыш Карам-оолович</t>
  </si>
  <si>
    <t>Ондар Айлаана Оолаковна</t>
  </si>
  <si>
    <t>полная, многодетная</t>
  </si>
  <si>
    <t>Ондар Лопсан 38</t>
  </si>
  <si>
    <t>Алдай-Мергенович</t>
  </si>
  <si>
    <t>1-лж 662405</t>
  </si>
  <si>
    <t>Ондар Алдай-Мерген Васильевич</t>
  </si>
  <si>
    <t>Ондар Аясмаа Севелийовна</t>
  </si>
  <si>
    <t>Ондар Лопсан 7</t>
  </si>
  <si>
    <t>Шаанак</t>
  </si>
  <si>
    <t>Булатович</t>
  </si>
  <si>
    <t>1-лж 673020</t>
  </si>
  <si>
    <t>Ондар Булат Ыймал-оолович</t>
  </si>
  <si>
    <t>Ондар Чаяна Станиславовна</t>
  </si>
  <si>
    <t>Октябрьская 17</t>
  </si>
  <si>
    <t xml:space="preserve">Саэдина </t>
  </si>
  <si>
    <t>Витальевна</t>
  </si>
  <si>
    <t>1-лж 671224</t>
  </si>
  <si>
    <t>Ооржак Виталий Сергеевич</t>
  </si>
  <si>
    <t>Ооржак Салбак Эрестиг-ооловна</t>
  </si>
  <si>
    <t>Байысклан 15</t>
  </si>
  <si>
    <t>Хуреш-ооловна</t>
  </si>
  <si>
    <t>1-лж 671208</t>
  </si>
  <si>
    <t>Сарыглар Хуреш-оол Хеймер-оолович</t>
  </si>
  <si>
    <t>Сарыглар Кара-кат Чолдак-ооловна</t>
  </si>
  <si>
    <t>полная,      многодетная</t>
  </si>
  <si>
    <t>Гагарина 13</t>
  </si>
  <si>
    <t>1-лж 662500</t>
  </si>
  <si>
    <t>Сарыглар Тэмир Владимирович</t>
  </si>
  <si>
    <t>Сарыглар Айдысмаа Карымовна</t>
  </si>
  <si>
    <t>полная,      обеспечен</t>
  </si>
  <si>
    <t>Ондар Лопсан 25-2</t>
  </si>
  <si>
    <t>Чаданмаа</t>
  </si>
  <si>
    <t>Аира</t>
  </si>
  <si>
    <t>1-лж 645154</t>
  </si>
  <si>
    <t>Чаданмаа Чечен-оол Ондарович</t>
  </si>
  <si>
    <t>Чаданмаа Чечек Самбууевна</t>
  </si>
  <si>
    <t>полная,       многодетная</t>
  </si>
  <si>
    <t>Агбаан 2</t>
  </si>
  <si>
    <t>Чонданович</t>
  </si>
  <si>
    <t>1-лж 671242</t>
  </si>
  <si>
    <t>Чонданович Чингис Мергенович</t>
  </si>
  <si>
    <t>Чонданович Аида Седиповна</t>
  </si>
  <si>
    <t>Чогаалчылар 54-2</t>
  </si>
  <si>
    <t>Шаравит</t>
  </si>
  <si>
    <t>Сонам</t>
  </si>
  <si>
    <t>1-лж 675766</t>
  </si>
  <si>
    <t>Шаравит Ай-оол Май-оолович</t>
  </si>
  <si>
    <t>Шаравит Саяна Эдуардовна</t>
  </si>
  <si>
    <t>Хемчик 1-2</t>
  </si>
  <si>
    <t>МЬОУ Суг-Аксынская СОШ</t>
  </si>
  <si>
    <t>11б</t>
  </si>
  <si>
    <t>Радмила</t>
  </si>
  <si>
    <t>1-671257</t>
  </si>
  <si>
    <t>Куулар Ай-Чурек Павлович</t>
  </si>
  <si>
    <t>Куулар Айлан Алексеевна</t>
  </si>
  <si>
    <t xml:space="preserve">полная необеспеченна </t>
  </si>
  <si>
    <t>Байысклан  41</t>
  </si>
  <si>
    <t>1б</t>
  </si>
  <si>
    <t xml:space="preserve">Айшена </t>
  </si>
  <si>
    <t>1-7484 63</t>
  </si>
  <si>
    <t>Монгуш Омак Петрович</t>
  </si>
  <si>
    <t>Монгуш Опеймаа Сарыг-ооловна</t>
  </si>
  <si>
    <t>Байысклан 66</t>
  </si>
  <si>
    <t>1-7231 10</t>
  </si>
  <si>
    <t>Монгуш Аида Сергеевна</t>
  </si>
  <si>
    <t>Победы 8-2</t>
  </si>
  <si>
    <t>1-684362</t>
  </si>
  <si>
    <t>1.042013</t>
  </si>
  <si>
    <t>Монгуш Херел Алексеевич</t>
  </si>
  <si>
    <t>Монгуш Надежда Валерьевна</t>
  </si>
  <si>
    <t>Чылбак 2 кв 1</t>
  </si>
  <si>
    <t>1-672626</t>
  </si>
  <si>
    <t>Монгуш Чодураа Александровна</t>
  </si>
  <si>
    <t>неполная необеспеч</t>
  </si>
  <si>
    <t>Ондар Лопсан 46</t>
  </si>
  <si>
    <t>1-662429</t>
  </si>
  <si>
    <t>Ондар Хеймер-оол Николаевич</t>
  </si>
  <si>
    <t>Ондар Чинчи Сергеевна</t>
  </si>
  <si>
    <t>полная малообеспеч</t>
  </si>
  <si>
    <t>Байысклан 45 а</t>
  </si>
  <si>
    <t>09.03 2012</t>
  </si>
  <si>
    <t>1-662397</t>
  </si>
  <si>
    <t>Ондар Орлан Владимирович</t>
  </si>
  <si>
    <t>Ондар ай-Суу Вадимовна</t>
  </si>
  <si>
    <t>полная малообеченнаая</t>
  </si>
  <si>
    <t>Механизация 15</t>
  </si>
  <si>
    <t xml:space="preserve">Ангыр </t>
  </si>
  <si>
    <t>Вальтерович</t>
  </si>
  <si>
    <t>1-675765</t>
  </si>
  <si>
    <t>16 т.11 2012</t>
  </si>
  <si>
    <t>Монгуш Чойган Орлан-ооловна</t>
  </si>
  <si>
    <t>неполная необеспеченная</t>
  </si>
  <si>
    <t>Победы 7а</t>
  </si>
  <si>
    <t xml:space="preserve">1б </t>
  </si>
  <si>
    <t>Алдай</t>
  </si>
  <si>
    <t>Былдай-оолович</t>
  </si>
  <si>
    <t>17.06 2012</t>
  </si>
  <si>
    <t>1 лж662513</t>
  </si>
  <si>
    <t>Ондар Сайлык Арбай-ооловна</t>
  </si>
  <si>
    <t xml:space="preserve">неполная малообеспеченная </t>
  </si>
  <si>
    <t>Чогаалчылар 80</t>
  </si>
  <si>
    <t>Волдияевна</t>
  </si>
  <si>
    <t>1 лж 714592</t>
  </si>
  <si>
    <t>Ондар Дамырак Владимировна</t>
  </si>
  <si>
    <t>Бурбу 6</t>
  </si>
  <si>
    <t>1 лж 671236</t>
  </si>
  <si>
    <t>Ондар Шоаан Валерьевич</t>
  </si>
  <si>
    <t>Сат Сай-Суу Сергеевна</t>
  </si>
  <si>
    <t>полная обеспеченная</t>
  </si>
  <si>
    <t>Байысклан 101</t>
  </si>
  <si>
    <t>Алан</t>
  </si>
  <si>
    <t>Оюн-оолович</t>
  </si>
  <si>
    <t>1 лж 671217</t>
  </si>
  <si>
    <t>Ооржак Оюн-оол Очур-оолович</t>
  </si>
  <si>
    <t>Ооржак Чаодураа Домуй-ооловна</t>
  </si>
  <si>
    <t xml:space="preserve">полная  малообеспеченная </t>
  </si>
  <si>
    <t>Байысклан 26</t>
  </si>
  <si>
    <t>Вениаминович</t>
  </si>
  <si>
    <t>1 лж 671270</t>
  </si>
  <si>
    <t>Ооржак Вениамин Вячеславович</t>
  </si>
  <si>
    <t>Ооржак Тайгана Байыс-ооловна</t>
  </si>
  <si>
    <t>Алдан-Маадырская 83</t>
  </si>
  <si>
    <t xml:space="preserve">Шимит </t>
  </si>
  <si>
    <t>Леняевич</t>
  </si>
  <si>
    <t>1 лж 662511</t>
  </si>
  <si>
    <t>Тув.Добровольцев 12</t>
  </si>
  <si>
    <t>Содунам</t>
  </si>
  <si>
    <t xml:space="preserve"> Аймир </t>
  </si>
  <si>
    <t>Алишерович</t>
  </si>
  <si>
    <t>1лж 675236</t>
  </si>
  <si>
    <t>Содунам Алишер Александрович</t>
  </si>
  <si>
    <t>Содунам Сайзана Шангыр-ооловна</t>
  </si>
  <si>
    <t>Чогаалчылар 69-2</t>
  </si>
  <si>
    <t>Асарыглар</t>
  </si>
  <si>
    <t xml:space="preserve"> Долма</t>
  </si>
  <si>
    <t xml:space="preserve"> Руслановна</t>
  </si>
  <si>
    <t>1 лж 675754</t>
  </si>
  <si>
    <t>Сарыглар Руслан Хоптак-Хунаевич</t>
  </si>
  <si>
    <t>Сарыглар Саида Даваевна</t>
  </si>
  <si>
    <t>Алдан-Маадыррская 23-2</t>
  </si>
  <si>
    <t>Чылбак</t>
  </si>
  <si>
    <t xml:space="preserve">Чингис </t>
  </si>
  <si>
    <t>Игорьевич</t>
  </si>
  <si>
    <t>1 лж 779112</t>
  </si>
  <si>
    <t>Чылбак Салбак Октяевна</t>
  </si>
  <si>
    <t>Алдан-Маадырская 43</t>
  </si>
  <si>
    <t>1 в</t>
  </si>
  <si>
    <t>Алдын-ооловна</t>
  </si>
  <si>
    <t>1 лж 662409</t>
  </si>
  <si>
    <t>Монгуш Алдын-оол Алдын-оолович</t>
  </si>
  <si>
    <t>Кужугет Лориса Шеннел-ооловна</t>
  </si>
  <si>
    <t xml:space="preserve">полная малообеспеченная </t>
  </si>
  <si>
    <t>Набережная 19-а</t>
  </si>
  <si>
    <t xml:space="preserve"> Лопсан</t>
  </si>
  <si>
    <t>От-Сурен</t>
  </si>
  <si>
    <t>20.10.2012.</t>
  </si>
  <si>
    <t>1 лж 675748</t>
  </si>
  <si>
    <t>Лопсан Чингис Олегович</t>
  </si>
  <si>
    <t>Лопсан Ольга Сергеевна</t>
  </si>
  <si>
    <t>Алдан-Маадырская 2</t>
  </si>
  <si>
    <t xml:space="preserve">1 в </t>
  </si>
  <si>
    <t>Сайын-белек</t>
  </si>
  <si>
    <t>1 лж 675866</t>
  </si>
  <si>
    <t>Монгуш Олча Викторовна</t>
  </si>
  <si>
    <t xml:space="preserve">неполная обеспеченная </t>
  </si>
  <si>
    <t>Механизация 13-1</t>
  </si>
  <si>
    <t xml:space="preserve">Седие </t>
  </si>
  <si>
    <t>1 лж 697129</t>
  </si>
  <si>
    <t>Монгуш Шолбан Олегович</t>
  </si>
  <si>
    <t xml:space="preserve"> Монгуш Сайлык Кадыр-ооловна</t>
  </si>
  <si>
    <t xml:space="preserve">многодетная </t>
  </si>
  <si>
    <t>бурбу 9</t>
  </si>
  <si>
    <t>Милена</t>
  </si>
  <si>
    <t xml:space="preserve">1 лж 671660 </t>
  </si>
  <si>
    <t>Норбу Мерген Ооржакович</t>
  </si>
  <si>
    <t>Норбу Байлакай Михайловна</t>
  </si>
  <si>
    <t>Хемик 12</t>
  </si>
  <si>
    <t>Ою</t>
  </si>
  <si>
    <t>Эдиковна</t>
  </si>
  <si>
    <t>1лж 675877</t>
  </si>
  <si>
    <t>Монгуш Эдик Валерьевич</t>
  </si>
  <si>
    <t>Монгуш Алимаа Сергеевна</t>
  </si>
  <si>
    <t>Аныяктар 17</t>
  </si>
  <si>
    <t>Ай-Мерген</t>
  </si>
  <si>
    <t>1 лж 684394</t>
  </si>
  <si>
    <t>Ондар Ольга Каадыр-ооловна</t>
  </si>
  <si>
    <t>Доржу 3-1</t>
  </si>
  <si>
    <t>1 лж 684481</t>
  </si>
  <si>
    <t>Ондар Ада Комбуй-ооловна</t>
  </si>
  <si>
    <t xml:space="preserve">неполная </t>
  </si>
  <si>
    <t>Ондар Лопсан 48</t>
  </si>
  <si>
    <t xml:space="preserve"> Ондар </t>
  </si>
  <si>
    <t>Руслановна</t>
  </si>
  <si>
    <t>1 лж 675839</t>
  </si>
  <si>
    <t>Ондар Руслан Когел-оолович</t>
  </si>
  <si>
    <t>Ондар Наталья Сергеевна</t>
  </si>
  <si>
    <t xml:space="preserve">полная </t>
  </si>
  <si>
    <t>Алдан-Маадырская 2-б</t>
  </si>
  <si>
    <t xml:space="preserve">Чечек-оол </t>
  </si>
  <si>
    <t>1лж 675812</t>
  </si>
  <si>
    <t>Ондар Шораан Хулер-оолович</t>
  </si>
  <si>
    <t>Ондар Радмира Владимировна</t>
  </si>
  <si>
    <t>Байысклан 105а</t>
  </si>
  <si>
    <t>1 лж 662463</t>
  </si>
  <si>
    <t>Ондар Вячеслав Александрович</t>
  </si>
  <si>
    <t>Ондар Азиада Васильевна</t>
  </si>
  <si>
    <t>Чылбак 13-2</t>
  </si>
  <si>
    <t>Сайдалиевич</t>
  </si>
  <si>
    <t>1 лж 684353</t>
  </si>
  <si>
    <t>Ондар Сайдали Алексеевич</t>
  </si>
  <si>
    <t>Ондар Сайлык Дыртый-ооловна</t>
  </si>
  <si>
    <t>полная многодетная</t>
  </si>
  <si>
    <t>Октябрьская 13</t>
  </si>
  <si>
    <t>Мешпекович</t>
  </si>
  <si>
    <t>1 лж 723066</t>
  </si>
  <si>
    <t>Ондар Мешпек Сергеевич</t>
  </si>
  <si>
    <t>Ондар Аяна Анатольевна</t>
  </si>
  <si>
    <t>Бурбу 5</t>
  </si>
  <si>
    <t xml:space="preserve"> 18.01.12</t>
  </si>
  <si>
    <t>1 лж 772338</t>
  </si>
  <si>
    <t>Ооржак Мерген Казак-Хаевич</t>
  </si>
  <si>
    <t>Ооржак Айдыс Семеновна</t>
  </si>
  <si>
    <t>Набережная 15-2</t>
  </si>
  <si>
    <t xml:space="preserve">Лилия </t>
  </si>
  <si>
    <t>1 лж 675749</t>
  </si>
  <si>
    <t>Ооржак Эрес Апыш-оолович</t>
  </si>
  <si>
    <t>Ооржак Саязуу Чечек-ооловна</t>
  </si>
  <si>
    <t>Доржу 14-1</t>
  </si>
  <si>
    <t xml:space="preserve"> Ооржак</t>
  </si>
  <si>
    <t>1 лж 665060</t>
  </si>
  <si>
    <t>Ооржак Монгун-оол Кызыл-оолович</t>
  </si>
  <si>
    <t>Ооржак Чодураа Дамчынчаповна</t>
  </si>
  <si>
    <t>Байысклан 35</t>
  </si>
  <si>
    <t>МБОЙ Суг-Аксынская СОШ0</t>
  </si>
  <si>
    <t>Ай-Слуу</t>
  </si>
  <si>
    <t>1 лж 675850</t>
  </si>
  <si>
    <t>Ооржак Шолбан Оолакович</t>
  </si>
  <si>
    <t>Таспаяк 7</t>
  </si>
  <si>
    <t>Чаяна</t>
  </si>
  <si>
    <t>1 лж 675763</t>
  </si>
  <si>
    <t>Сат Орлан Бичен-оолович</t>
  </si>
  <si>
    <t>Сат Айланмаа Карымовна</t>
  </si>
  <si>
    <t>Уйнук-оол 1-2</t>
  </si>
  <si>
    <t>Хаажык</t>
  </si>
  <si>
    <t>Алихан</t>
  </si>
  <si>
    <t>Ай-Хаанович</t>
  </si>
  <si>
    <t>1 лж 671237</t>
  </si>
  <si>
    <t>Хаажык Ай-Хаан Дадар-оолович</t>
  </si>
  <si>
    <t>Хаажык Ай-Кыс Юрьевна</t>
  </si>
  <si>
    <t>Чылбак 10-1</t>
  </si>
  <si>
    <t>1 г</t>
  </si>
  <si>
    <t>Бояров</t>
  </si>
  <si>
    <t>Бады-Назын</t>
  </si>
  <si>
    <t>Байырович</t>
  </si>
  <si>
    <t>1лж 675280</t>
  </si>
  <si>
    <t>Боярова Азияна Шангыр-ооловна</t>
  </si>
  <si>
    <t>Бояров Баир Цаденжапович</t>
  </si>
  <si>
    <t>Хемчик 1-1</t>
  </si>
  <si>
    <t>1г</t>
  </si>
  <si>
    <t>Аюжан</t>
  </si>
  <si>
    <t>1 лж 671241</t>
  </si>
  <si>
    <t>Куулар Алиса Вячеславовна</t>
  </si>
  <si>
    <t xml:space="preserve">Маадыр-оол </t>
  </si>
  <si>
    <t>1лж 654691</t>
  </si>
  <si>
    <t>Маадыр-оол Эльвира Орлановна</t>
  </si>
  <si>
    <t>Тув.Добровольцев18-1</t>
  </si>
  <si>
    <t xml:space="preserve"> 1 г</t>
  </si>
  <si>
    <t>1 лж 739022</t>
  </si>
  <si>
    <t>Монгуш Аржаана Николаевна</t>
  </si>
  <si>
    <t>Алдан-Маадырская45-1</t>
  </si>
  <si>
    <t>Монгун-Дашовна</t>
  </si>
  <si>
    <t>1лж675242</t>
  </si>
  <si>
    <t>Ондар Монгун-Дапш Макарович</t>
  </si>
  <si>
    <t>Сарыглар Саяна Олеговна</t>
  </si>
  <si>
    <t>байысклан 58</t>
  </si>
  <si>
    <t>Арат-оолович</t>
  </si>
  <si>
    <t>1 лж 675785</t>
  </si>
  <si>
    <t>Ондар Арат-оол Дегеевич</t>
  </si>
  <si>
    <t>Ондар Саяна Кан-ооловна</t>
  </si>
  <si>
    <t>Байысклан 47-1</t>
  </si>
  <si>
    <t>Уран-Даш</t>
  </si>
  <si>
    <t>1 лж 662460</t>
  </si>
  <si>
    <t>Ондар Аян-оол Кошкар-оолович</t>
  </si>
  <si>
    <t>Ондар Чодураа Сайын-ооловна</t>
  </si>
  <si>
    <t xml:space="preserve"> Доржу 10-1</t>
  </si>
  <si>
    <t xml:space="preserve"> Анастасия</t>
  </si>
  <si>
    <t>1лж 662516</t>
  </si>
  <si>
    <t>Ооржак Байлак-оол Чудур-оолович</t>
  </si>
  <si>
    <t>Ооржак Азиата Сергеевна</t>
  </si>
  <si>
    <t>Алдан-Маадырская 59</t>
  </si>
  <si>
    <t>1лж684472</t>
  </si>
  <si>
    <t>Ооржак Айдын Викторович</t>
  </si>
  <si>
    <t>Сат Чодураа Викторовна</t>
  </si>
  <si>
    <t>Алдан Маадырская 50-2</t>
  </si>
  <si>
    <t>Нелля</t>
  </si>
  <si>
    <t>1лж 675768</t>
  </si>
  <si>
    <t>Ооржак Марат Дукур-оолович</t>
  </si>
  <si>
    <t>Ондар Азиймаа Амыр-ооловна</t>
  </si>
  <si>
    <t>Агбаан 6</t>
  </si>
  <si>
    <t>Шаннал</t>
  </si>
  <si>
    <t>Дайынчыевич</t>
  </si>
  <si>
    <t>1лж 662431</t>
  </si>
  <si>
    <t>Ооржак Дайынчы Матвейевич</t>
  </si>
  <si>
    <t>Ооржак Шенне Балдыш-ооловна</t>
  </si>
  <si>
    <t>Айыр-Санаа</t>
  </si>
  <si>
    <t xml:space="preserve">1лж </t>
  </si>
  <si>
    <t>Сарыглар Саян Борисович</t>
  </si>
  <si>
    <t>Сарыглар Аржаана Андреевна</t>
  </si>
  <si>
    <t>Набережная 20</t>
  </si>
  <si>
    <t>Ангыраа</t>
  </si>
  <si>
    <t>1лж 671231</t>
  </si>
  <si>
    <t>Сат Айлаана Радионовна</t>
  </si>
  <si>
    <t>1лж 662175</t>
  </si>
  <si>
    <t>Ховалыг Артыш Алексеевич</t>
  </si>
  <si>
    <t>Ондар Азиана Аяс-ооловна</t>
  </si>
  <si>
    <t>Чогаалчылар 20</t>
  </si>
  <si>
    <t>Ыдыш</t>
  </si>
  <si>
    <t>Алдандайович</t>
  </si>
  <si>
    <t>1лж 662530</t>
  </si>
  <si>
    <t>Ыдыш Алдандай Павлович</t>
  </si>
  <si>
    <t>Ыдыш Шенне Демчик-ооловна</t>
  </si>
  <si>
    <t>Алдан-Маадырская 42</t>
  </si>
  <si>
    <t>Надежда</t>
  </si>
  <si>
    <t>1лж 671259</t>
  </si>
  <si>
    <t>Ондар Алдынай Чылбар-ооловна</t>
  </si>
  <si>
    <t>Монгуш Аяс Владимирович</t>
  </si>
  <si>
    <t xml:space="preserve">ул.Чогаалчылар </t>
  </si>
  <si>
    <t>Даш-Шиви</t>
  </si>
  <si>
    <t>Антонина</t>
  </si>
  <si>
    <t>I-лж 654573</t>
  </si>
  <si>
    <t>Даш-Шиви Радик Юрьевич</t>
  </si>
  <si>
    <t>Даш-Шиви Айлан Александровна</t>
  </si>
  <si>
    <t>полн, обесп</t>
  </si>
  <si>
    <t>Уйнук-оол, 5-1</t>
  </si>
  <si>
    <t>Ай-Демировна</t>
  </si>
  <si>
    <t>I-лж 662522</t>
  </si>
  <si>
    <t>Донгак Ай-Демир Кан-оолович</t>
  </si>
  <si>
    <t>Сат Августа Торуг-ооловна</t>
  </si>
  <si>
    <t>уйнук-оол 1/1</t>
  </si>
  <si>
    <t>Владиславовна</t>
  </si>
  <si>
    <t>1лж 754787</t>
  </si>
  <si>
    <t>Донгак Алена Александровна</t>
  </si>
  <si>
    <t>Набережная 7б-2</t>
  </si>
  <si>
    <t>1лж 640342</t>
  </si>
  <si>
    <t>Кара-Сал Аяс Хевек-оолович</t>
  </si>
  <si>
    <t>Кара-Сал Айлан Владимировна</t>
  </si>
  <si>
    <t>Тув.Добр 25,1</t>
  </si>
  <si>
    <t>1лж 648298</t>
  </si>
  <si>
    <t>Куулар Тимур Кара-оолович</t>
  </si>
  <si>
    <t>Аныяктар 2в</t>
  </si>
  <si>
    <t>1лж654622</t>
  </si>
  <si>
    <t>Куулар Василий Бурбуевич</t>
  </si>
  <si>
    <t>Куулар Ольга Хапыргаевна</t>
  </si>
  <si>
    <t>Чогаалчылар 27</t>
  </si>
  <si>
    <t>Орлана</t>
  </si>
  <si>
    <t>Байыровна</t>
  </si>
  <si>
    <t>1лж648258</t>
  </si>
  <si>
    <t>Хертек Артур Мергенович</t>
  </si>
  <si>
    <t>Хертек Шораана Николаевна</t>
  </si>
  <si>
    <t>Байысклан 40</t>
  </si>
  <si>
    <t>1лж 648217</t>
  </si>
  <si>
    <t>Монгуш Орлан Сарыг-оолови</t>
  </si>
  <si>
    <t>1лж 654569</t>
  </si>
  <si>
    <t>Ондар Ролан Кыдат-оолович</t>
  </si>
  <si>
    <t>Сарынлар Долаана Монгун-ооловна</t>
  </si>
  <si>
    <t>набережная 3</t>
  </si>
  <si>
    <t>1лж 648327</t>
  </si>
  <si>
    <t>Ондар Рита Намчал-ооловна</t>
  </si>
  <si>
    <t>Ондар Байыр Семис-оолович</t>
  </si>
  <si>
    <t>пушкина1</t>
  </si>
  <si>
    <t>1лж 684425</t>
  </si>
  <si>
    <t>Дембирел</t>
  </si>
  <si>
    <t>1лж 648199</t>
  </si>
  <si>
    <t>Ондар Буян Чылбар-оолович</t>
  </si>
  <si>
    <t>Ондар Сай-Суу Сергеевна</t>
  </si>
  <si>
    <t>Бурбу 16</t>
  </si>
  <si>
    <t>1лж 663880</t>
  </si>
  <si>
    <t>Ондар Анжела Владимировна</t>
  </si>
  <si>
    <t>Интернациональная 22</t>
  </si>
  <si>
    <t>Салим</t>
  </si>
  <si>
    <t>1лж 654615</t>
  </si>
  <si>
    <t>Ондар Омак Сергеевич</t>
  </si>
  <si>
    <t>Ондар Чойган Иритиновна</t>
  </si>
  <si>
    <t>Байысклан 3</t>
  </si>
  <si>
    <t>1лж 754802</t>
  </si>
  <si>
    <t>Ондар Март-оол Степанович</t>
  </si>
  <si>
    <t>Куулар Шончалай Сергеевна</t>
  </si>
  <si>
    <t>Бурбу 11а</t>
  </si>
  <si>
    <t>1лж 654708</t>
  </si>
  <si>
    <t>Ондар Юрий Дандый-оолович</t>
  </si>
  <si>
    <t>Ондар Алекмаа иКарымовна</t>
  </si>
  <si>
    <t>Байысклан 16-1</t>
  </si>
  <si>
    <t>1лж 648324</t>
  </si>
  <si>
    <t>Монгуш Менги Уран-оолович</t>
  </si>
  <si>
    <t>Монгуш Оргаадай Орлановна</t>
  </si>
  <si>
    <t>Таспаяк 10</t>
  </si>
  <si>
    <t>Эзимовна</t>
  </si>
  <si>
    <t>1лж 654532</t>
  </si>
  <si>
    <t>Ооржак Эзим Владимирович</t>
  </si>
  <si>
    <t>Ооржак Долаана Кимовна</t>
  </si>
  <si>
    <t>Байысклан 80</t>
  </si>
  <si>
    <t>1лж 664965</t>
  </si>
  <si>
    <t>Ооржак Рустам Максимович</t>
  </si>
  <si>
    <t>Ооржак Лидия Степановна</t>
  </si>
  <si>
    <t>Чогаалчылар 5-1</t>
  </si>
  <si>
    <t>Чойгана</t>
  </si>
  <si>
    <t>1лж 648295</t>
  </si>
  <si>
    <t>Сарыглар Буян Владимирович</t>
  </si>
  <si>
    <t>Сарыглар Марияна Дажыевна</t>
  </si>
  <si>
    <t>1лж 655846</t>
  </si>
  <si>
    <t>Сат Амир Торуг-оолвич</t>
  </si>
  <si>
    <t>Сат Чойгана Ильинична</t>
  </si>
  <si>
    <t>О.Лопсан 57</t>
  </si>
  <si>
    <t>1лж 654563</t>
  </si>
  <si>
    <t>Ховалыг Чаян Онер-оолович</t>
  </si>
  <si>
    <t>Ховалыг Надежда Эрес-ооловна</t>
  </si>
  <si>
    <t>Байысклан 54</t>
  </si>
  <si>
    <t>Чимита</t>
  </si>
  <si>
    <t>1-лж 709 471</t>
  </si>
  <si>
    <t>Ондар Айдын Владимирович</t>
  </si>
  <si>
    <t>Ондар Анай-Хаак Леонидовна</t>
  </si>
  <si>
    <t>Байысклан 73</t>
  </si>
  <si>
    <t>1-лж 654 542</t>
  </si>
  <si>
    <t>Ондар Буян Сергеевич</t>
  </si>
  <si>
    <t>Ондар Роланда Кууларовна</t>
  </si>
  <si>
    <t>Алдан-Маадырская 67-2</t>
  </si>
  <si>
    <t>Екатерина</t>
  </si>
  <si>
    <t>Чойган-ооловна</t>
  </si>
  <si>
    <t>1-лж 651 340</t>
  </si>
  <si>
    <t>Монгуш Чойган Александрович</t>
  </si>
  <si>
    <t>Монгуш Чечен Васильевна</t>
  </si>
  <si>
    <t>Бурбу 17</t>
  </si>
  <si>
    <t xml:space="preserve">Чимит-Доржу </t>
  </si>
  <si>
    <t>1-лж 655 905</t>
  </si>
  <si>
    <t>Монгуш Менги Геннадьевич</t>
  </si>
  <si>
    <t>Монгуш Марта Маадыр-ооловна</t>
  </si>
  <si>
    <t>Чогаалчылар 41</t>
  </si>
  <si>
    <t>1-лж 677 871</t>
  </si>
  <si>
    <t>Кара-Сал Ачыты Олегович</t>
  </si>
  <si>
    <t>Кара-Сал Ай-Суу Анан-ооловна</t>
  </si>
  <si>
    <t>Тув. добровольцев 24</t>
  </si>
  <si>
    <t>Артем</t>
  </si>
  <si>
    <t>1-лж 640 350</t>
  </si>
  <si>
    <t>Хертек Владимир Анатольевич</t>
  </si>
  <si>
    <t>Хертек Шончалай Дазыр-ооловна</t>
  </si>
  <si>
    <t>О.Лопсан 21-1</t>
  </si>
  <si>
    <t>Байбек</t>
  </si>
  <si>
    <t>1-лж 648 341</t>
  </si>
  <si>
    <t>Куулар Артыш Ликсоевич</t>
  </si>
  <si>
    <t>Куулар Артышмаа Владимировна</t>
  </si>
  <si>
    <t>Новая 5-2</t>
  </si>
  <si>
    <t>1-лж 738 059</t>
  </si>
  <si>
    <t>Куулар Шораан Викторович</t>
  </si>
  <si>
    <t>Куулар Айслу Оолковна</t>
  </si>
  <si>
    <t>Байысклан 51</t>
  </si>
  <si>
    <t>Чолдуговна</t>
  </si>
  <si>
    <t>1-лж 650 778</t>
  </si>
  <si>
    <t>Куулар Чолдуг Николаевич</t>
  </si>
  <si>
    <t>Монгуш Диана Валерьевна</t>
  </si>
  <si>
    <t>О.Лопсан 10</t>
  </si>
  <si>
    <t>Демчик-ооловна</t>
  </si>
  <si>
    <t>1-лж 640 404</t>
  </si>
  <si>
    <t>Ондар Чойган Демчик-ооловна</t>
  </si>
  <si>
    <t>Набережная 22</t>
  </si>
  <si>
    <t>1-лж 642 211</t>
  </si>
  <si>
    <t>Ондар Буян Ыймал-оолович</t>
  </si>
  <si>
    <t>Ондар Вероника Яковлевна</t>
  </si>
  <si>
    <t>Байыскланг 29</t>
  </si>
  <si>
    <t>1-лж 648 243</t>
  </si>
  <si>
    <t>Сат Саян Сергеевич</t>
  </si>
  <si>
    <t>Сат Марта Менди-Байыровна</t>
  </si>
  <si>
    <t>Байыскылан 46</t>
  </si>
  <si>
    <t>Ондар Сыын-оол Шолбан-оолович</t>
  </si>
  <si>
    <t>Ондар Айлаана Анатольевна</t>
  </si>
  <si>
    <t>Чылбак 23</t>
  </si>
  <si>
    <t>1-лж 648 201</t>
  </si>
  <si>
    <t>Санчай</t>
  </si>
  <si>
    <t>1 лж 648373</t>
  </si>
  <si>
    <t>Монгуш Чингиз Николаевич</t>
  </si>
  <si>
    <t>Монгуш Рада Кертик-ооловна</t>
  </si>
  <si>
    <t>Чогаалчылар 70</t>
  </si>
  <si>
    <t>Анела</t>
  </si>
  <si>
    <t>Ондар Артыш Карам0оолович</t>
  </si>
  <si>
    <t>О.Лопса 38</t>
  </si>
  <si>
    <t>Лаура</t>
  </si>
  <si>
    <t>1-ЛЖ 662 241</t>
  </si>
  <si>
    <t>Монгуш Геннадий Токаевич</t>
  </si>
  <si>
    <t>Монгуш Айланмаа Тас-ооловна</t>
  </si>
  <si>
    <t>Байысклан 63-1</t>
  </si>
  <si>
    <t>2в</t>
  </si>
  <si>
    <t>Боярова</t>
  </si>
  <si>
    <t>Баирова</t>
  </si>
  <si>
    <t>жэ</t>
  </si>
  <si>
    <t>1-лж 631 245</t>
  </si>
  <si>
    <t>Бояров Байыр Чыдыжапович</t>
  </si>
  <si>
    <t>Анжели</t>
  </si>
  <si>
    <t>1-лж 648 261</t>
  </si>
  <si>
    <t>Монгуш Андрей Ачын-оолович</t>
  </si>
  <si>
    <t>Монгуш Марина Саган-ооловна</t>
  </si>
  <si>
    <t>Тувинских добровольцев 14-1</t>
  </si>
  <si>
    <t>Азиймаа</t>
  </si>
  <si>
    <t>1-ЛЖ№652341</t>
  </si>
  <si>
    <t>Монгуш Айлан Маадыр-оолвна</t>
  </si>
  <si>
    <t>Байысклан 20а</t>
  </si>
  <si>
    <t>Айыза</t>
  </si>
  <si>
    <t>1-ЛЖ№662391</t>
  </si>
  <si>
    <t>Монгуш Айлаана Сергеевна</t>
  </si>
  <si>
    <t>60- маадырская 32</t>
  </si>
  <si>
    <t>1-лж 654 701</t>
  </si>
  <si>
    <t>Донгак Херел Алексеевич</t>
  </si>
  <si>
    <t xml:space="preserve">Монгуш Чингис Доржуевна </t>
  </si>
  <si>
    <t>чогаалчылар 13</t>
  </si>
  <si>
    <t>Арзыланович</t>
  </si>
  <si>
    <t>1-ЛЖ№652441</t>
  </si>
  <si>
    <t>Монгуш Арзылан Александрович</t>
  </si>
  <si>
    <t>Монгуш Долгар Викторовна</t>
  </si>
  <si>
    <t>О.Лопсан 90</t>
  </si>
  <si>
    <t>Мачын</t>
  </si>
  <si>
    <t>Аюшан</t>
  </si>
  <si>
    <t>Эртинеевич</t>
  </si>
  <si>
    <t>1-лж 641 245</t>
  </si>
  <si>
    <t>Мачын Эртине Римович</t>
  </si>
  <si>
    <t>Мачын Идегел Канаратовна</t>
  </si>
  <si>
    <t>О.Лопсан 23-1</t>
  </si>
  <si>
    <t>Аликович</t>
  </si>
  <si>
    <t>1-ЛЖ№648203</t>
  </si>
  <si>
    <t>Ондар Алик Владимирович</t>
  </si>
  <si>
    <t>Ондар Анеля Эгей-ооловна</t>
  </si>
  <si>
    <t>Интернациональная 20</t>
  </si>
  <si>
    <t>1-лж 648 245</t>
  </si>
  <si>
    <t>Ондар Радик Менди-Баирович</t>
  </si>
  <si>
    <t>Ондар Диимаа Доненовна</t>
  </si>
  <si>
    <t xml:space="preserve">Тув. добровольцев </t>
  </si>
  <si>
    <t xml:space="preserve">   м</t>
  </si>
  <si>
    <t>1-ЛЖ №648331</t>
  </si>
  <si>
    <t>Ондар Ай-Чурек Андреевич</t>
  </si>
  <si>
    <t>Ондар Мария Доржуевна</t>
  </si>
  <si>
    <t>Байысклан 4</t>
  </si>
  <si>
    <t>1-ЛЖ 648257</t>
  </si>
  <si>
    <t>Ооржак Буян Валерьевич</t>
  </si>
  <si>
    <t>Ооржак Аржаана Орлановна</t>
  </si>
  <si>
    <t>60 Маадырская 21</t>
  </si>
  <si>
    <t>Русланович</t>
  </si>
  <si>
    <t>1-лж 669703</t>
  </si>
  <si>
    <t>Ондар Руслан Борисович</t>
  </si>
  <si>
    <t>Ондар Аида Радомировна</t>
  </si>
  <si>
    <t>Тув добровольцев 8кв2</t>
  </si>
  <si>
    <t>1-ЛЖ №640369</t>
  </si>
  <si>
    <t>Ондар Леня Семенович</t>
  </si>
  <si>
    <t>Тув.Добровольцев 22-1</t>
  </si>
  <si>
    <t>Актари</t>
  </si>
  <si>
    <t>Николаевна</t>
  </si>
  <si>
    <t>17№000588220</t>
  </si>
  <si>
    <t>Ооржак Айдана Николаевна</t>
  </si>
  <si>
    <t>Чогаалчылар 19-2</t>
  </si>
  <si>
    <t>Спартаковна</t>
  </si>
  <si>
    <t>1-лж 662 431</t>
  </si>
  <si>
    <t>Сарыглар Спартак Васильевич</t>
  </si>
  <si>
    <t>Сарыглар Шенне Эрес-ооловна</t>
  </si>
  <si>
    <t>Ондар Лопсан 29</t>
  </si>
  <si>
    <t>Октаргай</t>
  </si>
  <si>
    <t>Эдискиевна</t>
  </si>
  <si>
    <t>1-ЛЖ №637914</t>
  </si>
  <si>
    <t>Сарыглар Эдиски Эрес-оолович</t>
  </si>
  <si>
    <t>Салчак Чаяна Экер-ооловна</t>
  </si>
  <si>
    <t>Тув.Добровольцев 23-2</t>
  </si>
  <si>
    <t>1-ЛЖ №709409</t>
  </si>
  <si>
    <t>Ховалыг Буян Сергеевич</t>
  </si>
  <si>
    <t>Ховалыг Чодураа Соспуй-ооловна</t>
  </si>
  <si>
    <t>Байысклан 14</t>
  </si>
  <si>
    <t>18№102011</t>
  </si>
  <si>
    <t>Сат Хоглуг-оол Ондар-оолович</t>
  </si>
  <si>
    <t>Сат Шончалай Соспуй-ооловна</t>
  </si>
  <si>
    <t>Байысклан 13</t>
  </si>
  <si>
    <t>1лж № 654586</t>
  </si>
  <si>
    <t>Ондар Айдын Орланович</t>
  </si>
  <si>
    <t>Ондар Октябрина Григорьевна</t>
  </si>
  <si>
    <t>Байысклан 20</t>
  </si>
  <si>
    <t>Алсу</t>
  </si>
  <si>
    <t>Айдамировна</t>
  </si>
  <si>
    <t>1лж №654605</t>
  </si>
  <si>
    <t>Монгуш Айдамир Кошкен-оолович</t>
  </si>
  <si>
    <t>Ондар Лада Семеновна</t>
  </si>
  <si>
    <t>Алдан-Маадырская 29</t>
  </si>
  <si>
    <t>2г</t>
  </si>
  <si>
    <t>Кимовна</t>
  </si>
  <si>
    <t>1лж № 662389</t>
  </si>
  <si>
    <t>Куулар Ким Кавай-оолович</t>
  </si>
  <si>
    <t>Монгуш Чечен Саган-ооловна</t>
  </si>
  <si>
    <t>Байысклан 87</t>
  </si>
  <si>
    <t>Саая</t>
  </si>
  <si>
    <t>Эртине-Сайын</t>
  </si>
  <si>
    <t>Малаканович</t>
  </si>
  <si>
    <t>1лж №654528</t>
  </si>
  <si>
    <t>20.09 2011</t>
  </si>
  <si>
    <t>Саая Малакан Хунай-оолович</t>
  </si>
  <si>
    <t>Уйнук-оол 11-1</t>
  </si>
  <si>
    <t>1лж №648384</t>
  </si>
  <si>
    <t>Сат Мерген Викторович</t>
  </si>
  <si>
    <t>Сат Айлана Васильевна</t>
  </si>
  <si>
    <t>Набережная 41</t>
  </si>
  <si>
    <t>Даш-Мир</t>
  </si>
  <si>
    <t>1лж №650353</t>
  </si>
  <si>
    <t>Ондар Монгун-Даш Макарович</t>
  </si>
  <si>
    <t>Байысклан 58</t>
  </si>
  <si>
    <t>Бюрбю</t>
  </si>
  <si>
    <t>Дамирлан</t>
  </si>
  <si>
    <t>1лж № 854646</t>
  </si>
  <si>
    <t>Бюрбю Орлан Валерьевич</t>
  </si>
  <si>
    <t>Бюрбю Сайырмаа Солун-ооловна</t>
  </si>
  <si>
    <t>Таспаяк 3а</t>
  </si>
  <si>
    <t xml:space="preserve">Тюлюш </t>
  </si>
  <si>
    <t>Дамира</t>
  </si>
  <si>
    <t>Фаруховна</t>
  </si>
  <si>
    <t>1лж № 634432</t>
  </si>
  <si>
    <t>Тюлюш Оюмаа Каадыр-ооловна</t>
  </si>
  <si>
    <t>Мира 8</t>
  </si>
  <si>
    <t>1лж №675851</t>
  </si>
  <si>
    <t>Ондар Артыш Владимирович</t>
  </si>
  <si>
    <t xml:space="preserve">Ондар Дан-Хая Тимуровна </t>
  </si>
  <si>
    <t>Набережная 36</t>
  </si>
  <si>
    <t>Донгурак</t>
  </si>
  <si>
    <t>1лж № 648317</t>
  </si>
  <si>
    <t>Донгурак Мерген Борисович</t>
  </si>
  <si>
    <t>Донгурак Тайгана Александровна</t>
  </si>
  <si>
    <t>Бурбу 4</t>
  </si>
  <si>
    <t>Достан</t>
  </si>
  <si>
    <t>Падма</t>
  </si>
  <si>
    <t>1лж № 641850</t>
  </si>
  <si>
    <t>Достан Омак Дайынчыевич</t>
  </si>
  <si>
    <t>Ондар Алимаа Семис-ооловна</t>
  </si>
  <si>
    <t>Пушкина1</t>
  </si>
  <si>
    <t>Ришадовна</t>
  </si>
  <si>
    <t>1лж 648380</t>
  </si>
  <si>
    <t>Монгуш Чодураа Дукур-оолвна</t>
  </si>
  <si>
    <t>Лопсан 96</t>
  </si>
  <si>
    <t xml:space="preserve">Ай-Белек </t>
  </si>
  <si>
    <t>1лж №662394</t>
  </si>
  <si>
    <t>Ховалыг Мерген Владимирович</t>
  </si>
  <si>
    <t>Ондар Долаана Чылбар-ооловна</t>
  </si>
  <si>
    <t>Алдан-Маадырская49</t>
  </si>
  <si>
    <t>Седчап</t>
  </si>
  <si>
    <t>1лж№ 654624</t>
  </si>
  <si>
    <t>Саая Саян Алдын-оолович</t>
  </si>
  <si>
    <t>Саая Нанчат Допчут-ооловна</t>
  </si>
  <si>
    <t>Доржу16 кв1</t>
  </si>
  <si>
    <t>1лж№761974</t>
  </si>
  <si>
    <t>Ондар Чингис Чайджарович</t>
  </si>
  <si>
    <t>Куулар Марьяна Анатольевна</t>
  </si>
  <si>
    <t>Доржу 3 кв2</t>
  </si>
  <si>
    <t xml:space="preserve">Даскый </t>
  </si>
  <si>
    <t>Монгулек</t>
  </si>
  <si>
    <t>Таймирович</t>
  </si>
  <si>
    <t>1лж№656545</t>
  </si>
  <si>
    <t>Даскый Эрес Шолбан-оолович</t>
  </si>
  <si>
    <t>Даскый Сайлык Анатольевна</t>
  </si>
  <si>
    <t>Аныяктар 3 кв 2</t>
  </si>
  <si>
    <t>Субедей</t>
  </si>
  <si>
    <t>Сухэевич</t>
  </si>
  <si>
    <t>1лж№724242</t>
  </si>
  <si>
    <t>Монгуш Сухэ Бал-Доржуевич</t>
  </si>
  <si>
    <t>Монгуш Алида Юрьевна</t>
  </si>
  <si>
    <t>Аныяктар 5</t>
  </si>
  <si>
    <t>1лж 632457</t>
  </si>
  <si>
    <t>ул.Чогаалчылар</t>
  </si>
  <si>
    <t>1лж 741296</t>
  </si>
  <si>
    <t>Ондар Марианна Макаровна</t>
  </si>
  <si>
    <t>Кыргыс Кежик Владимирович</t>
  </si>
  <si>
    <t>ул.Алдан-Маадырская 4-1</t>
  </si>
  <si>
    <t>I-ЛЖ 640298</t>
  </si>
  <si>
    <t>Донгак Буян Олегович</t>
  </si>
  <si>
    <t>Донгак Юлиана Кирилловна</t>
  </si>
  <si>
    <t>малообеспеченая</t>
  </si>
  <si>
    <t>Тув. Добровольцев 15</t>
  </si>
  <si>
    <t>Кечил-оол</t>
  </si>
  <si>
    <t>Геннадий</t>
  </si>
  <si>
    <t>I-ЛЖ 632310</t>
  </si>
  <si>
    <t>Кечил-оол Буян Сергеевич</t>
  </si>
  <si>
    <t>Кечил-оол Алдын-кыс Менди - Байыровна</t>
  </si>
  <si>
    <t>малообеспеченая и многодетн.</t>
  </si>
  <si>
    <t>Лопсан 94</t>
  </si>
  <si>
    <t>I-ЛЖ 632479</t>
  </si>
  <si>
    <t>Куулар Аяна Маадыр-ооловна</t>
  </si>
  <si>
    <t>обеспеченный</t>
  </si>
  <si>
    <t>Аныяктар 4</t>
  </si>
  <si>
    <t>Кызыл-кат</t>
  </si>
  <si>
    <t>I-ЛЖ 754743</t>
  </si>
  <si>
    <t>Куулар Али Борисович</t>
  </si>
  <si>
    <t>Куулар Азиана Владимировна</t>
  </si>
  <si>
    <t>малообеспеченный</t>
  </si>
  <si>
    <t>Байысклан 24-а</t>
  </si>
  <si>
    <t>I-ЛЖ 636337.</t>
  </si>
  <si>
    <t>Куулар Андрей Сергеевич</t>
  </si>
  <si>
    <t>Ондар Аниела Соскаровна</t>
  </si>
  <si>
    <t>малообеспеч.</t>
  </si>
  <si>
    <t>Агбаан 9-1</t>
  </si>
  <si>
    <t>I-ЛЖ 625380</t>
  </si>
  <si>
    <t>Байысклан 41</t>
  </si>
  <si>
    <t>Эдуард</t>
  </si>
  <si>
    <t>Экерович</t>
  </si>
  <si>
    <t>I-ЛЖ 709398</t>
  </si>
  <si>
    <t>Куулар Экер Владимирович</t>
  </si>
  <si>
    <t>Куулар Бичик Сегбеевна</t>
  </si>
  <si>
    <t>малообеспеч</t>
  </si>
  <si>
    <t>Байысклан 45</t>
  </si>
  <si>
    <t>I-ЛЖ 632451</t>
  </si>
  <si>
    <t>Лопсан Анчы Алексеевич</t>
  </si>
  <si>
    <t>Лопсан Айдаана Сергеевна</t>
  </si>
  <si>
    <t>Чогаалчылар 64</t>
  </si>
  <si>
    <t>I-ЛЖ 625351</t>
  </si>
  <si>
    <t>Монгуш Шораан Монгушович</t>
  </si>
  <si>
    <t>Монгуш Чаяна Бавууевна</t>
  </si>
  <si>
    <t>малообес</t>
  </si>
  <si>
    <t>Лопсан 84-б</t>
  </si>
  <si>
    <t>Демид</t>
  </si>
  <si>
    <t>I-ЛЖ 671260</t>
  </si>
  <si>
    <t>ОндарВиктор Ак-оолович</t>
  </si>
  <si>
    <t>Монгуш Алла Докаевна</t>
  </si>
  <si>
    <t>Байысклан 63-2</t>
  </si>
  <si>
    <t>I-ЛЖ 632320</t>
  </si>
  <si>
    <t>Ондар Буян Маадыр-оолович</t>
  </si>
  <si>
    <t>Ондар Кежикмаа Дорофеевна</t>
  </si>
  <si>
    <t>Чогаалчылар 74</t>
  </si>
  <si>
    <t>I-ЛЖ 633712</t>
  </si>
  <si>
    <t>Ондар Арык Дажыевич</t>
  </si>
  <si>
    <t>Шадып Эльдона Николаевна</t>
  </si>
  <si>
    <t>Агбаан 18</t>
  </si>
  <si>
    <t>I-ЛЖ 625382</t>
  </si>
  <si>
    <t>Ондар Чаян Оюн-оолович</t>
  </si>
  <si>
    <t>Ондар Аржаана Петровна</t>
  </si>
  <si>
    <t>Алдан-Маадырская 77-2</t>
  </si>
  <si>
    <t>I-ЛЖ 625369</t>
  </si>
  <si>
    <t>Ондар Ай-Чурек Шаннаанович</t>
  </si>
  <si>
    <t>Ондар Долаана Сергеевна</t>
  </si>
  <si>
    <t>Лопсан 78-2</t>
  </si>
  <si>
    <t>Радмира</t>
  </si>
  <si>
    <t>I-ЛЖ 632463</t>
  </si>
  <si>
    <t>Ондар Чаяна Аяновна</t>
  </si>
  <si>
    <t>I-ЛЖ 640331</t>
  </si>
  <si>
    <t>Ондар Эдуард Эрес-оолович</t>
  </si>
  <si>
    <t>Ондар Элита Байыр-ооловна</t>
  </si>
  <si>
    <t>малообеспеч многодетный</t>
  </si>
  <si>
    <t>Лопсан 84-а</t>
  </si>
  <si>
    <t>Вениаминовна</t>
  </si>
  <si>
    <t>I-ЛЖ 640378</t>
  </si>
  <si>
    <t>Чогаалчылар 65</t>
  </si>
  <si>
    <t>Ай-Темир</t>
  </si>
  <si>
    <t>I-ЛЖ 640449</t>
  </si>
  <si>
    <t>Сат Ай-Даш Федорович</t>
  </si>
  <si>
    <t>Лопсан 82-1</t>
  </si>
  <si>
    <t>Айбекович</t>
  </si>
  <si>
    <t>I-ЛЖ 632366</t>
  </si>
  <si>
    <t>Сат Айбек Окпан-оолович</t>
  </si>
  <si>
    <t>Сат Чойган Николаевна</t>
  </si>
  <si>
    <t>Байысклан 21</t>
  </si>
  <si>
    <t>Суван</t>
  </si>
  <si>
    <t>I-ЛЖ 632389</t>
  </si>
  <si>
    <t>Суван Чимис -оол Эрес-оолович</t>
  </si>
  <si>
    <t>Суван Байлак Саавыр-ооловна</t>
  </si>
  <si>
    <t>Лопсан 17-2</t>
  </si>
  <si>
    <t>Айбес</t>
  </si>
  <si>
    <t>Амишерович</t>
  </si>
  <si>
    <t>08.03.2010</t>
  </si>
  <si>
    <t>I-ЛЖ 625055</t>
  </si>
  <si>
    <t>19.03.2010</t>
  </si>
  <si>
    <t>Содунам Сайзаана Шангыр-ооловна</t>
  </si>
  <si>
    <t>Содунам Амишер Александрович</t>
  </si>
  <si>
    <t>Чогаалчылар,78-2</t>
  </si>
  <si>
    <t xml:space="preserve">Адыгжы </t>
  </si>
  <si>
    <t>1лж 632442</t>
  </si>
  <si>
    <t>Ондар Чойган Мергеновна</t>
  </si>
  <si>
    <t>ул.Чогаалчылар 16-2</t>
  </si>
  <si>
    <t>Арт-Даш</t>
  </si>
  <si>
    <t>I-ЛЖ 727963</t>
  </si>
  <si>
    <t>опекун</t>
  </si>
  <si>
    <t>Делгер-оол</t>
  </si>
  <si>
    <t>Тун-Сай</t>
  </si>
  <si>
    <t xml:space="preserve">I-ЛЖ709271 </t>
  </si>
  <si>
    <t>Делгер-оо Руслан Шой-оолович</t>
  </si>
  <si>
    <t>Делгер-оол Чайырмаа Онер-ооловна</t>
  </si>
  <si>
    <t>Победа 19</t>
  </si>
  <si>
    <t>Валерия</t>
  </si>
  <si>
    <t>Демидовна</t>
  </si>
  <si>
    <t>I-ЛЖ 632345</t>
  </si>
  <si>
    <t>Донгак Демид Сергеевич</t>
  </si>
  <si>
    <t>Донгак Шенне Александровна</t>
  </si>
  <si>
    <t>Победа 15</t>
  </si>
  <si>
    <t>Намсрай</t>
  </si>
  <si>
    <t>I-ЛЖ 654578</t>
  </si>
  <si>
    <t>Донгак Вячеслав Борисович</t>
  </si>
  <si>
    <t>Донгак Олча Уйнук-ооловна</t>
  </si>
  <si>
    <t xml:space="preserve"> Лопсан 82</t>
  </si>
  <si>
    <t xml:space="preserve">I-ЛЖ632412 </t>
  </si>
  <si>
    <t>Куулар Олча Салчак-оолвна</t>
  </si>
  <si>
    <t>Алдан-Маадырская 91-1</t>
  </si>
  <si>
    <t>Алдай-Мерген</t>
  </si>
  <si>
    <t xml:space="preserve">I-ЛЖ632465 </t>
  </si>
  <si>
    <t>Монгуш Мерген Назын-оолович</t>
  </si>
  <si>
    <t>Монгуш Айланмаа Комбу-Сюрюновна</t>
  </si>
  <si>
    <t>Бурбу 10-3</t>
  </si>
  <si>
    <t>Анджелина</t>
  </si>
  <si>
    <t>Бады-Доржуевна</t>
  </si>
  <si>
    <t>I-ЛЖ648195</t>
  </si>
  <si>
    <t>Монгуш Бады-Доржу Машпак-оолович</t>
  </si>
  <si>
    <t>Монгуш Айыраана Шолбановна</t>
  </si>
  <si>
    <t>Набережная 23</t>
  </si>
  <si>
    <t>I-ЛЖ626444</t>
  </si>
  <si>
    <t>Монгуш Эрес Орус-оолович</t>
  </si>
  <si>
    <t>Монгуш Ханды Колхозбаевна</t>
  </si>
  <si>
    <t>Алдан-Маадырская 33А-2</t>
  </si>
  <si>
    <t>I-ЛЖ632344</t>
  </si>
  <si>
    <t>Монгуш Алаш Алексеевич</t>
  </si>
  <si>
    <t>Сарыглар Хун-Сулуу Сергеевна</t>
  </si>
  <si>
    <t>Байысклан 76</t>
  </si>
  <si>
    <t>I-ЛЖ625282</t>
  </si>
  <si>
    <t>Монгуш Мерген Самбууевич</t>
  </si>
  <si>
    <t>Монгуш Долаана Базыр-ооловна</t>
  </si>
  <si>
    <t>Уйнук-оол 10-1</t>
  </si>
  <si>
    <t>I-ЛЖ648221</t>
  </si>
  <si>
    <t>Ондар Буян Семис-оолович</t>
  </si>
  <si>
    <t>Ондар Маргарита Дажыевна</t>
  </si>
  <si>
    <t>Агбаан 14</t>
  </si>
  <si>
    <t>МБОУ Суг-Аксынская  СОШ</t>
  </si>
  <si>
    <t>Азуми</t>
  </si>
  <si>
    <t>I-ЛЖ632432</t>
  </si>
  <si>
    <t>Ондар Алдын-оол Шагдырович</t>
  </si>
  <si>
    <t>Ондар Лиана Валериевна</t>
  </si>
  <si>
    <t>Октябрьская 14</t>
  </si>
  <si>
    <t>I-ЛЖ662437</t>
  </si>
  <si>
    <t>Монгуш Мария Доржуевна</t>
  </si>
  <si>
    <t>Седенбаловна</t>
  </si>
  <si>
    <t>I-ЛЖ632290</t>
  </si>
  <si>
    <t>Ондар Седенбал Александрович</t>
  </si>
  <si>
    <t>Ондар Ольга Ыянчаповна</t>
  </si>
  <si>
    <t>Уйнук-оол 2-1</t>
  </si>
  <si>
    <t>Бумбаяр</t>
  </si>
  <si>
    <t>I-ЛЖ648251</t>
  </si>
  <si>
    <t>Ондар Буян Геннадийевич</t>
  </si>
  <si>
    <t>Ондар Найдана Александровна</t>
  </si>
  <si>
    <t>Лопсан-Чойпел</t>
  </si>
  <si>
    <t>Аргарович</t>
  </si>
  <si>
    <t>I-ЛЖ754706</t>
  </si>
  <si>
    <t>Ондар Аргар Викторович</t>
  </si>
  <si>
    <t>Ондар Чечена Доржуевна</t>
  </si>
  <si>
    <t>Набережная 61</t>
  </si>
  <si>
    <t>Аянтай</t>
  </si>
  <si>
    <t>I-ЛЖ632452</t>
  </si>
  <si>
    <t>Ооржак Омак Чылбак-оолович</t>
  </si>
  <si>
    <t>Ооржак Артышмаа Биче-ооловна</t>
  </si>
  <si>
    <t>Лопсан 16</t>
  </si>
  <si>
    <t>Хамзат</t>
  </si>
  <si>
    <t>Радомирович</t>
  </si>
  <si>
    <t>1ЛЖ 640389</t>
  </si>
  <si>
    <t>Ондар Радомир Вячеславович</t>
  </si>
  <si>
    <t>Ондар Чинчи Орлан-ооловна</t>
  </si>
  <si>
    <t>Байысклан 94-2</t>
  </si>
  <si>
    <t>Сайир</t>
  </si>
  <si>
    <t>Витальевич</t>
  </si>
  <si>
    <t>I-ЛЖ628181</t>
  </si>
  <si>
    <t>Шойевич</t>
  </si>
  <si>
    <t>I-ЛЖ641191</t>
  </si>
  <si>
    <t>Ооржак Шой Кан-оолович</t>
  </si>
  <si>
    <t>Ооржак Айдынмаа Юриевна</t>
  </si>
  <si>
    <t>Байысклан 5</t>
  </si>
  <si>
    <t>I-ЛЖ632391</t>
  </si>
  <si>
    <t>Набережная 28-1</t>
  </si>
  <si>
    <t>Кан-Даш</t>
  </si>
  <si>
    <t>I-ЛЖ640315</t>
  </si>
  <si>
    <t>Оляна</t>
  </si>
  <si>
    <t>1лж 625379</t>
  </si>
  <si>
    <t>Байысклан, 5</t>
  </si>
  <si>
    <t>Дарыма</t>
  </si>
  <si>
    <t>07.01.2010</t>
  </si>
  <si>
    <t>1лж 644370</t>
  </si>
  <si>
    <t>28.03.2011</t>
  </si>
  <si>
    <t>Ондар Аржаана Сергеевна</t>
  </si>
  <si>
    <t>Ондар Менги Александрович</t>
  </si>
  <si>
    <t>Победа,15</t>
  </si>
  <si>
    <t>3в</t>
  </si>
  <si>
    <t>Эртине-Хулер</t>
  </si>
  <si>
    <t>I-ЛЖ 648202</t>
  </si>
  <si>
    <t>Монгуш Анчы Николаевич</t>
  </si>
  <si>
    <t>Монгуш Айна Александровна</t>
  </si>
  <si>
    <t>Октябрьская 33-2</t>
  </si>
  <si>
    <t>I-ЛЖ 640225</t>
  </si>
  <si>
    <t>Монгуш Айдаш Орлан-оолович</t>
  </si>
  <si>
    <t>Монгуш Анай-Хаак Анатольевна</t>
  </si>
  <si>
    <t>Чогаалчылар 38-1</t>
  </si>
  <si>
    <t>Арзылановна</t>
  </si>
  <si>
    <t>ЛЖ630660</t>
  </si>
  <si>
    <t>Ондар Лопсан 98</t>
  </si>
  <si>
    <t>Авырга-Демир</t>
  </si>
  <si>
    <t>I-ЛЖ 632477</t>
  </si>
  <si>
    <t>Монгуш Арат Александрович</t>
  </si>
  <si>
    <t>Монгуш Чейнеш Алексеевна</t>
  </si>
  <si>
    <t>Набережная 2</t>
  </si>
  <si>
    <t>I-ЛЖ 648333</t>
  </si>
  <si>
    <t>Монгуш Анчы Александрович</t>
  </si>
  <si>
    <t>Ондар Азияна Азыранды-ооловна</t>
  </si>
  <si>
    <t>Чылбак 11</t>
  </si>
  <si>
    <t>д</t>
  </si>
  <si>
    <t>I-ЛЖ 625298</t>
  </si>
  <si>
    <t>Монгуш Алаш Моган-оолович</t>
  </si>
  <si>
    <t>Монгуш Чимит Дугур-ооловна</t>
  </si>
  <si>
    <t>Лопсан 93</t>
  </si>
  <si>
    <t>Сайыновна</t>
  </si>
  <si>
    <t>I-ЛЖ 739887</t>
  </si>
  <si>
    <t>Монгуш Сайын Владимирович</t>
  </si>
  <si>
    <t>Сарыглар Аяна Анатольевна</t>
  </si>
  <si>
    <t>Тув. Добровольцев 3-2</t>
  </si>
  <si>
    <t>Маадыр-оол</t>
  </si>
  <si>
    <t>I-ЛЖ 632285</t>
  </si>
  <si>
    <t>необеспеч</t>
  </si>
  <si>
    <t>Пушкина 8</t>
  </si>
  <si>
    <t>Демирович</t>
  </si>
  <si>
    <t>I-ЛЖ 840409</t>
  </si>
  <si>
    <t>Донгак Демир Пан-оолович</t>
  </si>
  <si>
    <t>Донгак Аянмаа Вячеславовна</t>
  </si>
  <si>
    <t>Интернациональная 19-1</t>
  </si>
  <si>
    <t>I-ЛЖ 640270</t>
  </si>
  <si>
    <t>Кужугет Айвар Владимирович</t>
  </si>
  <si>
    <t>Кужугет Аржаана Александровна</t>
  </si>
  <si>
    <t>Набережная 28-2</t>
  </si>
  <si>
    <t xml:space="preserve">Дая </t>
  </si>
  <si>
    <t>I-ЛЖ 640303</t>
  </si>
  <si>
    <t>Ондар Шолбан-оол Карым-оолович</t>
  </si>
  <si>
    <t>Ондар Оюмаа Олеговна</t>
  </si>
  <si>
    <t>механизация 22-1</t>
  </si>
  <si>
    <t>I-ЛЖ 643424</t>
  </si>
  <si>
    <t>Ондар Артур Доржуевич</t>
  </si>
  <si>
    <t>Ондар Азольда Азырандыевна</t>
  </si>
  <si>
    <t>Лопсан 39-1</t>
  </si>
  <si>
    <t>I-ЛЖ 675759</t>
  </si>
  <si>
    <t>Ондар Роман Юрьевич</t>
  </si>
  <si>
    <t>Ондар Анела Александровна</t>
  </si>
  <si>
    <t>Набережная 5-1</t>
  </si>
  <si>
    <t>Арыяна</t>
  </si>
  <si>
    <t>Бойдуевна</t>
  </si>
  <si>
    <t>I-ЛЖ 664593</t>
  </si>
  <si>
    <t>Кара-Сал Елена Анатольевна</t>
  </si>
  <si>
    <t>Арыя</t>
  </si>
  <si>
    <t>I-ЛЖ671249</t>
  </si>
  <si>
    <t>Ондар Владимир Борисович</t>
  </si>
  <si>
    <t>Ондар Арана Эрес-ооловна</t>
  </si>
  <si>
    <t>Хемчик</t>
  </si>
  <si>
    <t>Орлова</t>
  </si>
  <si>
    <t>I-ЛЖ640411</t>
  </si>
  <si>
    <t>Орлова Алена Александровна</t>
  </si>
  <si>
    <t>I-ЛЖ 625327</t>
  </si>
  <si>
    <t>Ооржак Чинчи Каспыл-ооловна</t>
  </si>
  <si>
    <t>Лопсан 44</t>
  </si>
  <si>
    <t>I-ЛЖ625229</t>
  </si>
  <si>
    <t>Ооржак Айбек Чочай-оолович</t>
  </si>
  <si>
    <t>Ооржак Ираида Эртинеевна</t>
  </si>
  <si>
    <t>Чылбак 2-2</t>
  </si>
  <si>
    <t>I-ЛЖ648228</t>
  </si>
  <si>
    <t>Сарыглар Эртине Александровна</t>
  </si>
  <si>
    <t>Сарыглар Айгуль Алексеевна</t>
  </si>
  <si>
    <t>Тув. Добровольцев 14-2</t>
  </si>
  <si>
    <t>I-ЛЖ697191</t>
  </si>
  <si>
    <t>Сарыглар Руслан Алексеевич</t>
  </si>
  <si>
    <t xml:space="preserve"> Кувезин Ай-Кыз Анатольевна</t>
  </si>
  <si>
    <t>Чогаалчылар 48</t>
  </si>
  <si>
    <t>Артис-ооловна</t>
  </si>
  <si>
    <t>1ЛЖ 625225</t>
  </si>
  <si>
    <t>Ховалыг Артис-оол Кошкар-оолович</t>
  </si>
  <si>
    <t>Ховалыг Аржаана Сили-ооловна</t>
  </si>
  <si>
    <t>Набережная 9/б</t>
  </si>
  <si>
    <t>I-ЛЖ647838</t>
  </si>
  <si>
    <t>Тюлюш Вячеслав Хулер-оолович</t>
  </si>
  <si>
    <t>Тюлюш Алена Константиновна</t>
  </si>
  <si>
    <t>Тув. Добовольцев 4-1</t>
  </si>
  <si>
    <t>Чингисовна</t>
  </si>
  <si>
    <t>1лж 625277</t>
  </si>
  <si>
    <t>Сарыглар Айлан Семис-ооловна</t>
  </si>
  <si>
    <t>Сарыглар Чингис Владимирович</t>
  </si>
  <si>
    <t>ул.Байысклан 11</t>
  </si>
  <si>
    <t>3г</t>
  </si>
  <si>
    <t>I-ЛЖ739110</t>
  </si>
  <si>
    <t>Донгак Тимур Михайлович</t>
  </si>
  <si>
    <t>Донгак Алдынай Стайевна</t>
  </si>
  <si>
    <t>Байысклан 44</t>
  </si>
  <si>
    <t>I-ЛЖ773136</t>
  </si>
  <si>
    <t>Донгак Людмила Артуровна</t>
  </si>
  <si>
    <t>Лопсан 54</t>
  </si>
  <si>
    <t>I-ЛЖ625261</t>
  </si>
  <si>
    <t>Монгуш Артыш-оол Алексеевич</t>
  </si>
  <si>
    <t>Монгуш Чинчи Балдыш-ооловна</t>
  </si>
  <si>
    <t>I-ЛЖ632423</t>
  </si>
  <si>
    <t>Монгуш Надежда Валериевна</t>
  </si>
  <si>
    <t>Чылбак 2-1</t>
  </si>
  <si>
    <t>Розалия</t>
  </si>
  <si>
    <t>I-ЛЖ648285</t>
  </si>
  <si>
    <t xml:space="preserve">Аюш </t>
  </si>
  <si>
    <t>I-ЛЖ632371</t>
  </si>
  <si>
    <t>Ооржак Бэлла Чечен-ооловна</t>
  </si>
  <si>
    <t>Таспаяк 8</t>
  </si>
  <si>
    <t>I-ЛЖ632286</t>
  </si>
  <si>
    <t>Ондар Аржаана Орлановна</t>
  </si>
  <si>
    <t>Алдан-Маадырская 21</t>
  </si>
  <si>
    <t>I-ЛЖ643627</t>
  </si>
  <si>
    <t>I-ЛЖ654642</t>
  </si>
  <si>
    <t>Ондар Айзана Силиг-ооловна</t>
  </si>
  <si>
    <t xml:space="preserve">Чогаалчылар 3-1 </t>
  </si>
  <si>
    <t>I-ЛЖ731957</t>
  </si>
  <si>
    <t>Анатольевич</t>
  </si>
  <si>
    <t>I-ЛЖ612424</t>
  </si>
  <si>
    <t>Ооржак Анатолий Очур-оолович</t>
  </si>
  <si>
    <t>Ооржак Долаана Юрьевна</t>
  </si>
  <si>
    <t>Алдан-Маадырская 46</t>
  </si>
  <si>
    <t>Мурат</t>
  </si>
  <si>
    <t>I-ЛЖ632364</t>
  </si>
  <si>
    <t>Ооржак Марат Саяновович</t>
  </si>
  <si>
    <t>Ооржак Аня Сотовна</t>
  </si>
  <si>
    <t>Аныяктар 2</t>
  </si>
  <si>
    <t>1 ЛЖ 628541</t>
  </si>
  <si>
    <t>Сат Свайлык Хеймер-ооловна</t>
  </si>
  <si>
    <t>Механизация 12 2</t>
  </si>
  <si>
    <t>Сарап-Хоо</t>
  </si>
  <si>
    <t>Айгарита</t>
  </si>
  <si>
    <t>I-ЛЖ640324</t>
  </si>
  <si>
    <t>Монгуш Чодураа Васильевна</t>
  </si>
  <si>
    <t>Чогаалчылар 49-4</t>
  </si>
  <si>
    <t>Ендана</t>
  </si>
  <si>
    <t>1 ЛЖ 654597</t>
  </si>
  <si>
    <t>Монгуш Эрес Комбуй-оолович</t>
  </si>
  <si>
    <t>Ооржак Шораана Матвеевна</t>
  </si>
  <si>
    <t>Уйнук-оол 7 кв 1</t>
  </si>
  <si>
    <t>Шойдан</t>
  </si>
  <si>
    <t>Ай-Сай</t>
  </si>
  <si>
    <t>Шойдан Аян Оюуевич</t>
  </si>
  <si>
    <t>Шойдан Аржаана Амар-ооловна</t>
  </si>
  <si>
    <t>Механизация 5</t>
  </si>
  <si>
    <t>Кежиктиговна</t>
  </si>
  <si>
    <t>1лж 718732</t>
  </si>
  <si>
    <t>Лакпа Амилат Леонидович</t>
  </si>
  <si>
    <t>Чогаалчылар,89</t>
  </si>
  <si>
    <t>Амилатовна</t>
  </si>
  <si>
    <t>1лж 632399</t>
  </si>
  <si>
    <t>Чогаалчылар,90</t>
  </si>
  <si>
    <t>1лж 632350</t>
  </si>
  <si>
    <t>Байыр Буян Кыргысович</t>
  </si>
  <si>
    <t>Байыр Азияна Чылбар-ооловна</t>
  </si>
  <si>
    <t>60 Маадырская, 10</t>
  </si>
  <si>
    <t>1лж640353</t>
  </si>
  <si>
    <t>Ондар Сайлык Сергеевна</t>
  </si>
  <si>
    <t>Ондар Кежик Монгун-оолович</t>
  </si>
  <si>
    <t>ул.Байысклан 31</t>
  </si>
  <si>
    <t>4а</t>
  </si>
  <si>
    <t>Байлак</t>
  </si>
  <si>
    <t xml:space="preserve"> I лж №618612</t>
  </si>
  <si>
    <t>Донгак Августа Торуг-ооловна</t>
  </si>
  <si>
    <t>полная благ</t>
  </si>
  <si>
    <t>Уйнук-оол  1-1</t>
  </si>
  <si>
    <t>Араптан</t>
  </si>
  <si>
    <t>1лж 612445</t>
  </si>
  <si>
    <t>Кан-оол Алексей Ондарович</t>
  </si>
  <si>
    <t>Кан-оол Алена Кан-ооловна</t>
  </si>
  <si>
    <t>Уйнук-оол 5-1</t>
  </si>
  <si>
    <t>Алдын-сай</t>
  </si>
  <si>
    <t>Кудерековна</t>
  </si>
  <si>
    <t xml:space="preserve">1ЛЖ 738993 </t>
  </si>
  <si>
    <t>Монгуш Кудер Чылбакович</t>
  </si>
  <si>
    <t>Монгуш Урана Чылбаковна</t>
  </si>
  <si>
    <t>полн.благ</t>
  </si>
  <si>
    <t>Ондар Лопсан 90 кв 2</t>
  </si>
  <si>
    <t>Iлж 606 593</t>
  </si>
  <si>
    <t>08.042009</t>
  </si>
  <si>
    <t>Куулар Азияна Владимировна</t>
  </si>
  <si>
    <t>полная, благополчная</t>
  </si>
  <si>
    <t>Байысклан 24</t>
  </si>
  <si>
    <t>Анчы-Караевна</t>
  </si>
  <si>
    <t>I лж 612391</t>
  </si>
  <si>
    <t>Ондар Анчы-Кара Ким-оолович</t>
  </si>
  <si>
    <t>Ондар Аянмаа Чан-ооловна</t>
  </si>
  <si>
    <t>Победа 17</t>
  </si>
  <si>
    <t>Аурика</t>
  </si>
  <si>
    <t>1лж 621497</t>
  </si>
  <si>
    <t>Ондар Чингис Чизеевич</t>
  </si>
  <si>
    <t>Ондар Сырга Сайын-Маадыровна</t>
  </si>
  <si>
    <t>Байысклан1</t>
  </si>
  <si>
    <t>Ачын-Доржу</t>
  </si>
  <si>
    <t>Найырович</t>
  </si>
  <si>
    <t>I лж 618634</t>
  </si>
  <si>
    <t>Монгуш Найыр Альбертович</t>
  </si>
  <si>
    <t>Монгуш Анисья Амировна</t>
  </si>
  <si>
    <t>Ондар Лопсан 78-2</t>
  </si>
  <si>
    <t>Карина</t>
  </si>
  <si>
    <t>Ондаровна</t>
  </si>
  <si>
    <t>Iлж 625270</t>
  </si>
  <si>
    <t>Ондар Алияна Амыр-ооловна</t>
  </si>
  <si>
    <t>Мира 16</t>
  </si>
  <si>
    <t xml:space="preserve"> I лж №618630</t>
  </si>
  <si>
    <t>Ондар Буян Чангаевич</t>
  </si>
  <si>
    <t>Ондар Аржаана Кан-ооловна</t>
  </si>
  <si>
    <t>Алдан-Маадырская 58</t>
  </si>
  <si>
    <t>Менди</t>
  </si>
  <si>
    <t>I лж 612360</t>
  </si>
  <si>
    <t>Ондар Мерген Сергеевич</t>
  </si>
  <si>
    <t>Ондар Алена Владимировна</t>
  </si>
  <si>
    <t>полная малообес</t>
  </si>
  <si>
    <t>I лж 847528</t>
  </si>
  <si>
    <t>Сарыглар Аяс Солун-оол</t>
  </si>
  <si>
    <t>Сарыглар Аржаана Конгар-оол</t>
  </si>
  <si>
    <t>благополучная</t>
  </si>
  <si>
    <t>Чогаалчылар 14</t>
  </si>
  <si>
    <t>Амыр-Санаа</t>
  </si>
  <si>
    <t>Iлж 606540</t>
  </si>
  <si>
    <t>Сарыглар Аржаана Анатольевна</t>
  </si>
  <si>
    <t>Набережная</t>
  </si>
  <si>
    <t>Айдашовна</t>
  </si>
  <si>
    <t>I лж 625278</t>
  </si>
  <si>
    <t>Сат Айдаш Давааланович</t>
  </si>
  <si>
    <t>Сат Чойганмаа Сергеевна</t>
  </si>
  <si>
    <t>Ондар Лопсан 13</t>
  </si>
  <si>
    <t>Арсеновна</t>
  </si>
  <si>
    <t>1лж 626206</t>
  </si>
  <si>
    <t>Ховалыг Арсен Кан-оолвич</t>
  </si>
  <si>
    <t>Ховалыг Урана Ытсыгбааевна</t>
  </si>
  <si>
    <t>Чогаалчылар 7</t>
  </si>
  <si>
    <t>1 ЛЖ 634543</t>
  </si>
  <si>
    <t>Сат Саян Вадимович</t>
  </si>
  <si>
    <t>Чогаалчылар 54 кв. 2</t>
  </si>
  <si>
    <t>Чульдум</t>
  </si>
  <si>
    <t>Ариана</t>
  </si>
  <si>
    <t>I лж 621119</t>
  </si>
  <si>
    <t>Чульдум Эрес Андреевич</t>
  </si>
  <si>
    <t>Чульдум Лориса Чылбак-ооловна</t>
  </si>
  <si>
    <t>Мира 10</t>
  </si>
  <si>
    <t>Сйын-Эртине</t>
  </si>
  <si>
    <t>1лж 612313</t>
  </si>
  <si>
    <t>Сат Айлана Игорьевна</t>
  </si>
  <si>
    <t>Сарыглар Шолбан Васильевич</t>
  </si>
  <si>
    <t>ул.О.Лопсан 13</t>
  </si>
  <si>
    <t>4б</t>
  </si>
  <si>
    <t>Iлж 618577</t>
  </si>
  <si>
    <t xml:space="preserve">Суг-Аксы Уйнук-оол 3-1 </t>
  </si>
  <si>
    <t xml:space="preserve"> I лж №618558</t>
  </si>
  <si>
    <t>Донгак Томур Валерьевич</t>
  </si>
  <si>
    <t xml:space="preserve">Донгак Байлак Анай-ооловна </t>
  </si>
  <si>
    <t>Победа 9-1</t>
  </si>
  <si>
    <t>1лж 025233</t>
  </si>
  <si>
    <t>Монгуш Чечена Саган-ооловна</t>
  </si>
  <si>
    <t>1лж 618581</t>
  </si>
  <si>
    <t>1 ЛЖ 625230</t>
  </si>
  <si>
    <t>Мачын Эртине Риммович</t>
  </si>
  <si>
    <t>Ондар Лопсан 44 кв. 1</t>
  </si>
  <si>
    <t>Брониславовна</t>
  </si>
  <si>
    <t xml:space="preserve"> I лж №618638</t>
  </si>
  <si>
    <t>Монгуш Бронислав Кыдат-оолович</t>
  </si>
  <si>
    <t>Монгуш Айнаа Эрес-ооловна</t>
  </si>
  <si>
    <t>Гагарина2</t>
  </si>
  <si>
    <t>Чаймир</t>
  </si>
  <si>
    <t>1 ЛЖ 625255</t>
  </si>
  <si>
    <t>Балдан</t>
  </si>
  <si>
    <t>Iлж 732026</t>
  </si>
  <si>
    <t>Монгуш Адыгжы Сарыг-оолович</t>
  </si>
  <si>
    <t>Монгуш Аржаана Александровна</t>
  </si>
  <si>
    <t>Аныяктар 7</t>
  </si>
  <si>
    <t>1ЛЖ 618569</t>
  </si>
  <si>
    <t>Монгуш Буян Александрович</t>
  </si>
  <si>
    <t>Монгуш Саяна Борисовна</t>
  </si>
  <si>
    <t>Чогаалчылар 57 кв 1</t>
  </si>
  <si>
    <t>Минчир-оол</t>
  </si>
  <si>
    <t xml:space="preserve"> I лж №632385</t>
  </si>
  <si>
    <t>Минчир-оол Вячеслав  Викторович</t>
  </si>
  <si>
    <t>Минчир-оол Чайынды Владимировна</t>
  </si>
  <si>
    <t>Суг-Аксы Ондар Лопсан 80-1</t>
  </si>
  <si>
    <t>Алдынсай</t>
  </si>
  <si>
    <t>1 ЛЖ 640 405</t>
  </si>
  <si>
    <t>Ондар Белек Анатольевич</t>
  </si>
  <si>
    <t>Ондар Айлымаа Кан-ооловна</t>
  </si>
  <si>
    <t xml:space="preserve">Лопсан 19 кв.1 </t>
  </si>
  <si>
    <t>1лж 612451</t>
  </si>
  <si>
    <t>Ондар Шолбан Карымович</t>
  </si>
  <si>
    <t>Механизация 22</t>
  </si>
  <si>
    <t>Хасан</t>
  </si>
  <si>
    <t>ЛЖ 625266</t>
  </si>
  <si>
    <t>Ондар Чинчи Орлановна</t>
  </si>
  <si>
    <t>Байысклан 27</t>
  </si>
  <si>
    <t>Айсана</t>
  </si>
  <si>
    <t>Iлж 625310</t>
  </si>
  <si>
    <t>Ондар Юрий Дандай-оолович</t>
  </si>
  <si>
    <t>Ондар Алекмаа Карымовна</t>
  </si>
  <si>
    <t>Доржу 5</t>
  </si>
  <si>
    <t>Менги</t>
  </si>
  <si>
    <t xml:space="preserve"> I лж №618599</t>
  </si>
  <si>
    <t>Ооржак Салбак Байыр-ооловна</t>
  </si>
  <si>
    <t>Сулде</t>
  </si>
  <si>
    <t>I лж 625251</t>
  </si>
  <si>
    <t>Ооржак Шораан Севээнович</t>
  </si>
  <si>
    <t>Ооржак Олча Растиславовна</t>
  </si>
  <si>
    <t>Байысклан 10</t>
  </si>
  <si>
    <t>1лж 632283</t>
  </si>
  <si>
    <t>Сарыглар Аржаан Анатольевич</t>
  </si>
  <si>
    <t>Монгуш Чодураа Комбуй-ооловна</t>
  </si>
  <si>
    <t>Суг-Аксы Байысклан 10</t>
  </si>
  <si>
    <t>I лж 606627</t>
  </si>
  <si>
    <t>Сарыглар Омак Суур-оолович</t>
  </si>
  <si>
    <t>Сарыглар Айлан Идамовна</t>
  </si>
  <si>
    <t>Ондар Лопсан 42</t>
  </si>
  <si>
    <t xml:space="preserve"> I лж №606621</t>
  </si>
  <si>
    <t>Сат Айлан Васильевна</t>
  </si>
  <si>
    <t>25.02.2010</t>
  </si>
  <si>
    <t xml:space="preserve"> I лж №671288</t>
  </si>
  <si>
    <t>15.10.2012</t>
  </si>
  <si>
    <t>Ооржак Орланмаа Шолбан-ооловна</t>
  </si>
  <si>
    <t>Сат Айдын Аркадьевич</t>
  </si>
  <si>
    <t>разведенная</t>
  </si>
  <si>
    <t>Байысклан 47-2</t>
  </si>
  <si>
    <t>4в</t>
  </si>
  <si>
    <t xml:space="preserve">Аймаа </t>
  </si>
  <si>
    <t>I ЛЖ 618497</t>
  </si>
  <si>
    <t>Ховалыг Айвар Эрес-оолович</t>
  </si>
  <si>
    <t>Ховалыг Чодураа Валерьевна</t>
  </si>
  <si>
    <t>Победа 8-2</t>
  </si>
  <si>
    <t>I лж 625326</t>
  </si>
  <si>
    <t>Донгак Ай-Суу Октяевна</t>
  </si>
  <si>
    <t>Гагарина7</t>
  </si>
  <si>
    <t>Конзай-оол</t>
  </si>
  <si>
    <t>1лж 625222</t>
  </si>
  <si>
    <t>Конзай-оол Кежик Сергеевич</t>
  </si>
  <si>
    <t>Конзай-оол Мариана Начынаевна</t>
  </si>
  <si>
    <t>Байысклан87</t>
  </si>
  <si>
    <t>Бадый-ооловна</t>
  </si>
  <si>
    <t>I лж 606640</t>
  </si>
  <si>
    <t>Куулар Бадый-оол Оскал-оолович</t>
  </si>
  <si>
    <t>Куулар Алданмаа Чалчыковна</t>
  </si>
  <si>
    <t>Ондар Лопсан 4-2</t>
  </si>
  <si>
    <t>Найыровна</t>
  </si>
  <si>
    <t>1лж 606652</t>
  </si>
  <si>
    <t>Монгуш Найыр Михайлович</t>
  </si>
  <si>
    <t>Монгуш Алена Григорьевна</t>
  </si>
  <si>
    <t>Ондар Лопсан 37</t>
  </si>
  <si>
    <t>Iлж 606632</t>
  </si>
  <si>
    <t>неполная малобес</t>
  </si>
  <si>
    <t>Октябрьская 4</t>
  </si>
  <si>
    <t>I лж 625260</t>
  </si>
  <si>
    <t>Монгуш Байыр Николаевич</t>
  </si>
  <si>
    <t>Монгуш Милада Эрес-ооловна</t>
  </si>
  <si>
    <t>Байысклан62</t>
  </si>
  <si>
    <t>Донгур-ооловна</t>
  </si>
  <si>
    <t>1лж 61206</t>
  </si>
  <si>
    <t>Монгуш Сайлыкмаа Донгур-ооловна</t>
  </si>
  <si>
    <t>Таспаяк</t>
  </si>
  <si>
    <t>Дамба</t>
  </si>
  <si>
    <t>I лж 606644</t>
  </si>
  <si>
    <t>Монгуш Саида Донгур-ооовна</t>
  </si>
  <si>
    <t>Таспаяк3</t>
  </si>
  <si>
    <t>Iлж 612429</t>
  </si>
  <si>
    <t>Монгуш Александр Канаратович</t>
  </si>
  <si>
    <t>Монгуш Олча Александровна</t>
  </si>
  <si>
    <t>Набережная 11-2</t>
  </si>
  <si>
    <t>Опан</t>
  </si>
  <si>
    <t>I лж 649908</t>
  </si>
  <si>
    <t>Монгуш Чыжыргана Демир-ооловна</t>
  </si>
  <si>
    <t>Монгуш Буян Болат-оолович</t>
  </si>
  <si>
    <t>Алдан-Маадырская 27</t>
  </si>
  <si>
    <t>Роман</t>
  </si>
  <si>
    <t>1лж 612363</t>
  </si>
  <si>
    <t>Монгуш Борис Байыр-оолович</t>
  </si>
  <si>
    <t>Монгуш Чинчи Александровна</t>
  </si>
  <si>
    <t>Ендан</t>
  </si>
  <si>
    <t>Шериг-оолович</t>
  </si>
  <si>
    <t>I лж 612438</t>
  </si>
  <si>
    <t>Монгуш Шериг-оол Нарын-оолович</t>
  </si>
  <si>
    <t>Монгуш Марта Кызыл-ооловна</t>
  </si>
  <si>
    <t>Агбаан3</t>
  </si>
  <si>
    <t xml:space="preserve"> I лж 618607</t>
  </si>
  <si>
    <t>Камилия</t>
  </si>
  <si>
    <t>I лж 612477</t>
  </si>
  <si>
    <t>Ондар Азияда Васильевна</t>
  </si>
  <si>
    <t>Ондар Лопсан 31</t>
  </si>
  <si>
    <t>1лж 671250</t>
  </si>
  <si>
    <t>Хемчик4</t>
  </si>
  <si>
    <t>Найдаана</t>
  </si>
  <si>
    <t>I лж 612325</t>
  </si>
  <si>
    <t>Ондар Александр Романович</t>
  </si>
  <si>
    <t>Ондар Азияна Артуровна</t>
  </si>
  <si>
    <t>Бурбу12-1</t>
  </si>
  <si>
    <t>Наилия</t>
  </si>
  <si>
    <t>Iлж 612448</t>
  </si>
  <si>
    <t>Ондар Анела Эгей-ооловна</t>
  </si>
  <si>
    <t>Интернациональная20-1</t>
  </si>
  <si>
    <t>Лопсан-Серен</t>
  </si>
  <si>
    <t xml:space="preserve"> I лж 709325</t>
  </si>
  <si>
    <t>Ондар Артыш Алексеевич</t>
  </si>
  <si>
    <t>Ондар Инесса Александровна</t>
  </si>
  <si>
    <t>Ондар Лопсан70-2</t>
  </si>
  <si>
    <t>От-Даш</t>
  </si>
  <si>
    <t>Оолакович</t>
  </si>
  <si>
    <t>I лж 617918</t>
  </si>
  <si>
    <t>Ондар Анджела Владимирована</t>
  </si>
  <si>
    <t>Чогаалчылар 22 кв.2</t>
  </si>
  <si>
    <t>Алангыш</t>
  </si>
  <si>
    <t>I лж 606507</t>
  </si>
  <si>
    <t>Ооржак Омак Кан-оолович</t>
  </si>
  <si>
    <t>Ооржак Долаана Чычаровна</t>
  </si>
  <si>
    <t>Бурбу3-1</t>
  </si>
  <si>
    <t>Бадыргы</t>
  </si>
  <si>
    <t>Iлж 593706</t>
  </si>
  <si>
    <t>Бадыйевна</t>
  </si>
  <si>
    <t>I лж 618623</t>
  </si>
  <si>
    <t>Ондар Бадый Чайджарович</t>
  </si>
  <si>
    <t>Ондар Азияна Валерьевна</t>
  </si>
  <si>
    <t>Алдан-Маадырская 70</t>
  </si>
  <si>
    <t>1лж 633899</t>
  </si>
  <si>
    <t>ндар Радмила Владимировна</t>
  </si>
  <si>
    <t>Байысклан 105А</t>
  </si>
  <si>
    <t>Кожай</t>
  </si>
  <si>
    <t>1лж 606665</t>
  </si>
  <si>
    <t xml:space="preserve">ул. Чогаалчылар </t>
  </si>
  <si>
    <t>4г</t>
  </si>
  <si>
    <t>Iлж 612335</t>
  </si>
  <si>
    <t>Набережная 22-1</t>
  </si>
  <si>
    <t>Мартан-оол</t>
  </si>
  <si>
    <t xml:space="preserve"> I лж612455</t>
  </si>
  <si>
    <t>Мартан-оол Алик Стайевич</t>
  </si>
  <si>
    <t>Мартан-оол Сырга Александровна</t>
  </si>
  <si>
    <t>Ондар Лопсан 49</t>
  </si>
  <si>
    <t>I лж 612297</t>
  </si>
  <si>
    <t>Монгуш Мерген Сарыг-оолович</t>
  </si>
  <si>
    <t>Монгуш Сайзаана Дыртый-ооловна</t>
  </si>
  <si>
    <t>Механизация 9-1</t>
  </si>
  <si>
    <t>Азият</t>
  </si>
  <si>
    <t>1лж 640318</t>
  </si>
  <si>
    <t>Монгуш Белек Родионович</t>
  </si>
  <si>
    <t>Монгуш Вивиона Доржуевна</t>
  </si>
  <si>
    <t>Чогаалчылар 18</t>
  </si>
  <si>
    <t>I лж 612454</t>
  </si>
  <si>
    <t>Монгуш Андрей Григорьевич</t>
  </si>
  <si>
    <t>Монгуш Тайгана Алексеевна</t>
  </si>
  <si>
    <t>Ондар Лопсан 59</t>
  </si>
  <si>
    <t>Алдын-Белек</t>
  </si>
  <si>
    <t>Хеймерович</t>
  </si>
  <si>
    <t>Iлж 625208</t>
  </si>
  <si>
    <t>Монгуш Хеймер Семис-оол</t>
  </si>
  <si>
    <t xml:space="preserve">Монгуш Байырмаа Романовна </t>
  </si>
  <si>
    <t>Тув добровольцев 1кв1</t>
  </si>
  <si>
    <t>Айлууна</t>
  </si>
  <si>
    <t>I лж 618557</t>
  </si>
  <si>
    <t>Сат Шолбан Семис-оолович</t>
  </si>
  <si>
    <t>Чогаалчылар 51-1</t>
  </si>
  <si>
    <t>I лж 612382</t>
  </si>
  <si>
    <t>Монгуш Чингис Доржуевна</t>
  </si>
  <si>
    <t>Чогаалчылар 13</t>
  </si>
  <si>
    <t>Георгиевич</t>
  </si>
  <si>
    <t>Iлж 722875</t>
  </si>
  <si>
    <t>Монгуш Георгий Маадыр-оолович</t>
  </si>
  <si>
    <t>Монгуш Чинчи Доржуевна</t>
  </si>
  <si>
    <t>Доржу 5-2</t>
  </si>
  <si>
    <t>1 ЛЖ 618604</t>
  </si>
  <si>
    <t>Норбу Сайдаш Монгушович</t>
  </si>
  <si>
    <t>Норбу Людмила Эрес-ооловна</t>
  </si>
  <si>
    <t>Алдан-Маадырская 72</t>
  </si>
  <si>
    <t>1лж 612415</t>
  </si>
  <si>
    <t>Ооржак  Орлан Бойдуевич</t>
  </si>
  <si>
    <t>Ооржак Эмма Сергеевна</t>
  </si>
  <si>
    <t>Чылбак 8-1</t>
  </si>
  <si>
    <t>Романович</t>
  </si>
  <si>
    <t>I лж 606612</t>
  </si>
  <si>
    <t>Ондар Роман Мавннай-оолович</t>
  </si>
  <si>
    <t>Ондар Чечек Макововна</t>
  </si>
  <si>
    <t>Ондар Лопсан 88</t>
  </si>
  <si>
    <t>Сайдалиевна</t>
  </si>
  <si>
    <t>Iлж 606651</t>
  </si>
  <si>
    <t>I лж 722949</t>
  </si>
  <si>
    <t>Ондар Мариана Дажыевна</t>
  </si>
  <si>
    <t>Агбаан 8</t>
  </si>
  <si>
    <t>Экер-оолович</t>
  </si>
  <si>
    <t>1лж 618493</t>
  </si>
  <si>
    <t>Тюлюш Экер-оол Семис-оолович</t>
  </si>
  <si>
    <t>Тюлюш Чейнеш Очур-ооловна</t>
  </si>
  <si>
    <t>Ондар Лопсан 52</t>
  </si>
  <si>
    <t>Салгал</t>
  </si>
  <si>
    <t>Алдар-оолович</t>
  </si>
  <si>
    <t>I лж 612368</t>
  </si>
  <si>
    <t>12.98.2009</t>
  </si>
  <si>
    <t>Ховалыг Алдар-оол Анай-оолович</t>
  </si>
  <si>
    <t>Ховалыг Аржаана Маадыр-ооловна</t>
  </si>
  <si>
    <t>полная многод</t>
  </si>
  <si>
    <t>Байысклан 34</t>
  </si>
  <si>
    <t>5а</t>
  </si>
  <si>
    <t xml:space="preserve">Даш-Шиви </t>
  </si>
  <si>
    <t>1 ЛЖ 605519</t>
  </si>
  <si>
    <t>Даш-Шиви Аяс Сарыгларович</t>
  </si>
  <si>
    <t>Даш-Шиви Милана Монгун-ооловна</t>
  </si>
  <si>
    <t>Чогаалчылар, 39</t>
  </si>
  <si>
    <t>Давыш-оол</t>
  </si>
  <si>
    <t>Дан-Херел</t>
  </si>
  <si>
    <t>Хоглуг-оолович</t>
  </si>
  <si>
    <t>1 ЛЖ 596887</t>
  </si>
  <si>
    <t>Давыш-оол Хоглуг-оол Валериевич</t>
  </si>
  <si>
    <t>Давыш-оол Сайсуу Хеймер-ооловна</t>
  </si>
  <si>
    <t>Бурбу, 7-1</t>
  </si>
  <si>
    <t>Очурмаа</t>
  </si>
  <si>
    <t>1 ЛЖ 654652</t>
  </si>
  <si>
    <t>Доржу Виктор Тюлюшевич</t>
  </si>
  <si>
    <t>Доржу Римма Эрес-ооловна</t>
  </si>
  <si>
    <t>Алдан-Маадырская 33-1</t>
  </si>
  <si>
    <t>Андриян</t>
  </si>
  <si>
    <t>Шетович</t>
  </si>
  <si>
    <t>Монгуш Шет Владимирович</t>
  </si>
  <si>
    <t>Монгуш Шораана Борисовна</t>
  </si>
  <si>
    <t>Победа, 18-1</t>
  </si>
  <si>
    <t>1 ЛЖ 601999</t>
  </si>
  <si>
    <t>Лопсан Чингис</t>
  </si>
  <si>
    <t>Алдан-Маадырская 16</t>
  </si>
  <si>
    <t>ЛЖ 612395</t>
  </si>
  <si>
    <t>Монгуш Омак Сарыг-оолович</t>
  </si>
  <si>
    <t>Монгуш Оюмаа Когеловна</t>
  </si>
  <si>
    <t>Механизация, 10-1</t>
  </si>
  <si>
    <t>I ЛЖ605398</t>
  </si>
  <si>
    <t>Монгуш Аржаан Николаевич</t>
  </si>
  <si>
    <t>Монгуш Ай-Суу Сарыг-ооловна</t>
  </si>
  <si>
    <t>Новая, 9-1</t>
  </si>
  <si>
    <t>1 ЛЖ 596918</t>
  </si>
  <si>
    <t>Монгуш Мерген Сергеевич</t>
  </si>
  <si>
    <t>Монгуш Шенне Ивановна</t>
  </si>
  <si>
    <t>Алдай-Мергеновна</t>
  </si>
  <si>
    <t>1 ЛЖ 606513</t>
  </si>
  <si>
    <t>Ондар Лопсан, 7</t>
  </si>
  <si>
    <t>1 ЛЖ 596986</t>
  </si>
  <si>
    <t>Ондар Эдуард</t>
  </si>
  <si>
    <t>Ондар Лопсан</t>
  </si>
  <si>
    <t>Ондар Саян Саян-оолович</t>
  </si>
  <si>
    <t>Ондар Чаяна Ангыр-ооловна</t>
  </si>
  <si>
    <t>Байыскылан, 15-1</t>
  </si>
  <si>
    <t>Ондар Азияна Николаевна</t>
  </si>
  <si>
    <t>Алдан-Маадырская, 70</t>
  </si>
  <si>
    <t>Седенбалович</t>
  </si>
  <si>
    <t>1 ЛЖ 596932</t>
  </si>
  <si>
    <t>Уйнук-оол, 2-1</t>
  </si>
  <si>
    <t>1ЛЖ 710423</t>
  </si>
  <si>
    <t>Ондар Лопсан, 70-2</t>
  </si>
  <si>
    <t>Алиса</t>
  </si>
  <si>
    <t>1 ЛЖ 603722</t>
  </si>
  <si>
    <t>Ондар Роля Кууларовна</t>
  </si>
  <si>
    <t>Алдан-Маадырская, 67-2</t>
  </si>
  <si>
    <t>1 ЛЖ 559 628</t>
  </si>
  <si>
    <t>Ондар Аганак</t>
  </si>
  <si>
    <t>Ондар Диана Борбак-ооловна</t>
  </si>
  <si>
    <t>одиночка</t>
  </si>
  <si>
    <t>Октябрьская</t>
  </si>
  <si>
    <t>1 ЛЖ 596944</t>
  </si>
  <si>
    <t>Ондар Айдаана Николаевна</t>
  </si>
  <si>
    <t>Чогаалчылар, 19-2</t>
  </si>
  <si>
    <t>1 ЛЖ 706608</t>
  </si>
  <si>
    <t>Ооржак Кежик Викторович</t>
  </si>
  <si>
    <t>Ооржак Алдын-кыс Михайловна</t>
  </si>
  <si>
    <t>Ондар Лопсан, 30</t>
  </si>
  <si>
    <t>Шойовна</t>
  </si>
  <si>
    <t>1 ЛЖ 602662</t>
  </si>
  <si>
    <t>Байыскылан, 5</t>
  </si>
  <si>
    <t>1ЛЖ 593690</t>
  </si>
  <si>
    <t>ул.Таспаяк 1</t>
  </si>
  <si>
    <t>Чойгановна</t>
  </si>
  <si>
    <t>1ЛЖ 625238</t>
  </si>
  <si>
    <t>ул.Бурбу 17</t>
  </si>
  <si>
    <t>1 ЛЖ 596898</t>
  </si>
  <si>
    <t>Сат Чойганмма Николаевна</t>
  </si>
  <si>
    <t>Байыскылан, 21</t>
  </si>
  <si>
    <t>Вадимовна</t>
  </si>
  <si>
    <t>1 ЛЖ 608927</t>
  </si>
  <si>
    <t>Ондар Айдыс Александрович</t>
  </si>
  <si>
    <t>Ондар Елизавета Шууракаевна</t>
  </si>
  <si>
    <t>Набережная, 6а</t>
  </si>
  <si>
    <t>5б</t>
  </si>
  <si>
    <t>Экеровна</t>
  </si>
  <si>
    <t>1 ЛЖ 709397</t>
  </si>
  <si>
    <t>Монгуш Бичик Сегбеевна</t>
  </si>
  <si>
    <t>Байыскылан,45</t>
  </si>
  <si>
    <t>1 ЛЖ 632400</t>
  </si>
  <si>
    <t>Монгуш Менги Шолбано-оолович</t>
  </si>
  <si>
    <t>Монгуш Эльза Байыр-ооловна</t>
  </si>
  <si>
    <t>Ондар Лопсан,48</t>
  </si>
  <si>
    <t>1 ЛЖ 596953</t>
  </si>
  <si>
    <t>Монгуш алаш Сергеевич</t>
  </si>
  <si>
    <t>Байыскылан,76</t>
  </si>
  <si>
    <t>Брониславович</t>
  </si>
  <si>
    <t>1 ЛЖ 593640</t>
  </si>
  <si>
    <t>Монгуш Айна Эрес-оолович</t>
  </si>
  <si>
    <t>Гагарина,2а</t>
  </si>
  <si>
    <t>1 ЛЖ 602061</t>
  </si>
  <si>
    <t>Монгуш Арат Николаевич</t>
  </si>
  <si>
    <t>Монгуш Сырга Михайловна</t>
  </si>
  <si>
    <t>Алдан-Маадырская, 77-1</t>
  </si>
  <si>
    <t>1 ЛЖ 603773</t>
  </si>
  <si>
    <t>Лопсан Чингиз Олегович</t>
  </si>
  <si>
    <t>Ондар Ольга Сергеевна</t>
  </si>
  <si>
    <t>Алдан-Маадырская 4</t>
  </si>
  <si>
    <t xml:space="preserve">Монгуш  </t>
  </si>
  <si>
    <t>Чамсрын</t>
  </si>
  <si>
    <t>Мария</t>
  </si>
  <si>
    <t>1 ЛЖ 604964</t>
  </si>
  <si>
    <t>Орлова Дамырак Леонидовна</t>
  </si>
  <si>
    <t>Набережная,9</t>
  </si>
  <si>
    <t>1 ЛЖ 542136</t>
  </si>
  <si>
    <t>Ондар Найыр Альбертович</t>
  </si>
  <si>
    <t>Ондар Лопсан,78-1</t>
  </si>
  <si>
    <t>1 ЛЖ 641894</t>
  </si>
  <si>
    <t>Ооржак Вячеслав Шактаржапович</t>
  </si>
  <si>
    <t>Ооржак Людмила Сергеевна</t>
  </si>
  <si>
    <t>Чогаалчылар,65</t>
  </si>
  <si>
    <t>1 ЛЖ 597009</t>
  </si>
  <si>
    <t>Ондар Виктор</t>
  </si>
  <si>
    <t>Ондар Раиса</t>
  </si>
  <si>
    <t>Байыскылан,36</t>
  </si>
  <si>
    <t>Арсенович</t>
  </si>
  <si>
    <t>1 ЛЖ 596129</t>
  </si>
  <si>
    <t>Ховалыг Арсен Николаевич</t>
  </si>
  <si>
    <t>Ховалыг Урана Ытсыгбаевна</t>
  </si>
  <si>
    <t>Чогаалчылар,21-1</t>
  </si>
  <si>
    <t>Булат</t>
  </si>
  <si>
    <t>Болатович</t>
  </si>
  <si>
    <t>1 ЛЖ 596359</t>
  </si>
  <si>
    <t>Ондар Болат Семис-оолович</t>
  </si>
  <si>
    <t>Ондар Белекмаа Бапай-ооловна</t>
  </si>
  <si>
    <t>Таспаяк,7б</t>
  </si>
  <si>
    <t>1 ЛЖ 593639</t>
  </si>
  <si>
    <t>Ондар Лопсан 90</t>
  </si>
  <si>
    <t>1 ЛЖ 679549</t>
  </si>
  <si>
    <t>Ондар Лопсан, 29</t>
  </si>
  <si>
    <t>Семис-ооловна</t>
  </si>
  <si>
    <t>1 ЛЖ 593590</t>
  </si>
  <si>
    <t>Сат Саида Семис-ооловна</t>
  </si>
  <si>
    <t>Байыскылан,37</t>
  </si>
  <si>
    <t>Сержин</t>
  </si>
  <si>
    <t>1 ЛЖ 593681</t>
  </si>
  <si>
    <t>Сат Аян Дивииевич</t>
  </si>
  <si>
    <t>Сат Айдыс Мартис-ооловна</t>
  </si>
  <si>
    <t>Гагарина,10-2</t>
  </si>
  <si>
    <t>1 ЛЖ 593622</t>
  </si>
  <si>
    <t>Сат Урана Кошкар-ооловна</t>
  </si>
  <si>
    <t>Чогаалчылар,51-2</t>
  </si>
  <si>
    <t>08.12.2008</t>
  </si>
  <si>
    <t>1ЛЖ 684433</t>
  </si>
  <si>
    <t>22.05.2013</t>
  </si>
  <si>
    <t>Ондар Чаяна Борисовна</t>
  </si>
  <si>
    <t>Монгуш Орлан Романович</t>
  </si>
  <si>
    <t>Чогаалчылар 61-1</t>
  </si>
  <si>
    <t>5в</t>
  </si>
  <si>
    <t>Камзарова</t>
  </si>
  <si>
    <t>1 ЛЖ 602011</t>
  </si>
  <si>
    <t>Камзаров Артыш Александрович</t>
  </si>
  <si>
    <t>Камзарова Чочагай Апыш-ооловна</t>
  </si>
  <si>
    <t>Механизация, 11-2</t>
  </si>
  <si>
    <t>Айлаш</t>
  </si>
  <si>
    <t>1 ЛЖ 598896</t>
  </si>
  <si>
    <t>Монгшу Айдаш Орлан-оолович</t>
  </si>
  <si>
    <t>полная, малообеспеченная</t>
  </si>
  <si>
    <t>Чогаалчылар, 38-1</t>
  </si>
  <si>
    <t>Эдикович</t>
  </si>
  <si>
    <t>1 ЛЖ 602062</t>
  </si>
  <si>
    <t>Аныяктар, 17</t>
  </si>
  <si>
    <t>1 ЛЖ 606502</t>
  </si>
  <si>
    <t>Монгуш Март-оол Вадимович</t>
  </si>
  <si>
    <t>Монгуш Лидия Доржуевна</t>
  </si>
  <si>
    <t>Доржу, 12-1</t>
  </si>
  <si>
    <t>Маны-Даш</t>
  </si>
  <si>
    <t>1 ЛЖ6019044</t>
  </si>
  <si>
    <t>Монгуш Марат Алдарович</t>
  </si>
  <si>
    <t>Монгуш Лира Ангыр-ооловна</t>
  </si>
  <si>
    <t>неполная, малообеспеченная</t>
  </si>
  <si>
    <t>Ондар Лопсан, 14</t>
  </si>
  <si>
    <t>Оскал-оолович</t>
  </si>
  <si>
    <t>1 ЛЖ 596881</t>
  </si>
  <si>
    <t>Монгуш Елена Бастааевна</t>
  </si>
  <si>
    <t>Интернациональная, 12</t>
  </si>
  <si>
    <t>Сылдысмаа</t>
  </si>
  <si>
    <t>1 ЛЖ596903</t>
  </si>
  <si>
    <t>Монгуш Мерген Орлан-оолович</t>
  </si>
  <si>
    <t>Монгуш Байлак Шылгаар-ооловна</t>
  </si>
  <si>
    <t>Алдан-Маадырская</t>
  </si>
  <si>
    <t>Шимэт</t>
  </si>
  <si>
    <t>1 ЛЖ 699447</t>
  </si>
  <si>
    <t>Монгуш Сайлык Каадыр-ооловна</t>
  </si>
  <si>
    <t>Бурбу,9-1</t>
  </si>
  <si>
    <t>1 ЛЖ 593632</t>
  </si>
  <si>
    <t>Ондар Аяс Экер-оолович</t>
  </si>
  <si>
    <t>Ондар Чодураа Дажыевна</t>
  </si>
  <si>
    <t>Ондар Лопсан, 1</t>
  </si>
  <si>
    <t>1 ЛЖ 606495</t>
  </si>
  <si>
    <t>Ондар Вячеслав Станиславович</t>
  </si>
  <si>
    <t>Ондар Анета Александровна</t>
  </si>
  <si>
    <t>Набережная, 2а</t>
  </si>
  <si>
    <t>Монге</t>
  </si>
  <si>
    <t>! ЛЖ 654 641</t>
  </si>
  <si>
    <t>Ондар Айзаана Силиг-ооловна</t>
  </si>
  <si>
    <t>Чогаалчылар 3 кв 1</t>
  </si>
  <si>
    <t>1 ЛЖ 675760</t>
  </si>
  <si>
    <t>Доржу, 6-2</t>
  </si>
  <si>
    <t>Сундарович</t>
  </si>
  <si>
    <t>1 ЛЖ602052</t>
  </si>
  <si>
    <t>Ондар Сундар Дегеевич</t>
  </si>
  <si>
    <t>Ондар Рада Демчиковна</t>
  </si>
  <si>
    <t>неполная, благополучная</t>
  </si>
  <si>
    <t>Набережная, 13-1</t>
  </si>
  <si>
    <t>1 ЛЖ 558487</t>
  </si>
  <si>
    <t>Ооржак Дарый Эрес-ооловна</t>
  </si>
  <si>
    <t>Т. Добровольцев, 12-2</t>
  </si>
  <si>
    <t>Агат</t>
  </si>
  <si>
    <t>1 ЛЖ 596930</t>
  </si>
  <si>
    <t>Ооржак Арат Матвеевич</t>
  </si>
  <si>
    <t>Ооржак Чодураа Алексеевна</t>
  </si>
  <si>
    <t>Чогаалчылар, 75</t>
  </si>
  <si>
    <t>1 ЛЖ 598353</t>
  </si>
  <si>
    <t>Чогаалчылар, 2</t>
  </si>
  <si>
    <t>Иннеса</t>
  </si>
  <si>
    <t>1 ЛЖ 596907</t>
  </si>
  <si>
    <t>Ооржак Азиймаа Ангыр-ооловна</t>
  </si>
  <si>
    <t>Агбаан, 6</t>
  </si>
  <si>
    <t>1 ЛЖ 627336</t>
  </si>
  <si>
    <t>Саая Долаан Юрьевич</t>
  </si>
  <si>
    <t>Саая Нажежда Николаевна</t>
  </si>
  <si>
    <t>Алдан-Маадырская, 89-3</t>
  </si>
  <si>
    <t>1 ЛЖ 606523</t>
  </si>
  <si>
    <t>Тулуш Артыш Валерьевич</t>
  </si>
  <si>
    <t>Тулуш Долаана Мергеновна</t>
  </si>
  <si>
    <t>Чогаалчылар, 10</t>
  </si>
  <si>
    <t>Манмаа</t>
  </si>
  <si>
    <t>1ЛЖ 588434</t>
  </si>
  <si>
    <t>Ховалыг Чимис Вячеславовна</t>
  </si>
  <si>
    <t>Победа 5</t>
  </si>
  <si>
    <t>1 ЛЖ 593685</t>
  </si>
  <si>
    <t>Хомушку Виталий Витальевич</t>
  </si>
  <si>
    <t>Хомушку Алдынай Шилововна</t>
  </si>
  <si>
    <t>Мира, 12-2</t>
  </si>
  <si>
    <t>Чалдыг</t>
  </si>
  <si>
    <t>Наран-Туяа</t>
  </si>
  <si>
    <t>Вальтеровна</t>
  </si>
  <si>
    <t>I ЛЖ 606608</t>
  </si>
  <si>
    <t>Чалдыг Вальтер Анатольевич</t>
  </si>
  <si>
    <t>Победа 7 а</t>
  </si>
  <si>
    <t>1лж 712900</t>
  </si>
  <si>
    <t>Ондар Эмилия Эресовна</t>
  </si>
  <si>
    <t>Ондар Арат Александрович</t>
  </si>
  <si>
    <t>пер.Бурбу 1</t>
  </si>
  <si>
    <t>5г</t>
  </si>
  <si>
    <t>1 ЛЖ 587450</t>
  </si>
  <si>
    <t xml:space="preserve">Ондар Лопсан,54 </t>
  </si>
  <si>
    <t>Дулуш</t>
  </si>
  <si>
    <t>1 ЛЖ 618554</t>
  </si>
  <si>
    <t>Дулуш Амир Дыртык-оолович</t>
  </si>
  <si>
    <t>Монгуш Анна Александровна</t>
  </si>
  <si>
    <t>Уйнук-оол 54</t>
  </si>
  <si>
    <t>Намдаковна</t>
  </si>
  <si>
    <t>1 ЛЖ 602032</t>
  </si>
  <si>
    <t>Донгак Намдак Валерьевич</t>
  </si>
  <si>
    <t>Сарыглар Шенне Монгун-ооловна</t>
  </si>
  <si>
    <t>Байысклан 38</t>
  </si>
  <si>
    <t>1 ЛЖ 606613</t>
  </si>
  <si>
    <t>Чогаалчылар,43</t>
  </si>
  <si>
    <t>1 ЛЖ 596888</t>
  </si>
  <si>
    <t>Байыскылан,41</t>
  </si>
  <si>
    <t>1 ЛЖ 697308</t>
  </si>
  <si>
    <t>Монгуш Артыш Часкалович</t>
  </si>
  <si>
    <t>Монгуш Алдынай Вячеславовна</t>
  </si>
  <si>
    <t>Алдан-Маадырская,83-1</t>
  </si>
  <si>
    <t>Хорлуу</t>
  </si>
  <si>
    <t>1 ЛЖ 601926</t>
  </si>
  <si>
    <t>Монгуш Эремаа Викторовна</t>
  </si>
  <si>
    <t>Октябрьская,8-3</t>
  </si>
  <si>
    <t>Кудеш</t>
  </si>
  <si>
    <t>Валерьевич</t>
  </si>
  <si>
    <t>1 ЛЖ 601969</t>
  </si>
  <si>
    <t>Монгуш Валерий Барчин-оолович</t>
  </si>
  <si>
    <t>Монгуш Долаана Сюр-ооловна</t>
  </si>
  <si>
    <t>Октябрьская,19</t>
  </si>
  <si>
    <t>I ЛЖ 588646</t>
  </si>
  <si>
    <t>Монгуш Март-оол Чечен-оолович</t>
  </si>
  <si>
    <t>Монгуш Урана Кан-ооловна</t>
  </si>
  <si>
    <t>Алдан-Маадырская,10</t>
  </si>
  <si>
    <t>Саманта</t>
  </si>
  <si>
    <t>Сергековна</t>
  </si>
  <si>
    <t>1 ЛЖ 606647</t>
  </si>
  <si>
    <t>Ооржак Билиймаа Чудур-ооловна</t>
  </si>
  <si>
    <t>Ондар Лопсан,53-1</t>
  </si>
  <si>
    <t>I ЛЖ 601957</t>
  </si>
  <si>
    <t>Ондар Виктор Владимирович</t>
  </si>
  <si>
    <t>Ондар Хеймер Алдын-Кысович</t>
  </si>
  <si>
    <t>Ондар Лопсан,44</t>
  </si>
  <si>
    <t xml:space="preserve">Очур </t>
  </si>
  <si>
    <t>1лж 771927</t>
  </si>
  <si>
    <t>Сенди Эрес Викторович</t>
  </si>
  <si>
    <t>Очур Аржаана Юрьевна</t>
  </si>
  <si>
    <t xml:space="preserve">О Лопсан 73 кв.2 </t>
  </si>
  <si>
    <t>Чойган-оолович</t>
  </si>
  <si>
    <t>1 ЛЖ 602046</t>
  </si>
  <si>
    <t>31.11.2009</t>
  </si>
  <si>
    <t>Санчай Чойган-оол Никитьевич</t>
  </si>
  <si>
    <t>Санчай Олча Хорлуг-ооловна</t>
  </si>
  <si>
    <t>Механизация,6</t>
  </si>
  <si>
    <t>Сугхеевич</t>
  </si>
  <si>
    <t>1ЛЖ 722960</t>
  </si>
  <si>
    <t>Монгуш Сухэ Бал Доржуевич</t>
  </si>
  <si>
    <t>Бокаштай Алида Юрьевна</t>
  </si>
  <si>
    <t>ул. Аныяктар 5</t>
  </si>
  <si>
    <t>Лейла</t>
  </si>
  <si>
    <t>1ЛЖ 596916</t>
  </si>
  <si>
    <t>мать-одиночка</t>
  </si>
  <si>
    <t>ул.60 Маадырская 21</t>
  </si>
  <si>
    <t>Алдына</t>
  </si>
  <si>
    <t>I ЛЖ 601922</t>
  </si>
  <si>
    <t>Сат Василий Базыр-Сатович</t>
  </si>
  <si>
    <t>Сарыглар Фаина Дыртык-ооловна</t>
  </si>
  <si>
    <t>Интернациональная 21-1</t>
  </si>
  <si>
    <t>1 ЛЖ 646858</t>
  </si>
  <si>
    <t>Эртине Россина Барый-ооловна</t>
  </si>
  <si>
    <t>Ховалыг Орлан Викторович</t>
  </si>
  <si>
    <t>Чогаалчылар,47</t>
  </si>
  <si>
    <t xml:space="preserve">Анастасия </t>
  </si>
  <si>
    <t>I-ЛЖ №625366</t>
  </si>
  <si>
    <t>Тув.Добр. 4-2</t>
  </si>
  <si>
    <t xml:space="preserve">Альбина </t>
  </si>
  <si>
    <t>1ЛЖ 709452</t>
  </si>
  <si>
    <t>Куулар Альберт Анатольевич</t>
  </si>
  <si>
    <t>Куулар Айдысмаа Алексеевна</t>
  </si>
  <si>
    <t>ул.Байысклан 24</t>
  </si>
  <si>
    <t>I-ЛЖ №583850</t>
  </si>
  <si>
    <t>Донгак Андрей Найыр-оолович</t>
  </si>
  <si>
    <t>Монгуш Аяна Канаратовна</t>
  </si>
  <si>
    <t>ул:Ондар Лопсан 23-2</t>
  </si>
  <si>
    <t xml:space="preserve">Армета </t>
  </si>
  <si>
    <t>Монгуш Артур Канаратович</t>
  </si>
  <si>
    <t>Монгуш Азияна Маржымаловна</t>
  </si>
  <si>
    <t>Ондар Лопсан 17 кв 1</t>
  </si>
  <si>
    <t>Часпасович</t>
  </si>
  <si>
    <t>1-ЛЖ 662391</t>
  </si>
  <si>
    <t>Чогаалчылар 28</t>
  </si>
  <si>
    <t>Конгар</t>
  </si>
  <si>
    <t>1ЛЖ 576847</t>
  </si>
  <si>
    <t>Ондар Лопсан 63</t>
  </si>
  <si>
    <t>1-ЛЖ 588374</t>
  </si>
  <si>
    <t>Ондар Анчы Александрович</t>
  </si>
  <si>
    <t>Ооржак Оюмаа Оюн-ооловна</t>
  </si>
  <si>
    <t>Набережная 10 -2</t>
  </si>
  <si>
    <t>I-ЛЖ №588367</t>
  </si>
  <si>
    <t>Куулар Аяна Владимировна</t>
  </si>
  <si>
    <t>полн.,м/д</t>
  </si>
  <si>
    <t>ул:60-Маадырская 33-2</t>
  </si>
  <si>
    <t>Макарович</t>
  </si>
  <si>
    <t>I-ЛЖ №575617</t>
  </si>
  <si>
    <t>Ондар Макар Сугдурович</t>
  </si>
  <si>
    <t>Ондар Милана Деспиевна</t>
  </si>
  <si>
    <t>ул:60-Маадырская 45-2</t>
  </si>
  <si>
    <t>Вика</t>
  </si>
  <si>
    <t>1-ЛЖ 583828</t>
  </si>
  <si>
    <t>Ондар Айлаана Олааковна</t>
  </si>
  <si>
    <t>Алисович</t>
  </si>
  <si>
    <t>1ЛЖ 583920</t>
  </si>
  <si>
    <t>Ооржак Алис Аралдуевич</t>
  </si>
  <si>
    <t>Ооржак Мара Семеновна</t>
  </si>
  <si>
    <t>ул.Гагарина,4</t>
  </si>
  <si>
    <t xml:space="preserve">Далай </t>
  </si>
  <si>
    <t>1-ЛЖ 503007</t>
  </si>
  <si>
    <t>Ооржак Эрес Оюн-оол</t>
  </si>
  <si>
    <t>Ооржак Чимис Бавуужаповна</t>
  </si>
  <si>
    <t>полн.,м/о,м/д</t>
  </si>
  <si>
    <t>Тув.Добровольцев 11 -2</t>
  </si>
  <si>
    <t>I-ЛЖ №588016</t>
  </si>
  <si>
    <t>ул:Агбан 14</t>
  </si>
  <si>
    <t>1-ЛЖ 580047</t>
  </si>
  <si>
    <t>Механизация 6</t>
  </si>
  <si>
    <t xml:space="preserve">Дан-Хая </t>
  </si>
  <si>
    <t>I ЛЖ 125365</t>
  </si>
  <si>
    <t>Сат Светлана Семис-ооловна</t>
  </si>
  <si>
    <t>Чогаалчылар 34</t>
  </si>
  <si>
    <t>Мирабелла</t>
  </si>
  <si>
    <t>Май-ооловна</t>
  </si>
  <si>
    <t>1лж 583834</t>
  </si>
  <si>
    <t>Сарыглар Май-оол Уйнук-оолович</t>
  </si>
  <si>
    <t>Монгуш Аэлита Владимировна</t>
  </si>
  <si>
    <t>Байысклан 75</t>
  </si>
  <si>
    <t>I-ЛЖ №583927</t>
  </si>
  <si>
    <t>Тулуш Сайдаш Сандан-оолович</t>
  </si>
  <si>
    <t>Очур-оол Дан-Хаяа Юрьевна</t>
  </si>
  <si>
    <t>Ул.Чылбак 10-1</t>
  </si>
  <si>
    <t>Айдаан</t>
  </si>
  <si>
    <t>Март-оол</t>
  </si>
  <si>
    <t>1-ЛЖ 585652</t>
  </si>
  <si>
    <t>Ховалыг Март-оол Долгай-оолович</t>
  </si>
  <si>
    <t>Ховалыг Уранмаа Монгушовна</t>
  </si>
  <si>
    <t>Амыр-Мерген</t>
  </si>
  <si>
    <t>Алдандаевич</t>
  </si>
  <si>
    <t>1-ЛЖ 588485</t>
  </si>
  <si>
    <t xml:space="preserve">Ыдыш Алдандай Павлович </t>
  </si>
  <si>
    <t xml:space="preserve">Ыдыш Шенне Демчик-ооловна </t>
  </si>
  <si>
    <t>Ай-Караа</t>
  </si>
  <si>
    <t>I-ЛЖ №588936</t>
  </si>
  <si>
    <t>ул:Набережная 28-2</t>
  </si>
  <si>
    <t>Бошка</t>
  </si>
  <si>
    <t>Нацак-Доржу</t>
  </si>
  <si>
    <t>Володяевич</t>
  </si>
  <si>
    <t>1-ЛЖ 725632</t>
  </si>
  <si>
    <t>Оюн Шенне Бориосовна</t>
  </si>
  <si>
    <t xml:space="preserve">Чогаалчылар </t>
  </si>
  <si>
    <t>Владиславович</t>
  </si>
  <si>
    <t>1-ЛЖ 573003</t>
  </si>
  <si>
    <t>Ондар Владислав Александрович</t>
  </si>
  <si>
    <t>Ондар Аяна Суур-ооловна</t>
  </si>
  <si>
    <t>ул. Алдан-Маадырская 83-4</t>
  </si>
  <si>
    <t>I-ЛЖ №654581</t>
  </si>
  <si>
    <t>Сарыглар Мерген-оол Монгун-оолович</t>
  </si>
  <si>
    <t>Сарыглар Аида Шооповна</t>
  </si>
  <si>
    <t>ул:Тув.Добр., 8-1</t>
  </si>
  <si>
    <t>1-ЛЖ 580099</t>
  </si>
  <si>
    <t>Монгуш Опенмаа Сарыг-ооловна</t>
  </si>
  <si>
    <t>Байыскылан 66</t>
  </si>
  <si>
    <t>Улар-ооловна</t>
  </si>
  <si>
    <t>Монгуш Улар-оол Ужар-оолович</t>
  </si>
  <si>
    <t>Монгуш Чимис Сергеевна</t>
  </si>
  <si>
    <t>I ЛЖ 584443</t>
  </si>
  <si>
    <t>Монгуш Айдын Михайлович</t>
  </si>
  <si>
    <t>Монгуш Ирина Валерьевна</t>
  </si>
  <si>
    <t>Ондар Лопсан 10</t>
  </si>
  <si>
    <t>1ЛЖ 579729</t>
  </si>
  <si>
    <t>Монгуш Хеймер Семис-оолович</t>
  </si>
  <si>
    <t>Ховалыг Байырмаа Романовна</t>
  </si>
  <si>
    <t>ул. Тув Добровольцев,11-1</t>
  </si>
  <si>
    <t>I-ЛЖ №587617</t>
  </si>
  <si>
    <t>Монгуш Айдын Олегович</t>
  </si>
  <si>
    <t>Монгуш Аржаана Алексеевна</t>
  </si>
  <si>
    <t>ул:Чылбак 1-2</t>
  </si>
  <si>
    <t>Аюжаана</t>
  </si>
  <si>
    <t>1-ЛЖ 578355</t>
  </si>
  <si>
    <t>Монгуш Алдынай Андреевна</t>
  </si>
  <si>
    <t>Ондар Лопсан 22</t>
  </si>
  <si>
    <t>1-ЛЖ 588357</t>
  </si>
  <si>
    <t>1-ЛЖ 648291</t>
  </si>
  <si>
    <t>Ховалыг Эрес-оол Суур-оолович</t>
  </si>
  <si>
    <t xml:space="preserve">Ховалыг Шончалай Олеговна </t>
  </si>
  <si>
    <t>Чогаалчылар 15</t>
  </si>
  <si>
    <t>1ЛЖ 588367</t>
  </si>
  <si>
    <t>Ондар Эрес Сергеевич</t>
  </si>
  <si>
    <t>ул.60 Маадырская 33-2</t>
  </si>
  <si>
    <t>I-ЛЖ №675854</t>
  </si>
  <si>
    <t>Ондар Артыш Холуур-оолович</t>
  </si>
  <si>
    <t>Ондар Дан-Хая Тимуровна</t>
  </si>
  <si>
    <t>неполн. м/о</t>
  </si>
  <si>
    <t>Начын-Маадыр</t>
  </si>
  <si>
    <t>1-ЛЖ 697316</t>
  </si>
  <si>
    <t xml:space="preserve">Ондар Сырга Александр </t>
  </si>
  <si>
    <t>Чылбак 13 -2</t>
  </si>
  <si>
    <t>1-ЛЖ 578442</t>
  </si>
  <si>
    <t>Ооржак Марат Саян-оол</t>
  </si>
  <si>
    <t>Победа 6-1</t>
  </si>
  <si>
    <t>Сафина</t>
  </si>
  <si>
    <t>I-ЛЖ №583916</t>
  </si>
  <si>
    <t>Октябрьская 28</t>
  </si>
  <si>
    <t>I-ЛЖ №583817</t>
  </si>
  <si>
    <t>Ооржак Сылдыс Чогей-оолович</t>
  </si>
  <si>
    <t>Ооржак Азияна Шойдар-ооловна</t>
  </si>
  <si>
    <t>Чылбак 7-1</t>
  </si>
  <si>
    <t>Былдай-ооловна</t>
  </si>
  <si>
    <t>I ЛЖ 569258</t>
  </si>
  <si>
    <t>Ондар Сайлык Артыш-ооловна</t>
  </si>
  <si>
    <t>Арат 28-2</t>
  </si>
  <si>
    <t>Дугер</t>
  </si>
  <si>
    <t>1 ЛЖ 636543</t>
  </si>
  <si>
    <t>Дорукан Сылдыс Салчакович</t>
  </si>
  <si>
    <t>Ондар Азияна Аяс-ооловна</t>
  </si>
  <si>
    <t>I-ЛЖ №580440</t>
  </si>
  <si>
    <t>Хомушку Мерген Бодуй-оолович</t>
  </si>
  <si>
    <t>Хомушку Чойган Ужар-ооловна</t>
  </si>
  <si>
    <t>полн., р/о</t>
  </si>
  <si>
    <t>Байыскылан 57</t>
  </si>
  <si>
    <t>6в</t>
  </si>
  <si>
    <t>1-ЛЖ 654669</t>
  </si>
  <si>
    <t>Ховалыг Сылдыс Сергеевич</t>
  </si>
  <si>
    <t>Ондар Шончалай Демчик-ооловна</t>
  </si>
  <si>
    <t>Набережная 13</t>
  </si>
  <si>
    <t>Кашпаловна</t>
  </si>
  <si>
    <t>I ЛЖ 256369</t>
  </si>
  <si>
    <t>Ондар Кашпал Вячеславович</t>
  </si>
  <si>
    <t xml:space="preserve">Ондар Шенне </t>
  </si>
  <si>
    <t>Баирович</t>
  </si>
  <si>
    <t>1-ЛЖ 593682</t>
  </si>
  <si>
    <t>Ондар Баир Сегбеевич</t>
  </si>
  <si>
    <t>Ондар Алла Быстан-ооловна</t>
  </si>
  <si>
    <t>Бурбу 11-1</t>
  </si>
  <si>
    <t>1лж 583855</t>
  </si>
  <si>
    <t>1-ЛЖ 593634</t>
  </si>
  <si>
    <t>Куулар Чойган-оол Эрес-оолович</t>
  </si>
  <si>
    <t>Куулар Оюмаа Олеговна</t>
  </si>
  <si>
    <t>полн.,м/о</t>
  </si>
  <si>
    <t>Механизация 10 -2</t>
  </si>
  <si>
    <t>I-ЛЖ №583894</t>
  </si>
  <si>
    <t>Доржу Намдак Валерьевич</t>
  </si>
  <si>
    <t>Доржу Шенне Монгун-ооловна</t>
  </si>
  <si>
    <t>Байыскылан 39</t>
  </si>
  <si>
    <t>Марат</t>
  </si>
  <si>
    <t>I-ЛЖ №588445</t>
  </si>
  <si>
    <t>Куулар Эрес Домуй-оолович</t>
  </si>
  <si>
    <t>25.04.20078</t>
  </si>
  <si>
    <t>I-ЛЖ №618522</t>
  </si>
  <si>
    <t xml:space="preserve">Мартан-оол </t>
  </si>
  <si>
    <t>Лопсан 49</t>
  </si>
  <si>
    <t>I-ЛЖ №583896</t>
  </si>
  <si>
    <t>Ондар Айбек Алексеевич</t>
  </si>
  <si>
    <t>Ондар Ульяна Сириин-ооловна</t>
  </si>
  <si>
    <t>Байыскылан 53</t>
  </si>
  <si>
    <t>Айрада</t>
  </si>
  <si>
    <t>I-ЛЖ №583821</t>
  </si>
  <si>
    <t>Ондар Май-оол Эрес-оолович</t>
  </si>
  <si>
    <t>Ондар Аруна Борисовна</t>
  </si>
  <si>
    <t>Алдан-Маадырская 60</t>
  </si>
  <si>
    <t>Сайлаш</t>
  </si>
  <si>
    <t>I-ЛЖ №596891</t>
  </si>
  <si>
    <t>Ондар Сайдаш Алексеевич</t>
  </si>
  <si>
    <t>Ондар Орланмаа Саян-ооловна</t>
  </si>
  <si>
    <t>Октябрьская 23</t>
  </si>
  <si>
    <t>I-ЛЖ №588461</t>
  </si>
  <si>
    <t>I-ЛЖ №649666</t>
  </si>
  <si>
    <t>н/п., м/о</t>
  </si>
  <si>
    <t>Чогаалчылар 21-1</t>
  </si>
  <si>
    <t>Дыртый-оолович</t>
  </si>
  <si>
    <t>I-ЛЖ №632398</t>
  </si>
  <si>
    <t>Ховалыг Елена Дыртый-ооловна</t>
  </si>
  <si>
    <t>I-ЛЖ №580116</t>
  </si>
  <si>
    <t>Байыскылан 45</t>
  </si>
  <si>
    <t>Айнаа</t>
  </si>
  <si>
    <t>1-ЛЖ 583922</t>
  </si>
  <si>
    <t>Ондар Буян Доржуевич</t>
  </si>
  <si>
    <t>Монгуш Белекмаа Данчыкович</t>
  </si>
  <si>
    <t>Уйнук-оол 12-1</t>
  </si>
  <si>
    <t>1-ЛЖ 583943</t>
  </si>
  <si>
    <t>Ондар Виктор Владимир</t>
  </si>
  <si>
    <t>Ондар Хеймер Алдын-Кыс</t>
  </si>
  <si>
    <t>Лопсан 41</t>
  </si>
  <si>
    <t>1-ЛЖ 580058</t>
  </si>
  <si>
    <t>1лж 697327</t>
  </si>
  <si>
    <t>03.09.2014</t>
  </si>
  <si>
    <t>Хомушку Херелмаа Сергеевна</t>
  </si>
  <si>
    <t>Хомушку Аян Олегович</t>
  </si>
  <si>
    <t>ул.Лопсан25-1</t>
  </si>
  <si>
    <t>7а</t>
  </si>
  <si>
    <t>17.03.2006</t>
  </si>
  <si>
    <t>1лж 632402</t>
  </si>
  <si>
    <t>Байыр Буян Кыргыс-оолович</t>
  </si>
  <si>
    <t>Алдан-Маадырская 10</t>
  </si>
  <si>
    <t>Кускаайлы</t>
  </si>
  <si>
    <t>1-ЛЖ 573939</t>
  </si>
  <si>
    <t>Монгуш Оюн-оол Хоокуй-оолович</t>
  </si>
  <si>
    <t>Монгуш Айланмаа Никеолаевна</t>
  </si>
  <si>
    <t>Набережная, 38</t>
  </si>
  <si>
    <t>1 ЛЖ 596893</t>
  </si>
  <si>
    <t>Монгуш Алик Экер-оолович</t>
  </si>
  <si>
    <t>Монгуш Айланмаа Маадыр-ооловна</t>
  </si>
  <si>
    <t>Байыскылан 20а</t>
  </si>
  <si>
    <t>1-ЛЖ 569709</t>
  </si>
  <si>
    <t>Монгуш Шораан Монгушевич</t>
  </si>
  <si>
    <t>Ондар Лопсан, 60</t>
  </si>
  <si>
    <t>Дагба-Доржуевна</t>
  </si>
  <si>
    <t>1-ЛЖ 565124</t>
  </si>
  <si>
    <t>Монгуш Дагба-Доржу Александрович</t>
  </si>
  <si>
    <t>Монгуш Анжела Оюн-ооловна</t>
  </si>
  <si>
    <t>Тув. Добровольцев 20-1</t>
  </si>
  <si>
    <t>1-ЛЖ 578414</t>
  </si>
  <si>
    <t>Ондар Мерген Баян-Монгеевич</t>
  </si>
  <si>
    <t>Ондар Эллана Конгаровна</t>
  </si>
  <si>
    <t>Набережная, 40</t>
  </si>
  <si>
    <t>Менди-Байыровна</t>
  </si>
  <si>
    <t>1-ЛЖ 572932</t>
  </si>
  <si>
    <t>Ондар Лопсан, 96</t>
  </si>
  <si>
    <t>Айырановна</t>
  </si>
  <si>
    <t>1ЛЖ 565117</t>
  </si>
  <si>
    <t>Ооржак Айыран Владимирович</t>
  </si>
  <si>
    <t>ул.Байысклан 19</t>
  </si>
  <si>
    <t>I ЛЖ 123698</t>
  </si>
  <si>
    <t xml:space="preserve">Ооржак Монгун-оол </t>
  </si>
  <si>
    <t>Ооржак Чойганмаа Игорьевна</t>
  </si>
  <si>
    <t>Чогаалчылар 12</t>
  </si>
  <si>
    <t>Авырга</t>
  </si>
  <si>
    <t>1 ЛЖ 569726</t>
  </si>
  <si>
    <t>полн..м/о</t>
  </si>
  <si>
    <t>Байыскылан 21</t>
  </si>
  <si>
    <t>1-ЛЖ 563300</t>
  </si>
  <si>
    <t>Ондар Роллан Апыш-оолович</t>
  </si>
  <si>
    <t>Сарыглар Долаана Монгун-ооловна</t>
  </si>
  <si>
    <t>Октябрьская 28-4</t>
  </si>
  <si>
    <t>Ляна</t>
  </si>
  <si>
    <t>1-ЛЖ 569734</t>
  </si>
  <si>
    <t>Сат Чойгана Окпан-ооловна</t>
  </si>
  <si>
    <t>полн,м/о</t>
  </si>
  <si>
    <t>Доржу 4-1</t>
  </si>
  <si>
    <t>Артаа-Мерген</t>
  </si>
  <si>
    <t>Алдандайевич</t>
  </si>
  <si>
    <t>1-ЛЖ 573011</t>
  </si>
  <si>
    <t>Алдан-Маадырская, 42</t>
  </si>
  <si>
    <t>1 ЛЖ 564901</t>
  </si>
  <si>
    <t>Монгуш Семен Боттуг-оолович</t>
  </si>
  <si>
    <t>Ховалыг Светлана Доржуевна</t>
  </si>
  <si>
    <t>Пушкина 1</t>
  </si>
  <si>
    <t>7б</t>
  </si>
  <si>
    <t xml:space="preserve">Хун-Чулуу </t>
  </si>
  <si>
    <t>I-ЛЖ №569730</t>
  </si>
  <si>
    <t>Пер. Бурбу7-1</t>
  </si>
  <si>
    <t>I-ЛЖ №569764</t>
  </si>
  <si>
    <t>Ул.Уйнук-оол10-1</t>
  </si>
  <si>
    <t>Алияна</t>
  </si>
  <si>
    <t>I-ЛЖ №572944</t>
  </si>
  <si>
    <t>Ондар Азияна Юрьевна</t>
  </si>
  <si>
    <t>Ул.Лопсан 17-1</t>
  </si>
  <si>
    <t>I-ЛЖ №583840</t>
  </si>
  <si>
    <t>Сат Надежда Семис-ооловна</t>
  </si>
  <si>
    <t>Ул.Доржу 10-1</t>
  </si>
  <si>
    <t>Аджарович</t>
  </si>
  <si>
    <t>I-ЛЖ №569768</t>
  </si>
  <si>
    <t>Монгуш Аджар Томур-оолович</t>
  </si>
  <si>
    <t>Монгуш Чинчи Чеченовна</t>
  </si>
  <si>
    <t>Ул.Уйнйк-оол 8-1</t>
  </si>
  <si>
    <t>1 ЛЖ 565108</t>
  </si>
  <si>
    <t>Монгуш Найыр Михаилович</t>
  </si>
  <si>
    <t>Дажы</t>
  </si>
  <si>
    <t>1 ЛЖ №580324</t>
  </si>
  <si>
    <t>Монгуш Дажы</t>
  </si>
  <si>
    <t>Монгуш Азията Азыранды-ооловна</t>
  </si>
  <si>
    <t>ул. Чылбак 15</t>
  </si>
  <si>
    <t>Дая</t>
  </si>
  <si>
    <t>I-ЛЖ №615555</t>
  </si>
  <si>
    <t>Пер. Бурбу 10</t>
  </si>
  <si>
    <t>I-ЛЖ№580034</t>
  </si>
  <si>
    <t>Ондар Чечен-оол Сергеевич</t>
  </si>
  <si>
    <t>Ондар Аяна Александровна</t>
  </si>
  <si>
    <t>Ул. Чылбак 5-1</t>
  </si>
  <si>
    <t>Сай-Демир</t>
  </si>
  <si>
    <t>I-ЛЖ №565134</t>
  </si>
  <si>
    <t>Ул. 60-Маадыр 6-3</t>
  </si>
  <si>
    <t>Чайсуу</t>
  </si>
  <si>
    <t>I-ЛЖ №580044</t>
  </si>
  <si>
    <t>Ондар Виктория Яковлевна</t>
  </si>
  <si>
    <t>Ул.Байысклан 29</t>
  </si>
  <si>
    <t>I-ЛЖ №563356</t>
  </si>
  <si>
    <t>Ул.Лопсан 16</t>
  </si>
  <si>
    <t>I-ЛЖ №583893</t>
  </si>
  <si>
    <t>Ооржак Александр Дыртый-оолович</t>
  </si>
  <si>
    <t>Ооржак Аряна Байыр-ооловна</t>
  </si>
  <si>
    <t>Ул.60-Маадыр74</t>
  </si>
  <si>
    <t>I-ЛЖ №583947</t>
  </si>
  <si>
    <t>Ооржак Мурат Быстан-оолович</t>
  </si>
  <si>
    <t>Ооржак Айсуу Валериевна</t>
  </si>
  <si>
    <t>полная, благополучная</t>
  </si>
  <si>
    <t>Ул.Октярьская 33</t>
  </si>
  <si>
    <t>1ЛЖ 572999</t>
  </si>
  <si>
    <t>Ондар Лопсан 25 кв.2</t>
  </si>
  <si>
    <t>Малакановна</t>
  </si>
  <si>
    <t>I-ЛЖ №569765</t>
  </si>
  <si>
    <t>Ул.Уйнук-оол 11-2</t>
  </si>
  <si>
    <t>I-ЛЖ №583866</t>
  </si>
  <si>
    <t>Элиза</t>
  </si>
  <si>
    <t>1 ЛЖ 569697</t>
  </si>
  <si>
    <t>Ондар Лопсан 21 кв 2</t>
  </si>
  <si>
    <t>I-ЛЖ №612431</t>
  </si>
  <si>
    <t>Донгак Демир Кан-оолович</t>
  </si>
  <si>
    <t>Монгуш Аянмаа Вячеславовна</t>
  </si>
  <si>
    <t>Борбай-оол</t>
  </si>
  <si>
    <t>1лж563381</t>
  </si>
  <si>
    <t>Борбай-оол Арат Александрович</t>
  </si>
  <si>
    <t>Борбай-оол Саяна Михаиловна</t>
  </si>
  <si>
    <t>60 Маадырская,54</t>
  </si>
  <si>
    <t>О.Лопсан,46</t>
  </si>
  <si>
    <t>7в</t>
  </si>
  <si>
    <t>I ЛЖ 572996</t>
  </si>
  <si>
    <t>Сарыглар Саида Давааевна</t>
  </si>
  <si>
    <t>полн.,м/о, м/д</t>
  </si>
  <si>
    <t>Алдан-Маадырская 23-2</t>
  </si>
  <si>
    <t>1-ЛЖ 593623</t>
  </si>
  <si>
    <t xml:space="preserve">полн. </t>
  </si>
  <si>
    <t>1-ЛЖ580090</t>
  </si>
  <si>
    <t>Монгуш Азиймаа Хурен-ооловна</t>
  </si>
  <si>
    <t>1лж 569707</t>
  </si>
  <si>
    <t>Монгуш Аржаана Викторовна</t>
  </si>
  <si>
    <t>Механизация,13-1</t>
  </si>
  <si>
    <t>I-ЛЖ №565054</t>
  </si>
  <si>
    <t>Монгуш Олча Сергеевна</t>
  </si>
  <si>
    <t>Ул.Набережная 11-2</t>
  </si>
  <si>
    <t>Кудерекович</t>
  </si>
  <si>
    <t>1ЛЖ 562734</t>
  </si>
  <si>
    <t>Монгуш Кудерек Чыобак-оолович</t>
  </si>
  <si>
    <t>Монгуш Урана Чылбак-ооловна</t>
  </si>
  <si>
    <t>Ондар Лопсан 72/2</t>
  </si>
  <si>
    <t>Орус-ооловна</t>
  </si>
  <si>
    <t>1-ЛЖ 572950</t>
  </si>
  <si>
    <t>Монгуш Орус-оол Даргы-Сарыгович</t>
  </si>
  <si>
    <t>Монгуш Сайлыкмаа Ондаровна</t>
  </si>
  <si>
    <t>полн, м/о, м/д</t>
  </si>
  <si>
    <t>Чогаалчылар 58 -1</t>
  </si>
  <si>
    <t>Айна</t>
  </si>
  <si>
    <t>1-ЛЖ 580054</t>
  </si>
  <si>
    <t>Монгуш Артыш Алексеевич</t>
  </si>
  <si>
    <t>Данил</t>
  </si>
  <si>
    <t>1-ЛЖ 578400</t>
  </si>
  <si>
    <t>Монгуш Мерген Деспижекович</t>
  </si>
  <si>
    <t>Монгуш Сайзаана Эрес-ооловна</t>
  </si>
  <si>
    <t>Набережная 17-1</t>
  </si>
  <si>
    <t>1 ЛЖ 565084</t>
  </si>
  <si>
    <t xml:space="preserve">Доржу,14-2 </t>
  </si>
  <si>
    <t>Байырмаа</t>
  </si>
  <si>
    <t>1-ЛЖ572927</t>
  </si>
  <si>
    <t xml:space="preserve">Долзат </t>
  </si>
  <si>
    <t>1 ЛЖ 572943</t>
  </si>
  <si>
    <t>полная м/д</t>
  </si>
  <si>
    <t>Гагарина 10 кв 2</t>
  </si>
  <si>
    <t>1-ЛЖ 565116</t>
  </si>
  <si>
    <t>опекунская</t>
  </si>
  <si>
    <t xml:space="preserve"> м</t>
  </si>
  <si>
    <t>1-ЛЖ 572988</t>
  </si>
  <si>
    <t>Алдан-Маадырская 52-2</t>
  </si>
  <si>
    <t>1-ЛЖ 565072</t>
  </si>
  <si>
    <t>Ооржак Чодураа Викторовна</t>
  </si>
  <si>
    <t>Алдан-Маадырская 50-1</t>
  </si>
  <si>
    <t>1ЛЖ 697126</t>
  </si>
  <si>
    <t>Ховалыг Адыгжы Викторович</t>
  </si>
  <si>
    <t>Ховалыг АржаанаАнатольевна</t>
  </si>
  <si>
    <t>ул.Чогаалчылар 57</t>
  </si>
  <si>
    <t>8а</t>
  </si>
  <si>
    <t>I- ЛЖ 572976</t>
  </si>
  <si>
    <t>Ховалыг Долаана Сюр-ооловна</t>
  </si>
  <si>
    <t>Октябрьская 19</t>
  </si>
  <si>
    <t xml:space="preserve">Алла </t>
  </si>
  <si>
    <t>1 ЛЖ 560046</t>
  </si>
  <si>
    <t>Монгуш Часкалмаа Содунамовна</t>
  </si>
  <si>
    <t>Мира 20 кв 2</t>
  </si>
  <si>
    <t>Октябрь</t>
  </si>
  <si>
    <t>1 ЛЖ 554623</t>
  </si>
  <si>
    <t>н/п, м/о, м/д</t>
  </si>
  <si>
    <t>Оттук</t>
  </si>
  <si>
    <t>1лж 618492</t>
  </si>
  <si>
    <t>м/д, м/о, полн</t>
  </si>
  <si>
    <t>Титиова 5</t>
  </si>
  <si>
    <t>1-лж 632323</t>
  </si>
  <si>
    <t>м/д,полн</t>
  </si>
  <si>
    <t>Чылбак 8</t>
  </si>
  <si>
    <t>1-лж 560079</t>
  </si>
  <si>
    <t>Монгуш Азияна Болат-оолов</t>
  </si>
  <si>
    <t xml:space="preserve">м/о,м/д,полн </t>
  </si>
  <si>
    <t>1-лж 558581</t>
  </si>
  <si>
    <t>Монгуш Игорь Намчал-оолович</t>
  </si>
  <si>
    <t>Монгуш Аржаана Брат-ооловна</t>
  </si>
  <si>
    <t>Набережная 4</t>
  </si>
  <si>
    <t>1-лж 563330</t>
  </si>
  <si>
    <t>1лж 555613</t>
  </si>
  <si>
    <t>Солдаат Айлаана Оолаковна</t>
  </si>
  <si>
    <t>Лопсан Ондар38</t>
  </si>
  <si>
    <t>1-лж 560055</t>
  </si>
  <si>
    <t>Ондар Эльдона Николаевна</t>
  </si>
  <si>
    <t>Агбаан 17</t>
  </si>
  <si>
    <t>1-лж 686062</t>
  </si>
  <si>
    <t>Ондар Арат-оол Дегээевич</t>
  </si>
  <si>
    <t>Демир-Санаа</t>
  </si>
  <si>
    <t>1-лж 558642</t>
  </si>
  <si>
    <t>Ондар Айдыс Валерьевич</t>
  </si>
  <si>
    <t>Ондар Элдеп Михайловна</t>
  </si>
  <si>
    <t>Шойевна</t>
  </si>
  <si>
    <t>1лж 558559</t>
  </si>
  <si>
    <t>полн,м/д</t>
  </si>
  <si>
    <t>1-лж 555623</t>
  </si>
  <si>
    <t>Ооржак Сылдыс Чочей-оолович</t>
  </si>
  <si>
    <t>н/полн,</t>
  </si>
  <si>
    <t>1-лж 583902</t>
  </si>
  <si>
    <t>Ооржак Айыраана Чечен-ооловна</t>
  </si>
  <si>
    <t>Алдан-Маадырская 19</t>
  </si>
  <si>
    <t>1 ЛЖ 551396</t>
  </si>
  <si>
    <t>Оттуг-ооловна</t>
  </si>
  <si>
    <t>1лж 555254</t>
  </si>
  <si>
    <t>Ооржак Оттуг-оол Сириин-оолович</t>
  </si>
  <si>
    <t>Ооржак Долаана Кылын-ооловна</t>
  </si>
  <si>
    <t>н/полн, м/д,м/о</t>
  </si>
  <si>
    <t>Чогаалчылар45</t>
  </si>
  <si>
    <t>Оолчук</t>
  </si>
  <si>
    <t>I-лж 558628</t>
  </si>
  <si>
    <t>Ооржак Уран-оол Матвеевич</t>
  </si>
  <si>
    <t>Уйнук-оол 7-1</t>
  </si>
  <si>
    <t>Иргек</t>
  </si>
  <si>
    <t>1лж 641016</t>
  </si>
  <si>
    <t>Иргек Орлан Михаилович</t>
  </si>
  <si>
    <t>Анжела</t>
  </si>
  <si>
    <t>Куулар Айлан Семис-ооловна</t>
  </si>
  <si>
    <t>Куулар Онзагай Март-оолович</t>
  </si>
  <si>
    <t>8б</t>
  </si>
  <si>
    <t>1лж 602043</t>
  </si>
  <si>
    <t>Чогаалчылар39</t>
  </si>
  <si>
    <t>I ЛЖ 596882</t>
  </si>
  <si>
    <t>05.08.20086</t>
  </si>
  <si>
    <t>Монгуш Амир Алексеевич</t>
  </si>
  <si>
    <t>Победа</t>
  </si>
  <si>
    <t>Туменович</t>
  </si>
  <si>
    <t>I-ЛЖ 558619</t>
  </si>
  <si>
    <t>Донгак Тумен Сергеевич</t>
  </si>
  <si>
    <t>Донгак Азиата Борисовна</t>
  </si>
  <si>
    <t>неполн.,м/о.</t>
  </si>
  <si>
    <t>Сорунза</t>
  </si>
  <si>
    <t>1лж 551407</t>
  </si>
  <si>
    <t>Лопсан Ондар 54</t>
  </si>
  <si>
    <t>1ЛЖ 553796</t>
  </si>
  <si>
    <t>Донгак Длада Бурбуевна</t>
  </si>
  <si>
    <t>ул.60 Маадырская 37</t>
  </si>
  <si>
    <t>1лж 565064</t>
  </si>
  <si>
    <t>Куулар Эрес Онган-оолович</t>
  </si>
  <si>
    <t>Куулар Оксана Дандый-ооловна</t>
  </si>
  <si>
    <t>1лж553797</t>
  </si>
  <si>
    <t>Кара-Сал Эртине Кертик-оолович</t>
  </si>
  <si>
    <t>Кара-Сал Айлан Херел-ооловна</t>
  </si>
  <si>
    <t>Алдан-Маадырская  5</t>
  </si>
  <si>
    <t>Ринчен-Доржу</t>
  </si>
  <si>
    <t>1 ЛЖ 569696</t>
  </si>
  <si>
    <t>09.21.2006</t>
  </si>
  <si>
    <t xml:space="preserve"> Монгуш Хун-Сулуу Серггевна</t>
  </si>
  <si>
    <t xml:space="preserve"> Байысклан 76</t>
  </si>
  <si>
    <t>Абдельович</t>
  </si>
  <si>
    <t>1 лж 558645</t>
  </si>
  <si>
    <t>15.12 2005</t>
  </si>
  <si>
    <t>Монгуш Абдель Альбертович</t>
  </si>
  <si>
    <t>Монгуш Салбак Кодур-ооловна</t>
  </si>
  <si>
    <t xml:space="preserve">полн </t>
  </si>
  <si>
    <t xml:space="preserve"> Агбаан 9 кв 2</t>
  </si>
  <si>
    <t>1лж 563312</t>
  </si>
  <si>
    <t>Монгуш Менги Вадимович</t>
  </si>
  <si>
    <t>Ооржак Сайзана Андреевна</t>
  </si>
  <si>
    <t>Доржу 16-2</t>
  </si>
  <si>
    <t>1лж 563805</t>
  </si>
  <si>
    <t>Алдан-Маадырская 83 кв1</t>
  </si>
  <si>
    <t xml:space="preserve"> 1лж 578425</t>
  </si>
  <si>
    <t>Ондар Леонид Доржуевич</t>
  </si>
  <si>
    <t>Ондар Марьяна Колхозбаевна</t>
  </si>
  <si>
    <t>Чогаалчылар 48 кв3</t>
  </si>
  <si>
    <t>Айгуловна</t>
  </si>
  <si>
    <t>1 ЛЖ 555679</t>
  </si>
  <si>
    <t xml:space="preserve">Айслана </t>
  </si>
  <si>
    <t xml:space="preserve">Эдуардовна </t>
  </si>
  <si>
    <t>1 лж 563311</t>
  </si>
  <si>
    <t>н/п, м/о, м/д полусирота</t>
  </si>
  <si>
    <t>Ондар Лопсан 84а</t>
  </si>
  <si>
    <t>1лж 563944</t>
  </si>
  <si>
    <t>Ооржак Алдынай Григорьевна</t>
  </si>
  <si>
    <t>Доржу18</t>
  </si>
  <si>
    <t>Дарыймаа</t>
  </si>
  <si>
    <t>1лж555644</t>
  </si>
  <si>
    <t>Ховалын Уранмаа Монгушовна</t>
  </si>
  <si>
    <t>Байысклан 1 кв 2</t>
  </si>
  <si>
    <t>Чинчи</t>
  </si>
  <si>
    <t>1лж 560076</t>
  </si>
  <si>
    <t>опекун Монгуш Ирина Идамовна</t>
  </si>
  <si>
    <t>Чылбак 5-1</t>
  </si>
  <si>
    <t>Малина</t>
  </si>
  <si>
    <t>1лж 640326</t>
  </si>
  <si>
    <t>Ховалыг Март-оол Савельевич</t>
  </si>
  <si>
    <t>Агбаан б/н</t>
  </si>
  <si>
    <t>1лж 560048</t>
  </si>
  <si>
    <t>Сарыглар Омак Cуур-оолович</t>
  </si>
  <si>
    <t>Сарыглар Айланмаа Идамовна</t>
  </si>
  <si>
    <t>Лопсан Ондар42</t>
  </si>
  <si>
    <t>Шожул-оол</t>
  </si>
  <si>
    <t>1 лж 826154</t>
  </si>
  <si>
    <t>Шожул-оол Темир Танауракович</t>
  </si>
  <si>
    <t>Шожул-оол Наталья Сергеевна</t>
  </si>
  <si>
    <t>Алдан-Маадырская 15</t>
  </si>
  <si>
    <t>8в</t>
  </si>
  <si>
    <t>Торуг-ооловна</t>
  </si>
  <si>
    <t>1 ЛЖ 553 767</t>
  </si>
  <si>
    <t>Сат Торуг-оол Денгей-оолович</t>
  </si>
  <si>
    <t>Саи Олчамаа Ыянчаповна</t>
  </si>
  <si>
    <t>Уйнук-оол 5 кв. 2</t>
  </si>
  <si>
    <t xml:space="preserve">Делгер-оол </t>
  </si>
  <si>
    <t>Тулгаа</t>
  </si>
  <si>
    <t>I-ЛЖ 557818</t>
  </si>
  <si>
    <t>Ховалыг Чайырмаа Онер-ооловна</t>
  </si>
  <si>
    <t>Алла</t>
  </si>
  <si>
    <t>I-ЛЖ 606614</t>
  </si>
  <si>
    <t>Кужугет Андрей Степанович</t>
  </si>
  <si>
    <t>Чогаалчылар 43</t>
  </si>
  <si>
    <t>Буянды</t>
  </si>
  <si>
    <t>I-ЛЖ 558574</t>
  </si>
  <si>
    <t>Байысклан 62-1</t>
  </si>
  <si>
    <t>Сайгал</t>
  </si>
  <si>
    <t>1ЛЖ 572965</t>
  </si>
  <si>
    <t>Монгуш Аржаана Силиг-ооловна</t>
  </si>
  <si>
    <t>Оржак Чульдум 5</t>
  </si>
  <si>
    <t xml:space="preserve">Кан-кыс </t>
  </si>
  <si>
    <t>I-ЛЖ 558577</t>
  </si>
  <si>
    <t>Монгуш Радик Трофимович</t>
  </si>
  <si>
    <t>Ондар Шончалай Александровна</t>
  </si>
  <si>
    <t>О Лопсан 24</t>
  </si>
  <si>
    <t>I-ЛЖ 563298</t>
  </si>
  <si>
    <t>Ондар Амир Доржуевич</t>
  </si>
  <si>
    <t>Ондар Белекмаа Быстан-ооловна</t>
  </si>
  <si>
    <t>Байысклан 18</t>
  </si>
  <si>
    <t>I-ЛЖ 558605</t>
  </si>
  <si>
    <t>Алаш</t>
  </si>
  <si>
    <t>I-ЛЖ 551446</t>
  </si>
  <si>
    <t>Ондар Альберт Анатольевич</t>
  </si>
  <si>
    <t>Ондар Айдысмаа Алексеевна</t>
  </si>
  <si>
    <t>I-ЛЖ 596949</t>
  </si>
  <si>
    <t>I-ЛЖ 675841</t>
  </si>
  <si>
    <t>О Лопсан 1</t>
  </si>
  <si>
    <t>I-ЛЖ 654645</t>
  </si>
  <si>
    <t>Ондар Анатолий Кертик-оолович</t>
  </si>
  <si>
    <t>Ондар Светлана Байыр-ооловна</t>
  </si>
  <si>
    <t>Уйнук-оол 5-2</t>
  </si>
  <si>
    <t>1 ЛЖ 610262</t>
  </si>
  <si>
    <t>Таспаяк 7б</t>
  </si>
  <si>
    <t>Эрендоо</t>
  </si>
  <si>
    <t>I-ЛЖ 555614</t>
  </si>
  <si>
    <t>Ондар Хеймер Алдын-кысовна</t>
  </si>
  <si>
    <t>О Лопсан 44</t>
  </si>
  <si>
    <t xml:space="preserve">Алдын-Сай </t>
  </si>
  <si>
    <t>I-ЛЖ 553768</t>
  </si>
  <si>
    <t>I-ЛЖ 596896</t>
  </si>
  <si>
    <t>Куулар Аржаана Маадыр-ооловна</t>
  </si>
  <si>
    <t xml:space="preserve">Чаданмаа </t>
  </si>
  <si>
    <t>Яковлевич</t>
  </si>
  <si>
    <t>I-ЛЖ 602037</t>
  </si>
  <si>
    <t>Чаданмаа Явов Ондарович</t>
  </si>
  <si>
    <t>Чаданмаа Алдын-кыс Соспуй-оолович</t>
  </si>
  <si>
    <t>Чогаалчылар 17</t>
  </si>
  <si>
    <t>I-ЛЖ 560059</t>
  </si>
  <si>
    <t>Шагдыр Инесса Александровна</t>
  </si>
  <si>
    <t>Артааевна</t>
  </si>
  <si>
    <t>1лж 654694</t>
  </si>
  <si>
    <t>Ховалыг Артаа Анай-оолович</t>
  </si>
  <si>
    <t>Ховалыг Чечен-кыс Опанаевна</t>
  </si>
  <si>
    <t>Механизация 5-2</t>
  </si>
  <si>
    <t>1лж 754801</t>
  </si>
  <si>
    <t>Монгуш Руслан Оолакович</t>
  </si>
  <si>
    <t>Монгуш Алена Алексеевна</t>
  </si>
  <si>
    <t>Чогаалчылар, 38а</t>
  </si>
  <si>
    <t>1 ЛЖ 544103</t>
  </si>
  <si>
    <t>Ондар Менди-Байыр Сегбеевич</t>
  </si>
  <si>
    <t>Ондар Алдын-кыс Менди-Байыровна</t>
  </si>
  <si>
    <t>м/д,  полн.</t>
  </si>
  <si>
    <t>Ондар Лопсан 96</t>
  </si>
  <si>
    <t>1-ЛЖ №551442</t>
  </si>
  <si>
    <t>1 ЛЖ 552509</t>
  </si>
  <si>
    <t>Солдаат Айслу Оолаковна</t>
  </si>
  <si>
    <t>Полн.</t>
  </si>
  <si>
    <t>1-ЛЖ №640341</t>
  </si>
  <si>
    <t>Бурбу,10</t>
  </si>
  <si>
    <t>Чимиза</t>
  </si>
  <si>
    <t>1-ЛЖ №662444</t>
  </si>
  <si>
    <t>Монгуш МергенОрлан-оолович</t>
  </si>
  <si>
    <t>м/д, полн., м/о</t>
  </si>
  <si>
    <t>Алдан-Маадырская, д.66</t>
  </si>
  <si>
    <t>1-ЛЖ №540931</t>
  </si>
  <si>
    <t>Монгуш Мерген Сегбеевич</t>
  </si>
  <si>
    <t xml:space="preserve"> Монгуш УранЧизеевна</t>
  </si>
  <si>
    <t>Байысклан, 56</t>
  </si>
  <si>
    <t>1-ЛЖ №542689</t>
  </si>
  <si>
    <t>Ондар Аян Дажыевич</t>
  </si>
  <si>
    <t>Ондар Долаана Сержиевна</t>
  </si>
  <si>
    <t>м/д, полн.,м/о</t>
  </si>
  <si>
    <t>О.Лопсан, 15</t>
  </si>
  <si>
    <t>Айраана</t>
  </si>
  <si>
    <t>1-ЛЖ №583873</t>
  </si>
  <si>
    <t>м/д, н/п,м/о, п/с</t>
  </si>
  <si>
    <t>О.Лопсан, 38</t>
  </si>
  <si>
    <t>Дмитриевна</t>
  </si>
  <si>
    <t>1-ЛЖ №540944</t>
  </si>
  <si>
    <t>Ондар Урана Удур-ооловна</t>
  </si>
  <si>
    <t>неполная многодетная</t>
  </si>
  <si>
    <t>Бурбу, 7-2</t>
  </si>
  <si>
    <t>Маны</t>
  </si>
  <si>
    <t>25.10.2003г</t>
  </si>
  <si>
    <t>I ЛЖ 544167</t>
  </si>
  <si>
    <t>ул. Чогаалчылар 19 кв.1.</t>
  </si>
  <si>
    <t>1-ЛЖ №548278</t>
  </si>
  <si>
    <t>Ондар Чинчи Александровна</t>
  </si>
  <si>
    <t>Оолак</t>
  </si>
  <si>
    <t>Бургутович</t>
  </si>
  <si>
    <t>1-ЛЖ №593604</t>
  </si>
  <si>
    <t>Ооржак Бургут тарасович</t>
  </si>
  <si>
    <t>Ооржак Чойганмаа Стайевна</t>
  </si>
  <si>
    <t>Чогаалчылар, 49-1</t>
  </si>
  <si>
    <t xml:space="preserve"> Шериг-оол</t>
  </si>
  <si>
    <t>1-ЛЖ №551388</t>
  </si>
  <si>
    <t>Ооржак Мерген Каспыл-оолович</t>
  </si>
  <si>
    <t>Ооржак Лада Конгаровна</t>
  </si>
  <si>
    <t>О.Лопсан,34</t>
  </si>
  <si>
    <t>1-ЛЖ №536 455</t>
  </si>
  <si>
    <t>Ондар Александр Менди-Байырович</t>
  </si>
  <si>
    <t>Донгак Марина Бавууевна</t>
  </si>
  <si>
    <t>Степная 56</t>
  </si>
  <si>
    <t>1-ЛЖ №551371</t>
  </si>
  <si>
    <t>м/д, н/п, м/о</t>
  </si>
  <si>
    <t>Пушкина, 1</t>
  </si>
  <si>
    <t>Рахмед</t>
  </si>
  <si>
    <t>1-ЛЖ №544152</t>
  </si>
  <si>
    <t>Сат Ахмед Опкан-оолович</t>
  </si>
  <si>
    <t>Ондар Аляна Амыр-ооловна</t>
  </si>
  <si>
    <t xml:space="preserve">Мира,16 </t>
  </si>
  <si>
    <t>1-ЛЖ №551418</t>
  </si>
  <si>
    <t>Хомушку Азияна Кошкар-ооловна</t>
  </si>
  <si>
    <t>Чогаалчылар, 42</t>
  </si>
  <si>
    <t>1-ЛЖ 596894</t>
  </si>
  <si>
    <t>Куулар Айланмаа Маадыр-ооловна</t>
  </si>
  <si>
    <t>Кынгыраа</t>
  </si>
  <si>
    <t>Монгуш Орлан Оттук-оолович</t>
  </si>
  <si>
    <t>Монгуш Кара-кыс Каадыр-ооловна</t>
  </si>
  <si>
    <t>Пушкина,22</t>
  </si>
  <si>
    <t>Хаджарадович</t>
  </si>
  <si>
    <t>1-ЛЖ 535-481</t>
  </si>
  <si>
    <t>Монгуш Хаджарад Михайлович</t>
  </si>
  <si>
    <t>Монгуш Алимаа Артемовна</t>
  </si>
  <si>
    <t>Байыскылан 4</t>
  </si>
  <si>
    <t xml:space="preserve">Чульдум </t>
  </si>
  <si>
    <t>I ЛЖ 548771</t>
  </si>
  <si>
    <t>Монгуш Лориса Чылбак-ооловна</t>
  </si>
  <si>
    <t xml:space="preserve">Аяс </t>
  </si>
  <si>
    <t>1-ЛЖ №548596</t>
  </si>
  <si>
    <t>Монгуш Айлан Комбу-Суруновна</t>
  </si>
  <si>
    <t>1-ЛЖ №648390</t>
  </si>
  <si>
    <t>Самден</t>
  </si>
  <si>
    <t>1-ЛЖ 547096</t>
  </si>
  <si>
    <t>Монгуш ЛеонидНарын-оолович</t>
  </si>
  <si>
    <t>Монгуш Аяна Норбуевна</t>
  </si>
  <si>
    <t>м/о, полн.</t>
  </si>
  <si>
    <t>Тувинских Добровольцев 10-1</t>
  </si>
  <si>
    <t>1-ЛЖ540909</t>
  </si>
  <si>
    <t>Ооржак Роман Оолакович</t>
  </si>
  <si>
    <t>Ооржак Минчий Александровна</t>
  </si>
  <si>
    <t>Байсклан 11</t>
  </si>
  <si>
    <t>Игорьевна</t>
  </si>
  <si>
    <t>1-ЛЖ551361</t>
  </si>
  <si>
    <t>Ооржак Игорь Монгушович</t>
  </si>
  <si>
    <t>Ооржак  Айдын-маа Саган-оолвна</t>
  </si>
  <si>
    <t>Победа 16-1</t>
  </si>
  <si>
    <t>1ЛЖ 540888</t>
  </si>
  <si>
    <t>ул.Таспаяк,1</t>
  </si>
  <si>
    <t>Байлак-оолвич</t>
  </si>
  <si>
    <t>1-ЛЖ612467</t>
  </si>
  <si>
    <t>Ооржак Азията Сергеевна</t>
  </si>
  <si>
    <t>Алдан-Маадырсая 59</t>
  </si>
  <si>
    <t>Алдын-оолвна</t>
  </si>
  <si>
    <t>1-ЛЖ 544734</t>
  </si>
  <si>
    <t>Ооржак Алдын-оол Шагдыр-оолович</t>
  </si>
  <si>
    <t>Ооржак Лиана Вальеревна</t>
  </si>
  <si>
    <t>Октябрская 15</t>
  </si>
  <si>
    <t>1-ЛЖ5444150</t>
  </si>
  <si>
    <t>Ондар Эдуард Маадыр-оолопич</t>
  </si>
  <si>
    <t>Ондар Саида Солун-оолвна</t>
  </si>
  <si>
    <t>1-ЛЖ 548285</t>
  </si>
  <si>
    <t>Ондар Шораан Менниг-оолович</t>
  </si>
  <si>
    <t>Ондар Нелля Борисовна</t>
  </si>
  <si>
    <t xml:space="preserve">полн., м/о, м/д </t>
  </si>
  <si>
    <t>Победа  6-2</t>
  </si>
  <si>
    <t>1-ЛЖ 540953</t>
  </si>
  <si>
    <t>СатУрана Кошкар-ооловна</t>
  </si>
  <si>
    <t>1ЛЖ 551400</t>
  </si>
  <si>
    <t>ул.Байысклан 37</t>
  </si>
  <si>
    <t>1-ЛЖ 648292</t>
  </si>
  <si>
    <t>Ховалыг Шончалай Олеговна</t>
  </si>
  <si>
    <t>полная благополучная</t>
  </si>
  <si>
    <t>08.01.2004г</t>
  </si>
  <si>
    <t>I ЛЖ 538346</t>
  </si>
  <si>
    <t>09.10.2003г</t>
  </si>
  <si>
    <t>ул. Чылбак 5 кв.1.</t>
  </si>
  <si>
    <t xml:space="preserve">Айдысмаа </t>
  </si>
  <si>
    <t>08.12.2003г</t>
  </si>
  <si>
    <t>I ЛЖ 538330</t>
  </si>
  <si>
    <t>Монгуш Алексей Мочак-оолович</t>
  </si>
  <si>
    <t>Монгуш Уран Сувандиевна</t>
  </si>
  <si>
    <t>неполная малообеспеченная</t>
  </si>
  <si>
    <t>ул. Чогаалчылар 38а</t>
  </si>
  <si>
    <t>Дадар-ооловна</t>
  </si>
  <si>
    <t>14.01.2004г</t>
  </si>
  <si>
    <t>I ЛЖ 684442</t>
  </si>
  <si>
    <t>Ондар Ирина Борбаковна</t>
  </si>
  <si>
    <t>ул. Доржу 14 кв.2.</t>
  </si>
  <si>
    <t>Оюн-ооловна</t>
  </si>
  <si>
    <t>06.11.2003г</t>
  </si>
  <si>
    <t>I ЛЖ 539828</t>
  </si>
  <si>
    <t>Ондар Оюн-оол Чолдак-оолович</t>
  </si>
  <si>
    <t>Ондар Анчымаа Самбуевна</t>
  </si>
  <si>
    <t>ул. Таспаяк 9</t>
  </si>
  <si>
    <t>9в</t>
  </si>
  <si>
    <t>I ЛЖ 533 546</t>
  </si>
  <si>
    <t>Ондар Чечен Васильевна</t>
  </si>
  <si>
    <t>ул. Бурбу 17</t>
  </si>
  <si>
    <t>I-ЛЖ 551443</t>
  </si>
  <si>
    <t>Ооржак Николай Шойбээдээевич</t>
  </si>
  <si>
    <t>Ооржак Елизавета Уйнушкааевна</t>
  </si>
  <si>
    <t>Байыскылан 40</t>
  </si>
  <si>
    <t>1-лж 548276</t>
  </si>
  <si>
    <t>1-лж 574128</t>
  </si>
  <si>
    <t>Монгуш Аян-оол Андреевич</t>
  </si>
  <si>
    <t>Монгуш Алинм Алексеевна</t>
  </si>
  <si>
    <t xml:space="preserve">многодетная малообеспеченная </t>
  </si>
  <si>
    <t>Ондар Лопсан 28</t>
  </si>
  <si>
    <t>Чодурааевна</t>
  </si>
  <si>
    <t>1-лж 540891</t>
  </si>
  <si>
    <t>Монгуш Чодураа Хуреш-оол</t>
  </si>
  <si>
    <t>Монгуш Сайлык Анай-ооловна</t>
  </si>
  <si>
    <t>Победа 20 кв 1</t>
  </si>
  <si>
    <t>1-лж 648329</t>
  </si>
  <si>
    <t>Монгуш Ачыты Алексеевич</t>
  </si>
  <si>
    <t>Монгуш Найдана Александровна</t>
  </si>
  <si>
    <t>Ондар Лопсан 60</t>
  </si>
  <si>
    <t>1-лж548262</t>
  </si>
  <si>
    <t>21.10 2004</t>
  </si>
  <si>
    <t>Ондар Эрес Биче-оолович</t>
  </si>
  <si>
    <t>Ондар Долаана Хакпыровна</t>
  </si>
  <si>
    <t>Чогаалчылар 1 кв2</t>
  </si>
  <si>
    <t>1-лж 575936</t>
  </si>
  <si>
    <t>Ооржак Марат Чанчыкович</t>
  </si>
  <si>
    <t>Ооржак Татьяна Александровна</t>
  </si>
  <si>
    <t>Ондар Лопсан 12</t>
  </si>
  <si>
    <t>1-лж 543239</t>
  </si>
  <si>
    <t>Ондар Лопсан 25 кв 1</t>
  </si>
  <si>
    <t>1 ЛЖ 554 463</t>
  </si>
  <si>
    <t>Сарыглар Василий Калчанович</t>
  </si>
  <si>
    <t>Интернациональная 6-1</t>
  </si>
  <si>
    <t>1-лж 544159</t>
  </si>
  <si>
    <t>Сарыглар Руслан Хоптак-Хуна</t>
  </si>
  <si>
    <t>Алдан-маадырская 23 кв2</t>
  </si>
  <si>
    <t>1-лж 548537</t>
  </si>
  <si>
    <t>Ховалыг Амир Херел-оолович</t>
  </si>
  <si>
    <t>Ховалыг Елизавета Сергоевна</t>
  </si>
  <si>
    <t>1-лж 583816</t>
  </si>
  <si>
    <t>Ассоль</t>
  </si>
  <si>
    <t>Шетовна</t>
  </si>
  <si>
    <t>1-лж 544134</t>
  </si>
  <si>
    <t xml:space="preserve">полн., м/д </t>
  </si>
  <si>
    <t>Победа 18 кв 1</t>
  </si>
  <si>
    <t>Милана</t>
  </si>
  <si>
    <t>1-лж 544141</t>
  </si>
  <si>
    <t>Чылбак Мерген Григорьевич</t>
  </si>
  <si>
    <t>Чылбак Дензинмаа Барбалдаевна</t>
  </si>
  <si>
    <t>Чогаалчылар 16</t>
  </si>
  <si>
    <t>10в</t>
  </si>
  <si>
    <t>Байырты</t>
  </si>
  <si>
    <t>I ЛЖ 596895</t>
  </si>
  <si>
    <t>Монгуш Айлан Маадыр-ооловна</t>
  </si>
  <si>
    <t>полная малообеспеченная</t>
  </si>
  <si>
    <t>I ЛЖ 531 414</t>
  </si>
  <si>
    <t>Монгуш Белек Бызыл-оолович</t>
  </si>
  <si>
    <t>Монгуш Белекмаа Танчыковна</t>
  </si>
  <si>
    <t>ул. Уйнук-оол 12-1</t>
  </si>
  <si>
    <t>1 ЛЖ 530083</t>
  </si>
  <si>
    <t>Сат Аркадий Викторович</t>
  </si>
  <si>
    <t>10а</t>
  </si>
  <si>
    <t>18.06.2003г</t>
  </si>
  <si>
    <t>I ЛЖ 530143</t>
  </si>
  <si>
    <t>Донгак Омак Калинович</t>
  </si>
  <si>
    <t>Донгак Долаана Достай-ооловна</t>
  </si>
  <si>
    <t>ул. Мира 1 кв.1</t>
  </si>
  <si>
    <t>27.01.2004г</t>
  </si>
  <si>
    <t>I ЛЖ 540565</t>
  </si>
  <si>
    <t>ул. Пушкина 26</t>
  </si>
  <si>
    <t>Социаловна</t>
  </si>
  <si>
    <t xml:space="preserve">Монгуш Социал </t>
  </si>
  <si>
    <t>17.03.2003г</t>
  </si>
  <si>
    <t>I ЛЖ 526958</t>
  </si>
  <si>
    <t>Монгуш Василий Калчанович</t>
  </si>
  <si>
    <t>Монгуш Татьяна Монгеевна</t>
  </si>
  <si>
    <t>ул.Ондар Лопсан 72 кв.1.</t>
  </si>
  <si>
    <t>Камзаров</t>
  </si>
  <si>
    <t>Механизация 11-2</t>
  </si>
  <si>
    <t>14.09.2003г</t>
  </si>
  <si>
    <t>I ЛЖ 533507</t>
  </si>
  <si>
    <t>ул. Ондар Лопсан 48</t>
  </si>
  <si>
    <t>02.11.2003г</t>
  </si>
  <si>
    <t>I ЛЖ 539835</t>
  </si>
  <si>
    <t>ул. Доржу 10 кв.1.</t>
  </si>
  <si>
    <t>29.01.2004г</t>
  </si>
  <si>
    <t>I ЛЖ 539807</t>
  </si>
  <si>
    <t>Сат Айлан Карымовна</t>
  </si>
  <si>
    <t>полная благополучная многодетная</t>
  </si>
  <si>
    <t>ул. Уйнук-оол 1 кв.2.</t>
  </si>
  <si>
    <t>Бимба-Доржу</t>
  </si>
  <si>
    <t>11.10.2003г</t>
  </si>
  <si>
    <t>I ЛЖ 536382</t>
  </si>
  <si>
    <t>ул. Гагарина 10 кв.2.</t>
  </si>
  <si>
    <t>Самура</t>
  </si>
  <si>
    <t>I ЛЖ 537229</t>
  </si>
  <si>
    <t>Куулар Аянмаа Петровна</t>
  </si>
  <si>
    <t>Мира 20</t>
  </si>
  <si>
    <t xml:space="preserve"> Томуровна</t>
  </si>
  <si>
    <t>06.06.2003г</t>
  </si>
  <si>
    <t>I ЛЖ 538348</t>
  </si>
  <si>
    <t>Донгак Байлак Анай-ооловна</t>
  </si>
  <si>
    <t>ул. Победа</t>
  </si>
  <si>
    <t>19.09.2003г</t>
  </si>
  <si>
    <t>I ЛЖ 533534</t>
  </si>
  <si>
    <t>Куулар Чойган Эрес-оолович</t>
  </si>
  <si>
    <t>полная неблагополучная</t>
  </si>
  <si>
    <t>ул. Механизация 12 кв.2.</t>
  </si>
  <si>
    <t>Аджаровна</t>
  </si>
  <si>
    <t>09.12.2002г</t>
  </si>
  <si>
    <t>I ЛЖ 526899</t>
  </si>
  <si>
    <t>ул. Уйнук-оол 8 кв.1.</t>
  </si>
  <si>
    <t>24.09.2003г</t>
  </si>
  <si>
    <t>I ЛЖ 583933</t>
  </si>
  <si>
    <t>Ооржак Вячеслав Дупчунович</t>
  </si>
  <si>
    <t>Ооржак Аясмаа Карам-ооловна</t>
  </si>
  <si>
    <t>ул. Чогаалчылар 66</t>
  </si>
  <si>
    <t>22.04.2004г</t>
  </si>
  <si>
    <t>I ЛЖ 593571</t>
  </si>
  <si>
    <t>ул. Ондар Лопсан 16</t>
  </si>
  <si>
    <t>31.05.2004г</t>
  </si>
  <si>
    <t>I ЛЖ 544098</t>
  </si>
  <si>
    <t>Ооржак Тумен Бегзиевич</t>
  </si>
  <si>
    <t>Ооржак Чимис Очур-ооловна</t>
  </si>
  <si>
    <t xml:space="preserve">ул. Ондар Лопсан 64 </t>
  </si>
  <si>
    <t>Сарынлар</t>
  </si>
  <si>
    <t>Херелмаа</t>
  </si>
  <si>
    <t xml:space="preserve">Хуреш-ооловнаж </t>
  </si>
  <si>
    <t>Айыранович</t>
  </si>
  <si>
    <t>1 ЛЖ 557892</t>
  </si>
  <si>
    <t>Ооржак Шончалай Бызан-ооловна</t>
  </si>
  <si>
    <t>Байыскылан 36</t>
  </si>
  <si>
    <t>Чимис-ооловна</t>
  </si>
  <si>
    <t>04.01.2003г</t>
  </si>
  <si>
    <t>I ЛЖ 536368</t>
  </si>
  <si>
    <t>Суван Чимис -оол Экер-оолович</t>
  </si>
  <si>
    <t>ул. Ондар Лопсан17 кв.2.</t>
  </si>
  <si>
    <t>Херела</t>
  </si>
  <si>
    <t>Родионовна</t>
  </si>
  <si>
    <t>21.01.2004г</t>
  </si>
  <si>
    <t>I ЛЖ 625358</t>
  </si>
  <si>
    <t>Ховалыг Родион Назын-оолович</t>
  </si>
  <si>
    <t>Ховалыг Римма Херел-ооловна</t>
  </si>
  <si>
    <t>ул. Чогаалчылар 10</t>
  </si>
  <si>
    <t>Юстина</t>
  </si>
  <si>
    <t>20.12.2013г</t>
  </si>
  <si>
    <t>I ЛЖ 539799</t>
  </si>
  <si>
    <t>Монгуш Чечек Самбуевна</t>
  </si>
  <si>
    <t>ул. Агбаан 2</t>
  </si>
  <si>
    <t>15.05.2003г</t>
  </si>
  <si>
    <t>I ЛЖ 578362</t>
  </si>
  <si>
    <t>Ыдыш Алдандай Павловоич</t>
  </si>
  <si>
    <t>Ондар Шенне Демчик-ооловна</t>
  </si>
  <si>
    <t>ул. Алдан-Маадырская 42</t>
  </si>
  <si>
    <t>I ЛЖ 536 361</t>
  </si>
  <si>
    <t>куулар Эрес-оол Домуй-оолович</t>
  </si>
  <si>
    <t>Ооржак Лидия Мамыш-ооловна</t>
  </si>
  <si>
    <t>полная многдетная</t>
  </si>
  <si>
    <t>ул. Байысклан 57</t>
  </si>
  <si>
    <t xml:space="preserve">Эльза </t>
  </si>
  <si>
    <t>I ЛЖ 572 974</t>
  </si>
  <si>
    <t>ул. Октябрьская 39</t>
  </si>
  <si>
    <t>I ЛЖ 540 901</t>
  </si>
  <si>
    <t>Ховалыг Сайлык Дыртый-ооловна</t>
  </si>
  <si>
    <t>ул. Алдан-Маадырская 10</t>
  </si>
  <si>
    <t>I ЛЖ 536 387</t>
  </si>
  <si>
    <t>Сарыглар Долаана Чачаровна</t>
  </si>
  <si>
    <t>ул Бурбу 3-1</t>
  </si>
  <si>
    <t>Ооржак Марат Дажы-Сегбеевич</t>
  </si>
  <si>
    <t>Октябрьская,14</t>
  </si>
  <si>
    <t>Гагарина,7</t>
  </si>
  <si>
    <t>11а</t>
  </si>
  <si>
    <t>Ланчыыевна</t>
  </si>
  <si>
    <t>1ЛЖ 530072</t>
  </si>
  <si>
    <t>Сат Ланчыы Викторович</t>
  </si>
  <si>
    <t>Сат Лилия Когел-ооловна</t>
  </si>
  <si>
    <t>Бурбу 12</t>
  </si>
  <si>
    <t>IIЛЖ 533 527</t>
  </si>
  <si>
    <t>ул. Механизация 10-1</t>
  </si>
  <si>
    <t>I ЛЖ 529868</t>
  </si>
  <si>
    <t>Монгуш Амир Савельевич</t>
  </si>
  <si>
    <t>Монгуш Елена Шойдар-ооловна</t>
  </si>
  <si>
    <t>ул. Доржу 13-1</t>
  </si>
  <si>
    <t>Айшет</t>
  </si>
  <si>
    <t>Монгуш Виктория Васильевна</t>
  </si>
  <si>
    <t>ул. 60 Маадырская 52</t>
  </si>
  <si>
    <t>I ЛЖ 612 462</t>
  </si>
  <si>
    <t>неполная обеспеченная</t>
  </si>
  <si>
    <t>ул. О. Лопсан 29-2</t>
  </si>
  <si>
    <t>I ЛЖ 526 930</t>
  </si>
  <si>
    <t xml:space="preserve">полная обеспеченная </t>
  </si>
  <si>
    <t>ул. О. Лопсан</t>
  </si>
  <si>
    <t>Сайдана</t>
  </si>
  <si>
    <t>I ЛЖ 588 375</t>
  </si>
  <si>
    <t>Хомушку Виталий Виталиевич</t>
  </si>
  <si>
    <t>ул. Мира</t>
  </si>
  <si>
    <t>Алекссевна</t>
  </si>
  <si>
    <t>Ондар Алексей Маржымалович</t>
  </si>
  <si>
    <t>Ондар Людмила Дембиловна</t>
  </si>
  <si>
    <t>у. 60 Маадырская 74-2</t>
  </si>
  <si>
    <t>I  ЛЖ 526002</t>
  </si>
  <si>
    <t>Адыг-оолович</t>
  </si>
  <si>
    <t>I ЛЖ 578 449</t>
  </si>
  <si>
    <t>Монгуш Адыг-оол Александрович</t>
  </si>
  <si>
    <t>Монгуш Айдыс Олеговна</t>
  </si>
  <si>
    <t>ул. Таспаяк 6</t>
  </si>
  <si>
    <t>I ЛЖ 533 531</t>
  </si>
  <si>
    <t>ул. Октябрьская 31-2</t>
  </si>
  <si>
    <t>I ЛЖ 525 163</t>
  </si>
  <si>
    <t>Ондар Артыш Михайлович</t>
  </si>
  <si>
    <t>Ондар Лада Ивановна</t>
  </si>
  <si>
    <t xml:space="preserve">полная многодетная </t>
  </si>
  <si>
    <t>ул. Набережная 27</t>
  </si>
  <si>
    <t>I ЛЖ 523 851</t>
  </si>
  <si>
    <t>Ондар Роман Маннай-оолович</t>
  </si>
  <si>
    <t>ул. О. Лопсан 88</t>
  </si>
  <si>
    <t>I ЛЖ 612 374</t>
  </si>
  <si>
    <t>Ондар Сайсуу Сергеевна</t>
  </si>
  <si>
    <t xml:space="preserve">неполная малообеспеченная  </t>
  </si>
  <si>
    <t>ул. Агбаан б\н</t>
  </si>
  <si>
    <t>Серен-Доржу</t>
  </si>
  <si>
    <t>Дажыевич</t>
  </si>
  <si>
    <t>I ЛЖ 526 875</t>
  </si>
  <si>
    <t>Ондар Марианна Дажыевна</t>
  </si>
  <si>
    <t>ул. Агбаан 14</t>
  </si>
  <si>
    <t>I ЛЖ 521 114</t>
  </si>
  <si>
    <t>Ондар Роман Оолакович</t>
  </si>
  <si>
    <t>Монгуш Минчий Сегбеевна</t>
  </si>
  <si>
    <t>ул. О. Лопсан 12</t>
  </si>
  <si>
    <t>I ЛЖ 530 107</t>
  </si>
  <si>
    <t>Ооржак Чодураа Домуй-ооловна</t>
  </si>
  <si>
    <t>ул. Байысклан 23</t>
  </si>
  <si>
    <t>I ЛЖ 525 974</t>
  </si>
  <si>
    <t>Донгак Артур Дукун-оолович</t>
  </si>
  <si>
    <t>Донгак Любовь Окпан-ооловна</t>
  </si>
  <si>
    <t>ул. О Лопсан 54</t>
  </si>
  <si>
    <t>1 ЛЖ 600368</t>
  </si>
  <si>
    <t>Ондар Елена Григорьевна</t>
  </si>
  <si>
    <t>ул. Уйнук-оол 24</t>
  </si>
  <si>
    <t>Кгяльцан</t>
  </si>
  <si>
    <t>Радинович</t>
  </si>
  <si>
    <t>I ЛЖ 533 480</t>
  </si>
  <si>
    <t>Ондар Радик Трофимович</t>
  </si>
  <si>
    <t>ул. Ондар Лопсан 24</t>
  </si>
  <si>
    <t>I ЛЖ 523861</t>
  </si>
  <si>
    <t>ул. Чогаалчылар 8</t>
  </si>
  <si>
    <t>Мила</t>
  </si>
  <si>
    <t>1 ЛЖ №588399</t>
  </si>
  <si>
    <t>Ховалыг Маадыр-оол Доржуевич</t>
  </si>
  <si>
    <t>отличник</t>
  </si>
  <si>
    <t>ударник</t>
  </si>
  <si>
    <t>участник проекта ОРВО</t>
  </si>
  <si>
    <t>дети участников проекта ГП"Кыштаг для молодой семьи"</t>
  </si>
  <si>
    <t>кандидат в КПКУ</t>
  </si>
  <si>
    <t>Начальник УО: _______________/Ондар Л.С./ Исполнитель: ____________ /Ондар Р.В./контакты: 8(39445)21210</t>
  </si>
  <si>
    <t>Ондар Ай-Херел Аясович</t>
  </si>
  <si>
    <t>№7 от 02.03.20</t>
  </si>
  <si>
    <t>МБОУ Теве-Хаинская СОШ</t>
  </si>
  <si>
    <t>Дзун-Хемчикский</t>
  </si>
  <si>
    <t>По семейным обстоятельствам</t>
  </si>
  <si>
    <t>Ондар Байлак Аясовна</t>
  </si>
  <si>
    <t>№8 от 02.03.20</t>
  </si>
  <si>
    <t xml:space="preserve">Дзун-Хемчиский </t>
  </si>
  <si>
    <t>Куулар Саяра Артемовна</t>
  </si>
  <si>
    <t>№1   от 13.01.20</t>
  </si>
  <si>
    <t>МБОУ СОШ  г. Туран №2</t>
  </si>
  <si>
    <t>Куулар Орлан Артемович</t>
  </si>
  <si>
    <t>13.07..2009</t>
  </si>
  <si>
    <t>№2 от 13.01.20</t>
  </si>
  <si>
    <t>МБОУ СОШ г. Туран №2</t>
  </si>
  <si>
    <t>Монгуш Сумья-Баир Орланович</t>
  </si>
  <si>
    <t>№6 от  20.01.20</t>
  </si>
  <si>
    <t>МБОУ Сукпакская СОШ</t>
  </si>
  <si>
    <t>Кызылский кожуун</t>
  </si>
  <si>
    <t>Хертек Аюша Владимировна</t>
  </si>
  <si>
    <t>№5 от 20.01.20</t>
  </si>
  <si>
    <t>МБОУ СОШ №12  г. Кызыл</t>
  </si>
  <si>
    <t>Кызыл</t>
  </si>
  <si>
    <t>Донгак Юлиса Ивановна</t>
  </si>
  <si>
    <t>№19 от 30.01.2020</t>
  </si>
  <si>
    <t>МБОУ СОШ №4  г.Кызыл</t>
  </si>
  <si>
    <t>Мартаа Алдын-Херел Март-оолович</t>
  </si>
  <si>
    <t>№1 от 13.01.2020</t>
  </si>
  <si>
    <t>МБОУ СОШ №3 г.Чадан</t>
  </si>
  <si>
    <t>Ондар Долгар Болатовна</t>
  </si>
  <si>
    <t>1в</t>
  </si>
  <si>
    <t>приказ №15 от 18.03. 2020г</t>
  </si>
  <si>
    <t>г.Кызыл МБОУ СОШ № 15</t>
  </si>
  <si>
    <t>Монгуш Орлан Игорьевич</t>
  </si>
  <si>
    <t>г.Кызыл МБОУ СОШ № 9</t>
  </si>
  <si>
    <t>Монгуш Очур Игорьевич</t>
  </si>
  <si>
    <t>Ховалыг Ай-Херел Айдашович</t>
  </si>
  <si>
    <t xml:space="preserve">г.Шагонар МБОУ СОШ № </t>
  </si>
  <si>
    <t>Улуг-Хемский к-н</t>
  </si>
  <si>
    <t>Ондар Чойган Артурович</t>
  </si>
  <si>
    <t>Тувинский кадетский корпус</t>
  </si>
  <si>
    <t>Ховалын Начын Алексеевич</t>
  </si>
  <si>
    <t>Хомушку Азиат Буянович</t>
  </si>
  <si>
    <t>Монгун-Тайгинский к-н</t>
  </si>
  <si>
    <t>Донгак Шолбан Адыгжыевич</t>
  </si>
  <si>
    <t>МБОУ СОШ №2 с.Мугур-Аксы</t>
  </si>
  <si>
    <t>Монгун-Тайгинский</t>
  </si>
  <si>
    <t>Ондар Тензин Эртине-Баторович</t>
  </si>
  <si>
    <t>внутри кожууна</t>
  </si>
  <si>
    <t>за пределы Республики</t>
  </si>
  <si>
    <t>Маадыр-оол Оюуна Адыгжыевна</t>
  </si>
  <si>
    <t>МБОУ Кызыл-Тайгинская СОШ имени Ондар Ч-Д.Б.</t>
  </si>
  <si>
    <t>№83 от 28.02.2020г</t>
  </si>
  <si>
    <t>МБОУ "Лицей №122" г.Барнаула</t>
  </si>
  <si>
    <t>Сат Намзырай Айдынович</t>
  </si>
  <si>
    <t>№82 от 20..01.20г</t>
  </si>
  <si>
    <t>Ооржак Анжелика Маратовна</t>
  </si>
  <si>
    <t>№3 от 17.01.20</t>
  </si>
  <si>
    <t>ГБОУ РТ №10 для детей  с ОВЗ</t>
  </si>
  <si>
    <t>Монгуш Эльвира Эльзаровна</t>
  </si>
  <si>
    <t>№4 от 17.01.20</t>
  </si>
  <si>
    <t>МБОУ СОШ №2 г. Кызыл</t>
  </si>
  <si>
    <t>Монгуш Алдын-Ай Уран-ооловна</t>
  </si>
  <si>
    <t>№2 от 21.01.2020</t>
  </si>
  <si>
    <t>МБОУ СОШ №1 г.Чадан</t>
  </si>
  <si>
    <t>Дзун-Хемчиский кожуун</t>
  </si>
  <si>
    <t>Сарыг-Хоо Айгарита Аясовна</t>
  </si>
  <si>
    <t>приказ №16 от 18.03.2020г</t>
  </si>
  <si>
    <t>МБОУ СОШ №3 г.Кызыл</t>
  </si>
  <si>
    <t>13.01.2020г</t>
  </si>
  <si>
    <t>Сат Сайын-Эртине Айдынович</t>
  </si>
  <si>
    <t>МБОУ СОШ №4 г.Чадан</t>
  </si>
  <si>
    <t>Дзун-Хемчикский кожуун</t>
  </si>
  <si>
    <t>Сут-Хольский кожуун</t>
  </si>
  <si>
    <t>Ондар Тензин Эртине-Баторовна</t>
  </si>
  <si>
    <t>№81 от 20.01.2020</t>
  </si>
  <si>
    <t>Монгуш Долума Шолбановна</t>
  </si>
  <si>
    <t>№1 от 11.01.2020</t>
  </si>
  <si>
    <t>МБОУ Баян-Талинская СОШ</t>
  </si>
  <si>
    <t>Дзун-Хемчиксий</t>
  </si>
  <si>
    <t>Переводной баланс  за 2019-2020 уебный год  ОУ Сут-Хольского кожууна</t>
  </si>
  <si>
    <t>на начало года</t>
  </si>
  <si>
    <t xml:space="preserve">на начало года </t>
  </si>
  <si>
    <t xml:space="preserve">на конецгода </t>
  </si>
  <si>
    <t xml:space="preserve">на конец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</si>
</sst>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d/mm/yy;@"/>
    <numFmt numFmtId="166" formatCode="[$€-2]\ ###,000_);[Red]\([$€-2]\ ###,000\)"/>
    <numFmt numFmtId="167" formatCode="m/d/yyyy"/>
  </numFmts>
  <fonts count="8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i/>
      <sz val="12"/>
      <name val="Times New Roman"/>
      <family val="1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4"/>
      <name val="Times New Roman"/>
      <family val="1"/>
    </font>
    <font>
      <b/>
      <sz val="9"/>
      <name val="Times New Roman"/>
      <family val="1"/>
      <charset val="204"/>
    </font>
    <font>
      <sz val="12"/>
      <color indexed="8"/>
      <name val="Arial"/>
      <family val="2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Arial Cyr"/>
      <charset val="204"/>
    </font>
    <font>
      <sz val="14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 tint="4.9989318521683403E-2"/>
      <name val="Calibri"/>
      <family val="2"/>
      <charset val="204"/>
      <scheme val="minor"/>
    </font>
    <font>
      <b/>
      <i/>
      <sz val="9"/>
      <color theme="1" tint="4.9989318521683403E-2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i/>
      <sz val="9"/>
      <color rgb="FFFF0000"/>
      <name val="Calibri"/>
      <family val="2"/>
      <charset val="204"/>
      <scheme val="minor"/>
    </font>
    <font>
      <b/>
      <sz val="9"/>
      <color theme="1" tint="4.9989318521683403E-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name val="Calibri"/>
      <family val="2"/>
      <scheme val="minor"/>
    </font>
    <font>
      <sz val="8"/>
      <color rgb="FFFF0000"/>
      <name val="Calibri"/>
      <family val="2"/>
      <charset val="204"/>
      <scheme val="minor"/>
    </font>
    <font>
      <sz val="10"/>
      <name val="Arial"/>
      <family val="2"/>
    </font>
    <font>
      <b/>
      <sz val="9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7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26"/>
      </patternFill>
    </fill>
  </fills>
  <borders count="4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8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2" fillId="0" borderId="0"/>
    <xf numFmtId="166" fontId="65" fillId="0" borderId="0"/>
    <xf numFmtId="0" fontId="64" fillId="0" borderId="0"/>
    <xf numFmtId="0" fontId="66" fillId="0" borderId="0"/>
    <xf numFmtId="0" fontId="1" fillId="0" borderId="0"/>
    <xf numFmtId="0" fontId="2" fillId="0" borderId="0"/>
    <xf numFmtId="0" fontId="66" fillId="0" borderId="0"/>
    <xf numFmtId="0" fontId="2" fillId="0" borderId="0"/>
    <xf numFmtId="0" fontId="68" fillId="12" borderId="0" applyNumberFormat="0" applyBorder="0" applyAlignment="0" applyProtection="0"/>
    <xf numFmtId="0" fontId="67" fillId="13" borderId="0" applyNumberFormat="0" applyBorder="0" applyAlignment="0" applyProtection="0"/>
  </cellStyleXfs>
  <cellXfs count="871">
    <xf numFmtId="0" fontId="0" fillId="0" borderId="0" xfId="0"/>
    <xf numFmtId="0" fontId="0" fillId="0" borderId="0" xfId="0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textRotation="90" wrapText="1"/>
    </xf>
    <xf numFmtId="0" fontId="30" fillId="0" borderId="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 applyProtection="1">
      <alignment horizontal="center" vertical="top" wrapText="1"/>
      <protection hidden="1"/>
    </xf>
    <xf numFmtId="0" fontId="33" fillId="0" borderId="0" xfId="0" applyFont="1" applyFill="1"/>
    <xf numFmtId="0" fontId="34" fillId="0" borderId="0" xfId="0" applyFont="1" applyFill="1"/>
    <xf numFmtId="16" fontId="30" fillId="2" borderId="2" xfId="0" applyNumberFormat="1" applyFont="1" applyFill="1" applyBorder="1" applyAlignment="1">
      <alignment horizontal="center" vertical="top" wrapText="1"/>
    </xf>
    <xf numFmtId="0" fontId="31" fillId="2" borderId="2" xfId="0" applyFont="1" applyFill="1" applyBorder="1" applyAlignment="1" applyProtection="1">
      <alignment horizontal="center" vertical="top" wrapText="1"/>
      <protection hidden="1"/>
    </xf>
    <xf numFmtId="0" fontId="30" fillId="2" borderId="2" xfId="0" applyFont="1" applyFill="1" applyBorder="1" applyAlignment="1">
      <alignment horizontal="center" vertical="top" wrapText="1"/>
    </xf>
    <xf numFmtId="0" fontId="30" fillId="2" borderId="2" xfId="0" applyFont="1" applyFill="1" applyBorder="1" applyAlignment="1" applyProtection="1">
      <alignment horizontal="center" vertical="top" wrapText="1"/>
      <protection hidden="1"/>
    </xf>
    <xf numFmtId="0" fontId="35" fillId="0" borderId="0" xfId="0" applyFont="1" applyFill="1"/>
    <xf numFmtId="0" fontId="36" fillId="0" borderId="0" xfId="0" applyFont="1" applyFill="1" applyAlignment="1">
      <alignment vertical="center"/>
    </xf>
    <xf numFmtId="0" fontId="32" fillId="0" borderId="2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 applyProtection="1">
      <alignment horizontal="center" vertical="top" wrapText="1"/>
      <protection hidden="1"/>
    </xf>
    <xf numFmtId="0" fontId="36" fillId="0" borderId="0" xfId="0" applyFont="1" applyFill="1"/>
    <xf numFmtId="0" fontId="32" fillId="0" borderId="0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 applyProtection="1">
      <alignment horizontal="center" vertical="top" wrapText="1"/>
      <protection hidden="1"/>
    </xf>
    <xf numFmtId="16" fontId="32" fillId="2" borderId="2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2" fillId="2" borderId="2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/>
    <xf numFmtId="0" fontId="3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1" fillId="3" borderId="2" xfId="0" applyFont="1" applyFill="1" applyBorder="1" applyAlignment="1" applyProtection="1">
      <alignment horizontal="center" vertical="top" wrapText="1"/>
      <protection hidden="1"/>
    </xf>
    <xf numFmtId="0" fontId="30" fillId="3" borderId="2" xfId="0" applyFont="1" applyFill="1" applyBorder="1" applyAlignment="1" applyProtection="1">
      <alignment horizontal="center" vertical="top" wrapText="1"/>
      <protection hidden="1"/>
    </xf>
    <xf numFmtId="0" fontId="4" fillId="0" borderId="2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37" fillId="0" borderId="0" xfId="0" applyFont="1" applyFill="1" applyBorder="1"/>
    <xf numFmtId="16" fontId="4" fillId="0" borderId="0" xfId="0" applyNumberFormat="1" applyFont="1" applyFill="1" applyBorder="1"/>
    <xf numFmtId="0" fontId="38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18" fillId="0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textRotation="90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1" fillId="3" borderId="0" xfId="0" applyFont="1" applyFill="1" applyBorder="1" applyAlignment="1">
      <alignment horizontal="center" vertical="center"/>
    </xf>
    <xf numFmtId="0" fontId="42" fillId="0" borderId="0" xfId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4" borderId="2" xfId="0" applyFont="1" applyFill="1" applyBorder="1"/>
    <xf numFmtId="0" fontId="4" fillId="4" borderId="0" xfId="0" applyFont="1" applyFill="1" applyBorder="1"/>
    <xf numFmtId="0" fontId="42" fillId="4" borderId="0" xfId="1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/>
    </xf>
    <xf numFmtId="0" fontId="0" fillId="4" borderId="0" xfId="0" applyFill="1"/>
    <xf numFmtId="0" fontId="2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0" fillId="0" borderId="0" xfId="0" applyFill="1"/>
    <xf numFmtId="0" fontId="39" fillId="0" borderId="2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4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vertical="top" wrapText="1"/>
    </xf>
    <xf numFmtId="0" fontId="44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vertical="center"/>
    </xf>
    <xf numFmtId="0" fontId="21" fillId="0" borderId="7" xfId="0" applyFont="1" applyFill="1" applyBorder="1" applyAlignment="1">
      <alignment horizontal="left" vertical="center" wrapText="1"/>
    </xf>
    <xf numFmtId="16" fontId="5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wrapText="1"/>
    </xf>
    <xf numFmtId="14" fontId="10" fillId="0" borderId="2" xfId="0" applyNumberFormat="1" applyFont="1" applyFill="1" applyBorder="1" applyAlignment="1">
      <alignment horizontal="left"/>
    </xf>
    <xf numFmtId="0" fontId="32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left" vertical="center" wrapText="1"/>
    </xf>
    <xf numFmtId="0" fontId="45" fillId="3" borderId="4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46" fillId="6" borderId="8" xfId="0" applyFont="1" applyFill="1" applyBorder="1" applyAlignment="1">
      <alignment horizontal="center" vertical="center"/>
    </xf>
    <xf numFmtId="0" fontId="47" fillId="3" borderId="4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50" fillId="6" borderId="2" xfId="0" applyFont="1" applyFill="1" applyBorder="1" applyAlignment="1">
      <alignment horizontal="center" vertical="center"/>
    </xf>
    <xf numFmtId="0" fontId="50" fillId="6" borderId="8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2" fillId="6" borderId="8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left" vertical="center" wrapText="1"/>
    </xf>
    <xf numFmtId="0" fontId="45" fillId="3" borderId="5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6" fillId="6" borderId="3" xfId="0" applyFont="1" applyFill="1" applyBorder="1" applyAlignment="1">
      <alignment horizontal="center" vertical="center"/>
    </xf>
    <xf numFmtId="0" fontId="46" fillId="6" borderId="9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left" vertical="center" wrapText="1"/>
    </xf>
    <xf numFmtId="0" fontId="47" fillId="4" borderId="0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vertical="center" textRotation="90" wrapText="1"/>
    </xf>
    <xf numFmtId="0" fontId="47" fillId="3" borderId="6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7" fillId="7" borderId="2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left" vertical="center" wrapText="1"/>
    </xf>
    <xf numFmtId="0" fontId="47" fillId="4" borderId="2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54" fillId="7" borderId="12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54" fillId="7" borderId="2" xfId="0" applyFont="1" applyFill="1" applyBorder="1" applyAlignment="1">
      <alignment horizontal="center" vertical="center" wrapText="1"/>
    </xf>
    <xf numFmtId="164" fontId="54" fillId="7" borderId="12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/>
    </xf>
    <xf numFmtId="164" fontId="18" fillId="8" borderId="2" xfId="0" applyNumberFormat="1" applyFont="1" applyFill="1" applyBorder="1" applyAlignment="1">
      <alignment horizontal="center" vertical="center"/>
    </xf>
    <xf numFmtId="0" fontId="18" fillId="8" borderId="2" xfId="0" applyFont="1" applyFill="1" applyBorder="1"/>
    <xf numFmtId="0" fontId="18" fillId="8" borderId="2" xfId="0" applyFont="1" applyFill="1" applyBorder="1" applyAlignment="1">
      <alignment horizontal="center"/>
    </xf>
    <xf numFmtId="164" fontId="18" fillId="8" borderId="2" xfId="0" applyNumberFormat="1" applyFont="1" applyFill="1" applyBorder="1"/>
    <xf numFmtId="164" fontId="4" fillId="8" borderId="2" xfId="0" applyNumberFormat="1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horizontal="center" vertical="center" wrapText="1"/>
    </xf>
    <xf numFmtId="0" fontId="55" fillId="8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textRotation="90" wrapText="1"/>
    </xf>
    <xf numFmtId="0" fontId="28" fillId="0" borderId="13" xfId="0" applyFont="1" applyFill="1" applyBorder="1" applyAlignment="1">
      <alignment horizontal="center" textRotation="90" wrapText="1"/>
    </xf>
    <xf numFmtId="0" fontId="28" fillId="8" borderId="13" xfId="0" applyFont="1" applyFill="1" applyBorder="1" applyAlignment="1">
      <alignment horizontal="center" textRotation="90" wrapText="1"/>
    </xf>
    <xf numFmtId="0" fontId="22" fillId="3" borderId="15" xfId="0" applyFont="1" applyFill="1" applyBorder="1" applyAlignment="1">
      <alignment horizontal="center" textRotation="90" wrapText="1"/>
    </xf>
    <xf numFmtId="0" fontId="22" fillId="3" borderId="13" xfId="0" applyFont="1" applyFill="1" applyBorder="1" applyAlignment="1">
      <alignment horizontal="center" textRotation="90" wrapText="1"/>
    </xf>
    <xf numFmtId="0" fontId="22" fillId="0" borderId="13" xfId="0" applyFont="1" applyFill="1" applyBorder="1" applyAlignment="1">
      <alignment horizontal="center" textRotation="90" wrapText="1"/>
    </xf>
    <xf numFmtId="0" fontId="22" fillId="6" borderId="13" xfId="0" applyFont="1" applyFill="1" applyBorder="1" applyAlignment="1">
      <alignment horizontal="center" textRotation="90" wrapText="1"/>
    </xf>
    <xf numFmtId="0" fontId="22" fillId="6" borderId="16" xfId="0" applyFont="1" applyFill="1" applyBorder="1" applyAlignment="1">
      <alignment horizontal="center" textRotation="90" wrapText="1"/>
    </xf>
    <xf numFmtId="0" fontId="28" fillId="3" borderId="17" xfId="0" applyFont="1" applyFill="1" applyBorder="1" applyAlignment="1">
      <alignment horizontal="center" textRotation="90" wrapText="1"/>
    </xf>
    <xf numFmtId="0" fontId="28" fillId="3" borderId="16" xfId="0" applyFont="1" applyFill="1" applyBorder="1" applyAlignment="1">
      <alignment horizontal="center" textRotation="90" wrapText="1"/>
    </xf>
    <xf numFmtId="0" fontId="28" fillId="7" borderId="13" xfId="0" applyFont="1" applyFill="1" applyBorder="1" applyAlignment="1">
      <alignment horizontal="center" textRotation="90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1" fillId="3" borderId="0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/>
    </xf>
    <xf numFmtId="0" fontId="32" fillId="7" borderId="10" xfId="0" applyFont="1" applyFill="1" applyBorder="1" applyAlignment="1">
      <alignment horizontal="center" vertical="center" wrapText="1"/>
    </xf>
    <xf numFmtId="0" fontId="54" fillId="7" borderId="12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164" fontId="32" fillId="9" borderId="2" xfId="0" applyNumberFormat="1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textRotation="90" wrapText="1"/>
    </xf>
    <xf numFmtId="0" fontId="28" fillId="3" borderId="17" xfId="0" applyFont="1" applyFill="1" applyBorder="1" applyAlignment="1">
      <alignment horizontal="center" textRotation="90" wrapText="1"/>
    </xf>
    <xf numFmtId="0" fontId="28" fillId="3" borderId="16" xfId="0" applyFont="1" applyFill="1" applyBorder="1" applyAlignment="1">
      <alignment horizontal="center" textRotation="90" wrapText="1"/>
    </xf>
    <xf numFmtId="0" fontId="5" fillId="0" borderId="13" xfId="0" applyFont="1" applyFill="1" applyBorder="1" applyAlignment="1">
      <alignment horizontal="left" vertical="center"/>
    </xf>
    <xf numFmtId="0" fontId="56" fillId="0" borderId="2" xfId="0" applyFont="1" applyFill="1" applyBorder="1" applyAlignment="1">
      <alignment horizontal="left" vertical="center"/>
    </xf>
    <xf numFmtId="0" fontId="57" fillId="0" borderId="2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47" fillId="8" borderId="6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left" vertical="center"/>
    </xf>
    <xf numFmtId="0" fontId="10" fillId="0" borderId="13" xfId="0" applyFont="1" applyFill="1" applyBorder="1" applyAlignment="1">
      <alignment wrapText="1"/>
    </xf>
    <xf numFmtId="0" fontId="31" fillId="0" borderId="2" xfId="0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wrapText="1"/>
    </xf>
    <xf numFmtId="164" fontId="10" fillId="8" borderId="2" xfId="0" applyNumberFormat="1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right" vertical="center" wrapText="1"/>
    </xf>
    <xf numFmtId="0" fontId="30" fillId="0" borderId="2" xfId="0" applyFont="1" applyBorder="1" applyAlignment="1">
      <alignment horizontal="center" wrapText="1"/>
    </xf>
    <xf numFmtId="0" fontId="60" fillId="0" borderId="2" xfId="0" applyFont="1" applyBorder="1" applyAlignment="1">
      <alignment horizontal="center" textRotation="90" wrapText="1"/>
    </xf>
    <xf numFmtId="0" fontId="60" fillId="0" borderId="2" xfId="0" applyFont="1" applyFill="1" applyBorder="1" applyAlignment="1">
      <alignment horizontal="center" textRotation="90" wrapText="1"/>
    </xf>
    <xf numFmtId="0" fontId="60" fillId="4" borderId="2" xfId="0" applyFont="1" applyFill="1" applyBorder="1" applyAlignment="1">
      <alignment horizontal="center" textRotation="90" wrapText="1"/>
    </xf>
    <xf numFmtId="0" fontId="60" fillId="4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/>
    </xf>
    <xf numFmtId="0" fontId="43" fillId="0" borderId="2" xfId="0" applyFont="1" applyBorder="1" applyAlignment="1" applyProtection="1">
      <alignment wrapText="1"/>
    </xf>
    <xf numFmtId="0" fontId="61" fillId="0" borderId="2" xfId="0" applyFont="1" applyFill="1" applyBorder="1" applyAlignment="1">
      <alignment horizontal="center"/>
    </xf>
    <xf numFmtId="0" fontId="43" fillId="0" borderId="2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8" fillId="0" borderId="2" xfId="0" applyFont="1" applyBorder="1"/>
    <xf numFmtId="0" fontId="48" fillId="0" borderId="0" xfId="0" applyFont="1"/>
    <xf numFmtId="0" fontId="7" fillId="0" borderId="2" xfId="0" applyFont="1" applyFill="1" applyBorder="1" applyAlignment="1">
      <alignment horizontal="center"/>
    </xf>
    <xf numFmtId="0" fontId="61" fillId="4" borderId="2" xfId="0" applyFont="1" applyFill="1" applyBorder="1" applyAlignment="1">
      <alignment horizontal="center"/>
    </xf>
    <xf numFmtId="0" fontId="61" fillId="0" borderId="2" xfId="0" applyFont="1" applyBorder="1" applyAlignment="1" applyProtection="1">
      <alignment wrapText="1"/>
    </xf>
    <xf numFmtId="0" fontId="43" fillId="4" borderId="2" xfId="0" applyFont="1" applyFill="1" applyBorder="1"/>
    <xf numFmtId="0" fontId="43" fillId="0" borderId="2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center" vertical="center"/>
    </xf>
    <xf numFmtId="0" fontId="43" fillId="0" borderId="2" xfId="0" applyFont="1" applyBorder="1" applyAlignment="1" applyProtection="1"/>
    <xf numFmtId="0" fontId="43" fillId="0" borderId="2" xfId="0" applyFont="1" applyFill="1" applyBorder="1"/>
    <xf numFmtId="0" fontId="43" fillId="0" borderId="2" xfId="0" applyFont="1" applyFill="1" applyBorder="1" applyAlignment="1" applyProtection="1">
      <alignment wrapText="1"/>
    </xf>
    <xf numFmtId="0" fontId="48" fillId="0" borderId="0" xfId="0" applyFont="1" applyAlignment="1">
      <alignment horizontal="center" vertical="center"/>
    </xf>
    <xf numFmtId="0" fontId="60" fillId="0" borderId="2" xfId="0" applyFont="1" applyBorder="1" applyAlignment="1" applyProtection="1">
      <alignment horizontal="center" wrapText="1"/>
    </xf>
    <xf numFmtId="0" fontId="31" fillId="0" borderId="2" xfId="0" applyFont="1" applyFill="1" applyBorder="1" applyAlignment="1">
      <alignment horizontal="center" textRotation="90" wrapText="1"/>
    </xf>
    <xf numFmtId="0" fontId="31" fillId="0" borderId="2" xfId="0" applyFont="1" applyFill="1" applyBorder="1" applyAlignment="1" applyProtection="1">
      <alignment horizontal="center" textRotation="90" wrapText="1"/>
      <protection hidden="1"/>
    </xf>
    <xf numFmtId="0" fontId="33" fillId="0" borderId="0" xfId="0" applyFont="1" applyFill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32" fillId="0" borderId="2" xfId="0" applyFont="1" applyBorder="1"/>
    <xf numFmtId="0" fontId="3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" fontId="18" fillId="8" borderId="2" xfId="0" applyNumberFormat="1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left" vertical="center" wrapText="1"/>
    </xf>
    <xf numFmtId="0" fontId="45" fillId="3" borderId="4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5" fillId="3" borderId="4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47" fillId="3" borderId="4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7" fillId="7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/>
    </xf>
    <xf numFmtId="164" fontId="54" fillId="7" borderId="1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 vertical="center" wrapText="1"/>
    </xf>
    <xf numFmtId="0" fontId="61" fillId="2" borderId="2" xfId="0" applyFont="1" applyFill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left"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 wrapText="1"/>
    </xf>
    <xf numFmtId="164" fontId="32" fillId="7" borderId="2" xfId="0" applyNumberFormat="1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164" fontId="54" fillId="7" borderId="1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top" wrapText="1"/>
      <protection hidden="1"/>
    </xf>
    <xf numFmtId="0" fontId="32" fillId="2" borderId="2" xfId="0" applyFont="1" applyFill="1" applyBorder="1" applyAlignment="1" applyProtection="1">
      <alignment horizontal="center" vertical="top" wrapText="1"/>
      <protection hidden="1"/>
    </xf>
    <xf numFmtId="0" fontId="31" fillId="3" borderId="2" xfId="0" applyFont="1" applyFill="1" applyBorder="1" applyAlignment="1" applyProtection="1">
      <alignment horizontal="center" vertical="top" wrapText="1"/>
      <protection hidden="1"/>
    </xf>
    <xf numFmtId="0" fontId="7" fillId="0" borderId="2" xfId="11" applyFont="1" applyBorder="1" applyAlignment="1">
      <alignment vertical="top"/>
    </xf>
    <xf numFmtId="14" fontId="7" fillId="0" borderId="2" xfId="11" applyNumberFormat="1" applyFont="1" applyBorder="1" applyAlignment="1">
      <alignment vertical="top"/>
    </xf>
    <xf numFmtId="0" fontId="54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horizontal="center" vertical="top" wrapText="1"/>
      <protection hidden="1"/>
    </xf>
    <xf numFmtId="14" fontId="2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11" applyFont="1" applyBorder="1" applyAlignment="1">
      <alignment horizontal="left" vertical="top" wrapText="1"/>
    </xf>
    <xf numFmtId="0" fontId="20" fillId="4" borderId="2" xfId="0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left" vertical="center" wrapText="1"/>
    </xf>
    <xf numFmtId="14" fontId="20" fillId="4" borderId="2" xfId="0" applyNumberFormat="1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vertical="top" wrapText="1"/>
    </xf>
    <xf numFmtId="14" fontId="43" fillId="4" borderId="2" xfId="0" applyNumberFormat="1" applyFont="1" applyFill="1" applyBorder="1" applyAlignment="1">
      <alignment horizontal="center" vertical="top" wrapText="1"/>
    </xf>
    <xf numFmtId="0" fontId="27" fillId="4" borderId="2" xfId="0" applyFont="1" applyFill="1" applyBorder="1" applyAlignment="1">
      <alignment horizontal="center" vertical="top" wrapText="1"/>
    </xf>
    <xf numFmtId="14" fontId="7" fillId="4" borderId="2" xfId="0" applyNumberFormat="1" applyFont="1" applyFill="1" applyBorder="1" applyAlignment="1">
      <alignment horizontal="center" vertical="top" wrapText="1"/>
    </xf>
    <xf numFmtId="0" fontId="58" fillId="4" borderId="2" xfId="0" applyFont="1" applyFill="1" applyBorder="1" applyAlignment="1">
      <alignment horizontal="center" vertical="center" wrapText="1"/>
    </xf>
    <xf numFmtId="16" fontId="30" fillId="2" borderId="2" xfId="0" applyNumberFormat="1" applyFont="1" applyFill="1" applyBorder="1" applyAlignment="1">
      <alignment horizontal="center" vertical="top" wrapText="1"/>
    </xf>
    <xf numFmtId="0" fontId="30" fillId="3" borderId="2" xfId="0" applyFont="1" applyFill="1" applyBorder="1" applyAlignment="1" applyProtection="1">
      <alignment horizontal="center" vertical="top" wrapText="1"/>
      <protection hidden="1"/>
    </xf>
    <xf numFmtId="0" fontId="58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14" fontId="43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14" fontId="5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top" wrapText="1"/>
    </xf>
    <xf numFmtId="14" fontId="58" fillId="0" borderId="2" xfId="1" applyNumberFormat="1" applyFont="1" applyFill="1" applyBorder="1" applyAlignment="1">
      <alignment horizontal="center" vertical="center" wrapText="1"/>
    </xf>
    <xf numFmtId="0" fontId="43" fillId="0" borderId="2" xfId="0" applyFont="1" applyBorder="1" applyAlignment="1"/>
    <xf numFmtId="0" fontId="7" fillId="4" borderId="2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14" fontId="43" fillId="0" borderId="2" xfId="0" applyNumberFormat="1" applyFont="1" applyBorder="1" applyAlignment="1"/>
    <xf numFmtId="0" fontId="20" fillId="0" borderId="2" xfId="0" applyFont="1" applyFill="1" applyBorder="1" applyAlignment="1">
      <alignment horizontal="center" wrapText="1"/>
    </xf>
    <xf numFmtId="0" fontId="27" fillId="5" borderId="2" xfId="0" applyFont="1" applyFill="1" applyBorder="1" applyAlignment="1">
      <alignment horizontal="center" vertical="top" wrapText="1"/>
    </xf>
    <xf numFmtId="14" fontId="27" fillId="5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top" wrapText="1"/>
    </xf>
    <xf numFmtId="14" fontId="43" fillId="4" borderId="2" xfId="0" applyNumberFormat="1" applyFont="1" applyFill="1" applyBorder="1" applyAlignment="1">
      <alignment horizontal="center" vertical="top"/>
    </xf>
    <xf numFmtId="14" fontId="43" fillId="0" borderId="2" xfId="0" applyNumberFormat="1" applyFont="1" applyBorder="1" applyAlignment="1">
      <alignment horizontal="center" vertical="top" wrapText="1"/>
    </xf>
    <xf numFmtId="0" fontId="43" fillId="0" borderId="2" xfId="0" applyFont="1" applyFill="1" applyBorder="1" applyAlignment="1">
      <alignment horizontal="center" vertical="top" wrapText="1"/>
    </xf>
    <xf numFmtId="14" fontId="7" fillId="0" borderId="2" xfId="0" applyNumberFormat="1" applyFont="1" applyFill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top"/>
    </xf>
    <xf numFmtId="14" fontId="43" fillId="0" borderId="2" xfId="0" applyNumberFormat="1" applyFont="1" applyFill="1" applyBorder="1" applyAlignment="1">
      <alignment horizontal="center" vertical="top" wrapText="1"/>
    </xf>
    <xf numFmtId="0" fontId="43" fillId="0" borderId="2" xfId="2" applyFont="1" applyFill="1" applyBorder="1" applyAlignment="1">
      <alignment horizontal="center" vertical="top" wrapText="1"/>
    </xf>
    <xf numFmtId="0" fontId="61" fillId="0" borderId="2" xfId="2" applyFont="1" applyFill="1" applyBorder="1" applyAlignment="1">
      <alignment horizontal="center" vertical="top" wrapText="1"/>
    </xf>
    <xf numFmtId="0" fontId="7" fillId="0" borderId="2" xfId="11" applyFont="1" applyBorder="1" applyAlignment="1">
      <alignment vertical="top" wrapText="1"/>
    </xf>
    <xf numFmtId="0" fontId="43" fillId="4" borderId="2" xfId="2" applyFont="1" applyFill="1" applyBorder="1" applyAlignment="1">
      <alignment horizontal="center" vertical="top" wrapText="1"/>
    </xf>
    <xf numFmtId="0" fontId="27" fillId="11" borderId="2" xfId="0" applyFont="1" applyFill="1" applyBorder="1" applyAlignment="1">
      <alignment horizontal="center" vertical="top"/>
    </xf>
    <xf numFmtId="14" fontId="27" fillId="4" borderId="2" xfId="0" applyNumberFormat="1" applyFont="1" applyFill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 vertical="top" wrapText="1"/>
    </xf>
    <xf numFmtId="14" fontId="27" fillId="0" borderId="2" xfId="0" applyNumberFormat="1" applyFont="1" applyFill="1" applyBorder="1" applyAlignment="1">
      <alignment horizontal="center" vertical="top" wrapText="1"/>
    </xf>
    <xf numFmtId="0" fontId="43" fillId="14" borderId="2" xfId="0" applyFont="1" applyFill="1" applyBorder="1" applyAlignment="1">
      <alignment horizontal="center" vertical="top" wrapText="1"/>
    </xf>
    <xf numFmtId="0" fontId="77" fillId="4" borderId="2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77" fillId="4" borderId="2" xfId="0" applyFont="1" applyFill="1" applyBorder="1"/>
    <xf numFmtId="0" fontId="54" fillId="2" borderId="2" xfId="0" applyFont="1" applyFill="1" applyBorder="1" applyAlignment="1" applyProtection="1">
      <alignment horizontal="center" vertical="top" wrapText="1"/>
      <protection hidden="1"/>
    </xf>
    <xf numFmtId="16" fontId="54" fillId="2" borderId="2" xfId="0" applyNumberFormat="1" applyFont="1" applyFill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center"/>
    </xf>
    <xf numFmtId="0" fontId="79" fillId="0" borderId="2" xfId="1" applyFont="1" applyFill="1" applyBorder="1" applyAlignment="1">
      <alignment horizontal="center" vertical="center" wrapText="1"/>
    </xf>
    <xf numFmtId="14" fontId="58" fillId="4" borderId="2" xfId="0" applyNumberFormat="1" applyFont="1" applyFill="1" applyBorder="1" applyAlignment="1">
      <alignment horizontal="center" vertical="center" wrapText="1"/>
    </xf>
    <xf numFmtId="0" fontId="58" fillId="0" borderId="2" xfId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14" fontId="58" fillId="0" borderId="2" xfId="0" applyNumberFormat="1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0" fontId="58" fillId="4" borderId="38" xfId="0" applyFont="1" applyFill="1" applyBorder="1" applyAlignment="1">
      <alignment horizontal="center" vertical="center" wrapText="1"/>
    </xf>
    <xf numFmtId="14" fontId="58" fillId="0" borderId="2" xfId="0" applyNumberFormat="1" applyFont="1" applyBorder="1" applyAlignment="1">
      <alignment vertical="center" wrapText="1"/>
    </xf>
    <xf numFmtId="14" fontId="58" fillId="0" borderId="2" xfId="0" applyNumberFormat="1" applyFont="1" applyFill="1" applyBorder="1" applyAlignment="1">
      <alignment horizontal="center" vertical="center" wrapText="1"/>
    </xf>
    <xf numFmtId="14" fontId="22" fillId="0" borderId="2" xfId="1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0" fontId="58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22" fillId="4" borderId="2" xfId="0" applyNumberFormat="1" applyFont="1" applyFill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27" fillId="15" borderId="2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14" fontId="7" fillId="15" borderId="2" xfId="0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7" fillId="15" borderId="2" xfId="16" applyFont="1" applyFill="1" applyBorder="1" applyAlignment="1">
      <alignment horizontal="left" vertical="top" wrapText="1"/>
    </xf>
    <xf numFmtId="14" fontId="7" fillId="15" borderId="2" xfId="16" applyNumberFormat="1" applyFont="1" applyFill="1" applyBorder="1" applyAlignment="1">
      <alignment horizontal="left" vertical="top" wrapText="1"/>
    </xf>
    <xf numFmtId="0" fontId="7" fillId="15" borderId="2" xfId="0" applyFont="1" applyFill="1" applyBorder="1" applyAlignment="1">
      <alignment horizontal="left" wrapText="1"/>
    </xf>
    <xf numFmtId="14" fontId="7" fillId="4" borderId="2" xfId="0" applyNumberFormat="1" applyFont="1" applyFill="1" applyBorder="1" applyAlignment="1">
      <alignment horizontal="left" vertical="top" wrapText="1"/>
    </xf>
    <xf numFmtId="0" fontId="7" fillId="16" borderId="2" xfId="0" applyFont="1" applyFill="1" applyBorder="1" applyAlignment="1">
      <alignment horizontal="left" wrapText="1"/>
    </xf>
    <xf numFmtId="14" fontId="7" fillId="16" borderId="2" xfId="0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4" fontId="7" fillId="0" borderId="2" xfId="0" applyNumberFormat="1" applyFont="1" applyBorder="1" applyAlignment="1">
      <alignment horizontal="left" wrapText="1"/>
    </xf>
    <xf numFmtId="0" fontId="27" fillId="9" borderId="2" xfId="0" applyFont="1" applyFill="1" applyBorder="1" applyAlignment="1">
      <alignment horizontal="center" vertical="center" wrapText="1"/>
    </xf>
    <xf numFmtId="0" fontId="43" fillId="15" borderId="2" xfId="0" applyFont="1" applyFill="1" applyBorder="1" applyAlignment="1">
      <alignment horizontal="left" vertical="top" wrapText="1"/>
    </xf>
    <xf numFmtId="14" fontId="43" fillId="15" borderId="2" xfId="0" applyNumberFormat="1" applyFont="1" applyFill="1" applyBorder="1" applyAlignment="1">
      <alignment horizontal="left" vertical="top" wrapText="1"/>
    </xf>
    <xf numFmtId="14" fontId="43" fillId="4" borderId="2" xfId="0" applyNumberFormat="1" applyFont="1" applyFill="1" applyBorder="1" applyAlignment="1">
      <alignment horizontal="left" vertical="top" wrapText="1"/>
    </xf>
    <xf numFmtId="0" fontId="7" fillId="17" borderId="2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left" wrapText="1"/>
    </xf>
    <xf numFmtId="14" fontId="7" fillId="17" borderId="2" xfId="0" applyNumberFormat="1" applyFont="1" applyFill="1" applyBorder="1" applyAlignment="1">
      <alignment horizontal="left" wrapText="1"/>
    </xf>
    <xf numFmtId="14" fontId="7" fillId="17" borderId="6" xfId="0" applyNumberFormat="1" applyFont="1" applyFill="1" applyBorder="1" applyAlignment="1">
      <alignment horizontal="left" wrapText="1"/>
    </xf>
    <xf numFmtId="0" fontId="7" fillId="17" borderId="8" xfId="0" applyFont="1" applyFill="1" applyBorder="1" applyAlignment="1">
      <alignment horizontal="left" wrapText="1"/>
    </xf>
    <xf numFmtId="14" fontId="7" fillId="4" borderId="2" xfId="0" applyNumberFormat="1" applyFont="1" applyFill="1" applyBorder="1" applyAlignment="1">
      <alignment horizontal="left" wrapText="1"/>
    </xf>
    <xf numFmtId="14" fontId="7" fillId="4" borderId="6" xfId="0" applyNumberFormat="1" applyFont="1" applyFill="1" applyBorder="1" applyAlignment="1">
      <alignment horizontal="left" wrapText="1"/>
    </xf>
    <xf numFmtId="14" fontId="7" fillId="0" borderId="6" xfId="0" applyNumberFormat="1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14" fontId="7" fillId="15" borderId="2" xfId="0" applyNumberFormat="1" applyFont="1" applyFill="1" applyBorder="1" applyAlignment="1">
      <alignment horizontal="left" wrapText="1"/>
    </xf>
    <xf numFmtId="14" fontId="7" fillId="15" borderId="6" xfId="0" applyNumberFormat="1" applyFont="1" applyFill="1" applyBorder="1" applyAlignment="1">
      <alignment horizontal="left" wrapText="1"/>
    </xf>
    <xf numFmtId="0" fontId="7" fillId="15" borderId="8" xfId="0" applyFont="1" applyFill="1" applyBorder="1" applyAlignment="1">
      <alignment horizontal="left" wrapText="1"/>
    </xf>
    <xf numFmtId="0" fontId="27" fillId="0" borderId="2" xfId="0" applyFont="1" applyBorder="1" applyAlignment="1">
      <alignment horizontal="left" wrapText="1"/>
    </xf>
    <xf numFmtId="0" fontId="27" fillId="15" borderId="2" xfId="0" applyFont="1" applyFill="1" applyBorder="1" applyAlignment="1">
      <alignment horizontal="left" wrapText="1"/>
    </xf>
    <xf numFmtId="0" fontId="27" fillId="15" borderId="2" xfId="0" applyFont="1" applyFill="1" applyBorder="1" applyAlignment="1">
      <alignment horizontal="center" wrapText="1"/>
    </xf>
    <xf numFmtId="14" fontId="27" fillId="15" borderId="2" xfId="0" applyNumberFormat="1" applyFont="1" applyFill="1" applyBorder="1" applyAlignment="1">
      <alignment wrapText="1"/>
    </xf>
    <xf numFmtId="0" fontId="27" fillId="15" borderId="2" xfId="0" applyFont="1" applyFill="1" applyBorder="1" applyAlignment="1">
      <alignment wrapText="1"/>
    </xf>
    <xf numFmtId="14" fontId="27" fillId="15" borderId="6" xfId="0" applyNumberFormat="1" applyFont="1" applyFill="1" applyBorder="1" applyAlignment="1">
      <alignment horizontal="right" wrapText="1"/>
    </xf>
    <xf numFmtId="0" fontId="27" fillId="15" borderId="8" xfId="0" applyFont="1" applyFill="1" applyBorder="1" applyAlignment="1">
      <alignment wrapText="1"/>
    </xf>
    <xf numFmtId="14" fontId="7" fillId="4" borderId="2" xfId="0" applyNumberFormat="1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right" wrapText="1"/>
    </xf>
    <xf numFmtId="14" fontId="7" fillId="4" borderId="6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14" fontId="7" fillId="0" borderId="6" xfId="0" applyNumberFormat="1" applyFont="1" applyBorder="1" applyAlignment="1">
      <alignment horizontal="right" wrapText="1"/>
    </xf>
    <xf numFmtId="14" fontId="7" fillId="15" borderId="2" xfId="0" applyNumberFormat="1" applyFont="1" applyFill="1" applyBorder="1" applyAlignment="1">
      <alignment horizontal="right" wrapText="1"/>
    </xf>
    <xf numFmtId="0" fontId="7" fillId="15" borderId="2" xfId="0" applyFont="1" applyFill="1" applyBorder="1" applyAlignment="1">
      <alignment horizontal="right" wrapText="1"/>
    </xf>
    <xf numFmtId="14" fontId="7" fillId="15" borderId="6" xfId="0" applyNumberFormat="1" applyFont="1" applyFill="1" applyBorder="1" applyAlignment="1">
      <alignment horizontal="right" wrapText="1"/>
    </xf>
    <xf numFmtId="14" fontId="7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wrapText="1"/>
    </xf>
    <xf numFmtId="14" fontId="7" fillId="4" borderId="2" xfId="0" applyNumberFormat="1" applyFont="1" applyFill="1" applyBorder="1" applyAlignment="1">
      <alignment horizontal="right" wrapText="1"/>
    </xf>
    <xf numFmtId="0" fontId="7" fillId="15" borderId="2" xfId="1" applyFont="1" applyFill="1" applyBorder="1" applyAlignment="1">
      <alignment wrapText="1"/>
    </xf>
    <xf numFmtId="14" fontId="7" fillId="15" borderId="40" xfId="1" applyNumberFormat="1" applyFont="1" applyFill="1" applyBorder="1" applyAlignment="1">
      <alignment wrapText="1"/>
    </xf>
    <xf numFmtId="0" fontId="27" fillId="0" borderId="41" xfId="0" applyFont="1" applyFill="1" applyBorder="1" applyAlignment="1">
      <alignment wrapText="1"/>
    </xf>
    <xf numFmtId="14" fontId="27" fillId="0" borderId="41" xfId="0" applyNumberFormat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14" fontId="7" fillId="0" borderId="42" xfId="1" applyNumberFormat="1" applyFont="1" applyFill="1" applyBorder="1" applyAlignment="1">
      <alignment wrapText="1"/>
    </xf>
    <xf numFmtId="0" fontId="27" fillId="0" borderId="43" xfId="0" applyFont="1" applyFill="1" applyBorder="1" applyAlignment="1">
      <alignment wrapText="1"/>
    </xf>
    <xf numFmtId="0" fontId="27" fillId="0" borderId="7" xfId="0" applyFont="1" applyBorder="1" applyAlignment="1">
      <alignment wrapText="1"/>
    </xf>
    <xf numFmtId="14" fontId="27" fillId="0" borderId="7" xfId="0" applyNumberFormat="1" applyFont="1" applyBorder="1" applyAlignment="1">
      <alignment wrapText="1"/>
    </xf>
    <xf numFmtId="0" fontId="7" fillId="4" borderId="2" xfId="1" applyFont="1" applyFill="1" applyBorder="1" applyAlignment="1">
      <alignment wrapText="1"/>
    </xf>
    <xf numFmtId="0" fontId="27" fillId="0" borderId="44" xfId="0" applyFont="1" applyBorder="1" applyAlignment="1">
      <alignment wrapText="1"/>
    </xf>
    <xf numFmtId="0" fontId="27" fillId="0" borderId="2" xfId="0" applyFont="1" applyFill="1" applyBorder="1" applyAlignment="1">
      <alignment wrapText="1"/>
    </xf>
    <xf numFmtId="14" fontId="27" fillId="0" borderId="2" xfId="0" applyNumberFormat="1" applyFont="1" applyBorder="1" applyAlignment="1">
      <alignment wrapText="1"/>
    </xf>
    <xf numFmtId="0" fontId="7" fillId="0" borderId="2" xfId="13" applyFont="1" applyFill="1" applyBorder="1" applyAlignment="1">
      <alignment wrapText="1"/>
    </xf>
    <xf numFmtId="14" fontId="27" fillId="0" borderId="6" xfId="0" applyNumberFormat="1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7" fillId="0" borderId="2" xfId="0" applyFont="1" applyFill="1" applyBorder="1" applyAlignment="1">
      <alignment horizontal="left" wrapText="1"/>
    </xf>
    <xf numFmtId="0" fontId="7" fillId="18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49" fontId="7" fillId="18" borderId="2" xfId="0" applyNumberFormat="1" applyFont="1" applyFill="1" applyBorder="1" applyAlignment="1">
      <alignment horizontal="right" wrapText="1"/>
    </xf>
    <xf numFmtId="14" fontId="7" fillId="0" borderId="6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15" borderId="2" xfId="13" applyFont="1" applyFill="1" applyBorder="1" applyAlignment="1">
      <alignment wrapText="1"/>
    </xf>
    <xf numFmtId="14" fontId="27" fillId="15" borderId="6" xfId="0" applyNumberFormat="1" applyFont="1" applyFill="1" applyBorder="1" applyAlignment="1">
      <alignment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45" xfId="13" applyFont="1" applyFill="1" applyBorder="1" applyAlignment="1">
      <alignment wrapText="1"/>
    </xf>
    <xf numFmtId="49" fontId="7" fillId="15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top" wrapText="1"/>
    </xf>
    <xf numFmtId="14" fontId="7" fillId="0" borderId="2" xfId="0" applyNumberFormat="1" applyFont="1" applyBorder="1" applyAlignment="1">
      <alignment vertical="top" wrapText="1"/>
    </xf>
    <xf numFmtId="14" fontId="43" fillId="0" borderId="2" xfId="0" applyNumberFormat="1" applyFont="1" applyFill="1" applyBorder="1" applyAlignment="1">
      <alignment horizontal="center" vertical="center" wrapText="1"/>
    </xf>
    <xf numFmtId="0" fontId="43" fillId="0" borderId="2" xfId="0" applyFont="1" applyBorder="1" applyAlignment="1">
      <alignment wrapText="1"/>
    </xf>
    <xf numFmtId="14" fontId="43" fillId="0" borderId="2" xfId="0" applyNumberFormat="1" applyFont="1" applyBorder="1" applyAlignment="1">
      <alignment wrapText="1"/>
    </xf>
    <xf numFmtId="0" fontId="7" fillId="0" borderId="2" xfId="0" applyFont="1" applyBorder="1" applyAlignment="1"/>
    <xf numFmtId="14" fontId="7" fillId="0" borderId="2" xfId="0" applyNumberFormat="1" applyFont="1" applyBorder="1" applyAlignment="1"/>
    <xf numFmtId="16" fontId="7" fillId="0" borderId="2" xfId="0" applyNumberFormat="1" applyFont="1" applyBorder="1" applyAlignment="1"/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167" fontId="17" fillId="0" borderId="1" xfId="0" applyNumberFormat="1" applyFont="1" applyFill="1" applyBorder="1" applyAlignment="1" applyProtection="1">
      <alignment horizontal="right"/>
    </xf>
    <xf numFmtId="14" fontId="8" fillId="0" borderId="2" xfId="0" applyNumberFormat="1" applyFont="1" applyBorder="1" applyAlignment="1">
      <alignment wrapText="1"/>
    </xf>
    <xf numFmtId="167" fontId="17" fillId="0" borderId="0" xfId="0" applyNumberFormat="1" applyFont="1" applyFill="1" applyBorder="1" applyAlignment="1" applyProtection="1">
      <alignment horizontal="right"/>
    </xf>
    <xf numFmtId="0" fontId="17" fillId="0" borderId="0" xfId="0" applyFont="1" applyFill="1" applyBorder="1" applyAlignment="1" applyProtection="1">
      <alignment horizontal="right" wrapText="1"/>
    </xf>
    <xf numFmtId="0" fontId="20" fillId="4" borderId="2" xfId="17" applyFont="1" applyFill="1" applyBorder="1" applyAlignment="1">
      <alignment horizontal="center" vertical="center" wrapText="1"/>
    </xf>
    <xf numFmtId="14" fontId="20" fillId="4" borderId="2" xfId="17" applyNumberFormat="1" applyFont="1" applyFill="1" applyBorder="1" applyAlignment="1">
      <alignment horizontal="center" vertical="center" wrapText="1"/>
    </xf>
    <xf numFmtId="0" fontId="20" fillId="0" borderId="2" xfId="17" applyFont="1" applyFill="1" applyBorder="1" applyAlignment="1">
      <alignment horizontal="center" vertical="center" wrapText="1"/>
    </xf>
    <xf numFmtId="14" fontId="20" fillId="0" borderId="2" xfId="17" applyNumberFormat="1" applyFont="1" applyFill="1" applyBorder="1" applyAlignment="1">
      <alignment horizontal="center" vertical="center" wrapText="1"/>
    </xf>
    <xf numFmtId="0" fontId="20" fillId="0" borderId="2" xfId="17" applyFont="1" applyFill="1" applyBorder="1" applyAlignment="1">
      <alignment vertical="center" wrapText="1"/>
    </xf>
    <xf numFmtId="14" fontId="20" fillId="0" borderId="2" xfId="17" applyNumberFormat="1" applyFont="1" applyFill="1" applyBorder="1" applyAlignment="1">
      <alignment vertical="center" wrapText="1"/>
    </xf>
    <xf numFmtId="0" fontId="20" fillId="0" borderId="2" xfId="17" applyFont="1" applyFill="1" applyBorder="1" applyAlignment="1">
      <alignment horizontal="center" wrapText="1"/>
    </xf>
    <xf numFmtId="14" fontId="20" fillId="0" borderId="2" xfId="17" applyNumberFormat="1" applyFont="1" applyFill="1" applyBorder="1" applyAlignment="1">
      <alignment wrapText="1"/>
    </xf>
    <xf numFmtId="0" fontId="20" fillId="0" borderId="2" xfId="17" applyFont="1" applyFill="1" applyBorder="1" applyAlignment="1">
      <alignment wrapText="1"/>
    </xf>
    <xf numFmtId="0" fontId="80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vertical="center" wrapText="1"/>
    </xf>
    <xf numFmtId="14" fontId="8" fillId="0" borderId="2" xfId="0" applyNumberFormat="1" applyFont="1" applyFill="1" applyBorder="1" applyAlignment="1">
      <alignment vertical="center" wrapText="1"/>
    </xf>
    <xf numFmtId="14" fontId="20" fillId="0" borderId="2" xfId="0" applyNumberFormat="1" applyFont="1" applyFill="1" applyBorder="1" applyAlignment="1">
      <alignment wrapText="1"/>
    </xf>
    <xf numFmtId="0" fontId="20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14" fontId="8" fillId="0" borderId="2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0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vertical="center" wrapText="1"/>
    </xf>
    <xf numFmtId="14" fontId="8" fillId="4" borderId="2" xfId="0" applyNumberFormat="1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 wrapText="1"/>
    </xf>
    <xf numFmtId="14" fontId="20" fillId="4" borderId="2" xfId="0" applyNumberFormat="1" applyFont="1" applyFill="1" applyBorder="1" applyAlignment="1">
      <alignment wrapText="1"/>
    </xf>
    <xf numFmtId="0" fontId="20" fillId="4" borderId="2" xfId="0" applyFont="1" applyFill="1" applyBorder="1" applyAlignment="1">
      <alignment wrapText="1"/>
    </xf>
    <xf numFmtId="14" fontId="20" fillId="4" borderId="2" xfId="0" applyNumberFormat="1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wrapText="1"/>
    </xf>
    <xf numFmtId="49" fontId="8" fillId="4" borderId="2" xfId="0" applyNumberFormat="1" applyFont="1" applyFill="1" applyBorder="1" applyAlignment="1">
      <alignment horizontal="left" vertical="center" wrapText="1"/>
    </xf>
    <xf numFmtId="0" fontId="43" fillId="0" borderId="2" xfId="11" applyFont="1" applyFill="1" applyBorder="1" applyAlignment="1">
      <alignment horizontal="left" vertical="top" wrapText="1"/>
    </xf>
    <xf numFmtId="0" fontId="43" fillId="0" borderId="2" xfId="11" applyFont="1" applyBorder="1" applyAlignment="1">
      <alignment horizontal="left" vertical="top" wrapText="1"/>
    </xf>
    <xf numFmtId="14" fontId="43" fillId="0" borderId="2" xfId="11" applyNumberFormat="1" applyFont="1" applyBorder="1" applyAlignment="1">
      <alignment horizontal="left" vertical="top" wrapText="1"/>
    </xf>
    <xf numFmtId="0" fontId="58" fillId="0" borderId="2" xfId="11" applyFont="1" applyBorder="1" applyAlignment="1">
      <alignment horizontal="left" vertical="top" wrapText="1"/>
    </xf>
    <xf numFmtId="14" fontId="58" fillId="0" borderId="2" xfId="11" applyNumberFormat="1" applyFont="1" applyBorder="1" applyAlignment="1">
      <alignment horizontal="left" vertical="top" wrapText="1"/>
    </xf>
    <xf numFmtId="0" fontId="58" fillId="0" borderId="2" xfId="11" applyFont="1" applyFill="1" applyBorder="1" applyAlignment="1">
      <alignment horizontal="left" vertical="top" wrapText="1"/>
    </xf>
    <xf numFmtId="14" fontId="58" fillId="0" borderId="2" xfId="11" applyNumberFormat="1" applyFont="1" applyFill="1" applyBorder="1" applyAlignment="1">
      <alignment horizontal="left" vertical="top" wrapText="1"/>
    </xf>
    <xf numFmtId="0" fontId="58" fillId="0" borderId="38" xfId="11" applyFont="1" applyFill="1" applyBorder="1" applyAlignment="1">
      <alignment horizontal="left" vertical="top" wrapText="1"/>
    </xf>
    <xf numFmtId="0" fontId="43" fillId="0" borderId="2" xfId="1" applyFont="1" applyBorder="1" applyAlignment="1">
      <alignment vertical="top" wrapText="1"/>
    </xf>
    <xf numFmtId="14" fontId="43" fillId="0" borderId="2" xfId="1" applyNumberFormat="1" applyFont="1" applyFill="1" applyBorder="1" applyAlignment="1">
      <alignment horizontal="left" vertical="top" wrapText="1"/>
    </xf>
    <xf numFmtId="0" fontId="58" fillId="0" borderId="2" xfId="1" applyFont="1" applyBorder="1" applyAlignment="1">
      <alignment horizontal="left" vertical="top" wrapText="1"/>
    </xf>
    <xf numFmtId="0" fontId="43" fillId="0" borderId="2" xfId="1" applyFont="1" applyFill="1" applyBorder="1" applyAlignment="1">
      <alignment vertical="top" wrapText="1"/>
    </xf>
    <xf numFmtId="0" fontId="43" fillId="0" borderId="2" xfId="11" applyFont="1" applyBorder="1" applyAlignment="1">
      <alignment vertical="top" wrapText="1"/>
    </xf>
    <xf numFmtId="0" fontId="58" fillId="0" borderId="2" xfId="11" applyFont="1" applyBorder="1" applyAlignment="1">
      <alignment vertical="top" wrapText="1"/>
    </xf>
    <xf numFmtId="0" fontId="22" fillId="0" borderId="2" xfId="11" applyFont="1" applyBorder="1" applyAlignment="1">
      <alignment vertical="top" wrapText="1"/>
    </xf>
    <xf numFmtId="14" fontId="7" fillId="0" borderId="2" xfId="11" applyNumberFormat="1" applyFont="1" applyBorder="1" applyAlignment="1">
      <alignment horizontal="left" vertical="top" wrapText="1"/>
    </xf>
    <xf numFmtId="0" fontId="58" fillId="0" borderId="2" xfId="0" applyFont="1" applyBorder="1" applyAlignment="1">
      <alignment vertical="top" wrapText="1"/>
    </xf>
    <xf numFmtId="14" fontId="58" fillId="0" borderId="2" xfId="0" applyNumberFormat="1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7" fillId="0" borderId="13" xfId="11" applyFont="1" applyBorder="1" applyAlignment="1">
      <alignment horizontal="left" vertical="top" wrapText="1"/>
    </xf>
    <xf numFmtId="0" fontId="7" fillId="0" borderId="13" xfId="11" applyFont="1" applyBorder="1" applyAlignment="1">
      <alignment vertical="top" wrapText="1"/>
    </xf>
    <xf numFmtId="0" fontId="7" fillId="0" borderId="13" xfId="11" applyFont="1" applyBorder="1" applyAlignment="1">
      <alignment vertical="top"/>
    </xf>
    <xf numFmtId="14" fontId="7" fillId="0" borderId="13" xfId="11" applyNumberFormat="1" applyFont="1" applyBorder="1" applyAlignment="1">
      <alignment vertical="top"/>
    </xf>
    <xf numFmtId="0" fontId="22" fillId="0" borderId="13" xfId="11" applyFont="1" applyBorder="1" applyAlignment="1">
      <alignment vertical="top" wrapText="1"/>
    </xf>
    <xf numFmtId="0" fontId="7" fillId="0" borderId="2" xfId="11" applyFont="1" applyBorder="1" applyAlignment="1">
      <alignment horizontal="left" vertical="top"/>
    </xf>
    <xf numFmtId="0" fontId="22" fillId="0" borderId="2" xfId="11" applyFont="1" applyBorder="1" applyAlignment="1">
      <alignment horizontal="left" vertical="top" wrapText="1"/>
    </xf>
    <xf numFmtId="14" fontId="7" fillId="0" borderId="2" xfId="11" applyNumberFormat="1" applyFont="1" applyBorder="1" applyAlignment="1">
      <alignment horizontal="left" vertical="top"/>
    </xf>
    <xf numFmtId="0" fontId="79" fillId="0" borderId="2" xfId="11" applyFont="1" applyBorder="1" applyAlignment="1">
      <alignment horizontal="left" vertical="top" wrapText="1"/>
    </xf>
    <xf numFmtId="0" fontId="7" fillId="4" borderId="2" xfId="11" applyFont="1" applyFill="1" applyBorder="1" applyAlignment="1">
      <alignment vertical="top" wrapText="1"/>
    </xf>
    <xf numFmtId="0" fontId="7" fillId="4" borderId="2" xfId="11" applyFont="1" applyFill="1" applyBorder="1" applyAlignment="1">
      <alignment vertical="top"/>
    </xf>
    <xf numFmtId="14" fontId="7" fillId="4" borderId="2" xfId="11" applyNumberFormat="1" applyFont="1" applyFill="1" applyBorder="1" applyAlignment="1">
      <alignment horizontal="left" vertical="top"/>
    </xf>
    <xf numFmtId="14" fontId="58" fillId="4" borderId="2" xfId="11" applyNumberFormat="1" applyFont="1" applyFill="1" applyBorder="1" applyAlignment="1">
      <alignment horizontal="left" vertical="top" wrapText="1"/>
    </xf>
    <xf numFmtId="0" fontId="22" fillId="4" borderId="2" xfId="11" applyFont="1" applyFill="1" applyBorder="1" applyAlignment="1">
      <alignment horizontal="left" vertical="top" wrapText="1"/>
    </xf>
    <xf numFmtId="0" fontId="58" fillId="4" borderId="2" xfId="11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8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14" fontId="7" fillId="0" borderId="2" xfId="11" applyNumberFormat="1" applyFont="1" applyFill="1" applyBorder="1" applyAlignment="1">
      <alignment horizontal="left" vertical="top"/>
    </xf>
    <xf numFmtId="3" fontId="58" fillId="0" borderId="2" xfId="11" applyNumberFormat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2" xfId="1" applyFont="1" applyBorder="1" applyAlignment="1">
      <alignment vertical="top"/>
    </xf>
    <xf numFmtId="3" fontId="58" fillId="0" borderId="2" xfId="1" applyNumberFormat="1" applyFont="1" applyBorder="1" applyAlignment="1">
      <alignment vertical="top" wrapText="1"/>
    </xf>
    <xf numFmtId="14" fontId="58" fillId="0" borderId="2" xfId="1" applyNumberFormat="1" applyFont="1" applyBorder="1" applyAlignment="1">
      <alignment horizontal="left" vertical="top" wrapText="1"/>
    </xf>
    <xf numFmtId="0" fontId="22" fillId="0" borderId="2" xfId="1" applyFont="1" applyBorder="1" applyAlignment="1">
      <alignment vertical="top" wrapText="1"/>
    </xf>
    <xf numFmtId="0" fontId="58" fillId="0" borderId="2" xfId="1" applyFont="1" applyBorder="1" applyAlignment="1">
      <alignment vertical="top" wrapText="1"/>
    </xf>
    <xf numFmtId="0" fontId="82" fillId="0" borderId="2" xfId="11" applyFont="1" applyBorder="1" applyAlignment="1">
      <alignment vertical="top" wrapText="1"/>
    </xf>
    <xf numFmtId="0" fontId="58" fillId="0" borderId="17" xfId="11" applyFont="1" applyBorder="1" applyAlignment="1">
      <alignment horizontal="left" vertical="top" wrapText="1"/>
    </xf>
    <xf numFmtId="0" fontId="82" fillId="0" borderId="8" xfId="11" applyFont="1" applyBorder="1" applyAlignment="1">
      <alignment vertical="top" wrapText="1"/>
    </xf>
    <xf numFmtId="0" fontId="82" fillId="4" borderId="8" xfId="11" applyFont="1" applyFill="1" applyBorder="1" applyAlignment="1">
      <alignment vertical="top" wrapText="1"/>
    </xf>
    <xf numFmtId="0" fontId="22" fillId="0" borderId="38" xfId="11" applyFont="1" applyFill="1" applyBorder="1" applyAlignment="1">
      <alignment horizontal="left" vertical="top" wrapText="1"/>
    </xf>
    <xf numFmtId="0" fontId="22" fillId="0" borderId="2" xfId="11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14" fontId="63" fillId="4" borderId="2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14" fontId="63" fillId="0" borderId="2" xfId="0" applyNumberFormat="1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3" fillId="4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8" fillId="14" borderId="2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4" fontId="8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0" borderId="2" xfId="13" applyFont="1" applyFill="1" applyBorder="1" applyAlignment="1">
      <alignment horizontal="center" vertical="center" wrapText="1"/>
    </xf>
    <xf numFmtId="0" fontId="8" fillId="4" borderId="2" xfId="13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6" fillId="11" borderId="2" xfId="0" applyFont="1" applyFill="1" applyBorder="1" applyAlignment="1">
      <alignment horizontal="center" vertical="center" wrapText="1"/>
    </xf>
    <xf numFmtId="14" fontId="2" fillId="11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3" fillId="0" borderId="8" xfId="0" applyFont="1" applyBorder="1" applyAlignment="1">
      <alignment horizontal="left" vertical="top" wrapText="1"/>
    </xf>
    <xf numFmtId="0" fontId="43" fillId="15" borderId="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left" wrapText="1"/>
    </xf>
    <xf numFmtId="0" fontId="7" fillId="15" borderId="8" xfId="16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0" fontId="58" fillId="0" borderId="8" xfId="0" applyFont="1" applyFill="1" applyBorder="1" applyAlignment="1">
      <alignment horizontal="center" vertical="center" wrapText="1"/>
    </xf>
    <xf numFmtId="0" fontId="58" fillId="0" borderId="8" xfId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0" xfId="0"/>
    <xf numFmtId="0" fontId="22" fillId="4" borderId="2" xfId="0" applyFont="1" applyFill="1" applyBorder="1" applyAlignment="1">
      <alignment vertical="top" wrapText="1"/>
    </xf>
    <xf numFmtId="0" fontId="58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wrapText="1"/>
    </xf>
    <xf numFmtId="0" fontId="58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wrapText="1"/>
    </xf>
    <xf numFmtId="0" fontId="58" fillId="4" borderId="2" xfId="0" applyFont="1" applyFill="1" applyBorder="1"/>
    <xf numFmtId="0" fontId="22" fillId="4" borderId="2" xfId="0" applyFont="1" applyFill="1" applyBorder="1"/>
    <xf numFmtId="0" fontId="70" fillId="0" borderId="0" xfId="0" applyFont="1"/>
    <xf numFmtId="0" fontId="58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41" fillId="4" borderId="2" xfId="0" applyFont="1" applyFill="1" applyBorder="1"/>
    <xf numFmtId="0" fontId="72" fillId="4" borderId="2" xfId="0" applyFont="1" applyFill="1" applyBorder="1"/>
    <xf numFmtId="0" fontId="43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14" fontId="43" fillId="0" borderId="2" xfId="0" applyNumberFormat="1" applyFont="1" applyBorder="1" applyAlignment="1">
      <alignment horizontal="left" vertical="top" wrapText="1"/>
    </xf>
    <xf numFmtId="14" fontId="73" fillId="0" borderId="2" xfId="0" applyNumberFormat="1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14" fontId="5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wrapText="1"/>
    </xf>
    <xf numFmtId="14" fontId="31" fillId="0" borderId="2" xfId="0" applyNumberFormat="1" applyFont="1" applyBorder="1" applyAlignment="1">
      <alignment horizontal="left" vertical="top" wrapText="1"/>
    </xf>
    <xf numFmtId="14" fontId="58" fillId="0" borderId="2" xfId="0" applyNumberFormat="1" applyFont="1" applyBorder="1" applyAlignment="1">
      <alignment horizontal="center" vertical="center" wrapText="1"/>
    </xf>
    <xf numFmtId="14" fontId="4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top" wrapText="1"/>
    </xf>
    <xf numFmtId="14" fontId="31" fillId="0" borderId="2" xfId="0" applyNumberFormat="1" applyFont="1" applyBorder="1" applyAlignment="1">
      <alignment horizontal="center" vertical="top" wrapText="1"/>
    </xf>
    <xf numFmtId="14" fontId="31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top" wrapText="1"/>
    </xf>
    <xf numFmtId="0" fontId="74" fillId="0" borderId="0" xfId="0" applyFont="1" applyAlignment="1">
      <alignment horizontal="left" vertical="top"/>
    </xf>
    <xf numFmtId="14" fontId="7" fillId="0" borderId="3" xfId="0" applyNumberFormat="1" applyFont="1" applyBorder="1" applyAlignment="1">
      <alignment horizontal="left" vertical="top" wrapText="1"/>
    </xf>
    <xf numFmtId="0" fontId="22" fillId="9" borderId="2" xfId="0" applyFont="1" applyFill="1" applyBorder="1" applyAlignment="1">
      <alignment horizontal="center" vertical="center" wrapText="1"/>
    </xf>
    <xf numFmtId="14" fontId="22" fillId="9" borderId="2" xfId="0" applyNumberFormat="1" applyFont="1" applyFill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75" fillId="4" borderId="2" xfId="0" applyFont="1" applyFill="1" applyBorder="1"/>
    <xf numFmtId="0" fontId="69" fillId="4" borderId="2" xfId="0" applyFont="1" applyFill="1" applyBorder="1"/>
    <xf numFmtId="0" fontId="58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wrapText="1"/>
    </xf>
    <xf numFmtId="0" fontId="0" fillId="0" borderId="2" xfId="0" applyBorder="1"/>
    <xf numFmtId="0" fontId="7" fillId="4" borderId="8" xfId="0" applyFont="1" applyFill="1" applyBorder="1" applyAlignment="1">
      <alignment horizontal="left" vertical="top" wrapText="1"/>
    </xf>
    <xf numFmtId="0" fontId="27" fillId="15" borderId="8" xfId="0" applyFont="1" applyFill="1" applyBorder="1" applyAlignment="1">
      <alignment horizontal="left" wrapText="1"/>
    </xf>
    <xf numFmtId="0" fontId="7" fillId="0" borderId="43" xfId="2" applyFont="1" applyFill="1" applyBorder="1" applyAlignment="1">
      <alignment horizontal="left" vertical="center" wrapText="1"/>
    </xf>
    <xf numFmtId="0" fontId="7" fillId="0" borderId="44" xfId="2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wrapText="1"/>
    </xf>
    <xf numFmtId="0" fontId="4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top" wrapText="1"/>
    </xf>
    <xf numFmtId="0" fontId="43" fillId="0" borderId="8" xfId="0" applyFont="1" applyBorder="1" applyAlignment="1">
      <alignment wrapText="1"/>
    </xf>
    <xf numFmtId="0" fontId="17" fillId="0" borderId="39" xfId="0" applyFont="1" applyFill="1" applyBorder="1" applyAlignment="1" applyProtection="1">
      <alignment horizontal="right" wrapText="1"/>
    </xf>
    <xf numFmtId="0" fontId="8" fillId="0" borderId="8" xfId="0" applyFont="1" applyBorder="1" applyAlignment="1">
      <alignment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8" xfId="17" applyFont="1" applyFill="1" applyBorder="1" applyAlignment="1">
      <alignment horizontal="center" vertical="center" wrapText="1"/>
    </xf>
    <xf numFmtId="0" fontId="20" fillId="0" borderId="8" xfId="17" applyFont="1" applyFill="1" applyBorder="1" applyAlignment="1">
      <alignment horizontal="center" vertical="center" wrapText="1"/>
    </xf>
    <xf numFmtId="0" fontId="20" fillId="0" borderId="8" xfId="17" applyFont="1" applyFill="1" applyBorder="1" applyAlignment="1">
      <alignment wrapText="1"/>
    </xf>
    <xf numFmtId="0" fontId="20" fillId="0" borderId="8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20" fillId="4" borderId="8" xfId="0" applyFont="1" applyFill="1" applyBorder="1" applyAlignment="1">
      <alignment wrapText="1"/>
    </xf>
    <xf numFmtId="0" fontId="20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58" fillId="0" borderId="8" xfId="11" applyFont="1" applyBorder="1" applyAlignment="1">
      <alignment horizontal="left" vertical="top" wrapText="1"/>
    </xf>
    <xf numFmtId="0" fontId="43" fillId="0" borderId="8" xfId="1" applyFont="1" applyBorder="1" applyAlignment="1">
      <alignment vertical="top" wrapText="1"/>
    </xf>
    <xf numFmtId="0" fontId="58" fillId="0" borderId="8" xfId="11" applyFont="1" applyBorder="1" applyAlignment="1">
      <alignment vertical="top" wrapText="1"/>
    </xf>
    <xf numFmtId="0" fontId="22" fillId="0" borderId="8" xfId="11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2" fillId="0" borderId="16" xfId="11" applyFont="1" applyBorder="1" applyAlignment="1">
      <alignment vertical="top" wrapText="1"/>
    </xf>
    <xf numFmtId="0" fontId="22" fillId="0" borderId="8" xfId="11" applyFont="1" applyBorder="1" applyAlignment="1">
      <alignment horizontal="left" vertical="top" wrapText="1"/>
    </xf>
    <xf numFmtId="0" fontId="22" fillId="4" borderId="8" xfId="11" applyFont="1" applyFill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8" xfId="1" applyFont="1" applyBorder="1" applyAlignment="1">
      <alignment vertical="top" wrapText="1"/>
    </xf>
    <xf numFmtId="0" fontId="8" fillId="4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61" fillId="4" borderId="2" xfId="0" applyFont="1" applyFill="1" applyBorder="1" applyAlignment="1">
      <alignment horizontal="center" vertical="top"/>
    </xf>
    <xf numFmtId="0" fontId="43" fillId="4" borderId="2" xfId="0" applyFont="1" applyFill="1" applyBorder="1" applyAlignment="1">
      <alignment horizontal="center" vertical="top"/>
    </xf>
    <xf numFmtId="0" fontId="43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61" fillId="4" borderId="2" xfId="0" applyFont="1" applyFill="1" applyBorder="1" applyAlignment="1">
      <alignment horizontal="center" vertical="top" wrapText="1"/>
    </xf>
    <xf numFmtId="0" fontId="27" fillId="0" borderId="2" xfId="2" applyFont="1" applyFill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top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61" fillId="0" borderId="26" xfId="0" applyFont="1" applyFill="1" applyBorder="1" applyAlignment="1">
      <alignment horizontal="center" vertical="center" wrapText="1"/>
    </xf>
    <xf numFmtId="0" fontId="61" fillId="3" borderId="8" xfId="2" applyFont="1" applyFill="1" applyBorder="1" applyAlignment="1">
      <alignment horizontal="center" vertical="top" wrapText="1"/>
    </xf>
    <xf numFmtId="0" fontId="61" fillId="3" borderId="14" xfId="2" applyFont="1" applyFill="1" applyBorder="1" applyAlignment="1">
      <alignment horizontal="center" vertical="top" wrapText="1"/>
    </xf>
    <xf numFmtId="0" fontId="61" fillId="3" borderId="6" xfId="2" applyFont="1" applyFill="1" applyBorder="1" applyAlignment="1">
      <alignment horizontal="center" vertical="top" wrapText="1"/>
    </xf>
    <xf numFmtId="0" fontId="78" fillId="10" borderId="2" xfId="0" applyFont="1" applyFill="1" applyBorder="1" applyAlignment="1">
      <alignment horizontal="center" vertical="top" wrapText="1"/>
    </xf>
    <xf numFmtId="0" fontId="78" fillId="3" borderId="2" xfId="0" applyFont="1" applyFill="1" applyBorder="1" applyAlignment="1">
      <alignment horizontal="center" vertical="top"/>
    </xf>
    <xf numFmtId="0" fontId="61" fillId="3" borderId="2" xfId="0" applyFont="1" applyFill="1" applyBorder="1" applyAlignment="1">
      <alignment horizontal="center" vertical="top"/>
    </xf>
    <xf numFmtId="0" fontId="78" fillId="3" borderId="2" xfId="0" applyFont="1" applyFill="1" applyBorder="1" applyAlignment="1">
      <alignment horizontal="center" vertical="top" wrapText="1"/>
    </xf>
    <xf numFmtId="0" fontId="61" fillId="3" borderId="2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horizontal="center" vertical="center" wrapText="1"/>
    </xf>
    <xf numFmtId="0" fontId="61" fillId="3" borderId="8" xfId="0" applyFont="1" applyFill="1" applyBorder="1" applyAlignment="1">
      <alignment horizontal="center" vertical="top" wrapText="1"/>
    </xf>
    <xf numFmtId="0" fontId="61" fillId="3" borderId="14" xfId="0" applyFont="1" applyFill="1" applyBorder="1" applyAlignment="1">
      <alignment horizontal="center" vertical="top" wrapText="1"/>
    </xf>
    <xf numFmtId="0" fontId="61" fillId="3" borderId="6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right"/>
    </xf>
    <xf numFmtId="0" fontId="32" fillId="0" borderId="26" xfId="0" applyFont="1" applyFill="1" applyBorder="1" applyAlignment="1">
      <alignment horizontal="right"/>
    </xf>
    <xf numFmtId="0" fontId="54" fillId="0" borderId="0" xfId="0" applyFont="1" applyFill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1" fillId="0" borderId="2" xfId="0" applyFont="1" applyFill="1" applyBorder="1" applyAlignment="1">
      <alignment horizontal="center" vertical="center" textRotation="90" wrapText="1"/>
    </xf>
    <xf numFmtId="0" fontId="32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textRotation="90" wrapText="1"/>
    </xf>
    <xf numFmtId="0" fontId="31" fillId="0" borderId="13" xfId="0" applyFont="1" applyFill="1" applyBorder="1" applyAlignment="1">
      <alignment horizontal="center" vertical="center" textRotation="90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/>
    </xf>
    <xf numFmtId="0" fontId="43" fillId="0" borderId="2" xfId="0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horizontal="center" vertical="center" wrapText="1"/>
    </xf>
    <xf numFmtId="0" fontId="54" fillId="7" borderId="27" xfId="0" applyFont="1" applyFill="1" applyBorder="1" applyAlignment="1">
      <alignment horizontal="center" vertical="center" wrapText="1"/>
    </xf>
    <xf numFmtId="0" fontId="54" fillId="7" borderId="28" xfId="0" applyFont="1" applyFill="1" applyBorder="1" applyAlignment="1">
      <alignment horizontal="center" vertical="center" wrapText="1"/>
    </xf>
    <xf numFmtId="0" fontId="54" fillId="0" borderId="29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4" fillId="0" borderId="26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/>
    </xf>
    <xf numFmtId="0" fontId="55" fillId="8" borderId="8" xfId="0" applyFont="1" applyFill="1" applyBorder="1" applyAlignment="1">
      <alignment horizontal="center" vertical="center" wrapText="1"/>
    </xf>
    <xf numFmtId="0" fontId="55" fillId="8" borderId="6" xfId="0" applyFont="1" applyFill="1" applyBorder="1" applyAlignment="1">
      <alignment horizontal="center" vertical="center" wrapText="1"/>
    </xf>
    <xf numFmtId="0" fontId="12" fillId="0" borderId="0" xfId="13" applyFont="1" applyAlignment="1">
      <alignment horizontal="center"/>
    </xf>
  </cellXfs>
  <cellStyles count="18">
    <cellStyle name="20% - Акцент3" xfId="17" builtinId="38"/>
    <cellStyle name="Excel Built-in Normal" xfId="9"/>
    <cellStyle name="Excel Built-in Normal 1" xfId="10"/>
    <cellStyle name="Нейтральный" xfId="16" builtinId="28"/>
    <cellStyle name="Обычный" xfId="0" builtinId="0"/>
    <cellStyle name="Обычный 14" xfId="15"/>
    <cellStyle name="Обычный 2" xfId="1"/>
    <cellStyle name="Обычный 2 2" xfId="11"/>
    <cellStyle name="Обычный 2_ФОРМА 8 КЫЗЫЛ-ЧЫРАА._ФОРМА 8 КЫЗЫЛ-ЧЫРАА._ФОРМА 8 КЫЗЫЛ-ЧЫРАА._ФОРМА 8 КЫЗЫЛ-ЧЫРАА._ФОРМА 8 КЫЗЫЛ-ЧЫРАА._форма 8 на конец 3 четверти тес-хем - копия - копия" xfId="12"/>
    <cellStyle name="Обычный 3" xfId="2"/>
    <cellStyle name="Обычный 3 2" xfId="3"/>
    <cellStyle name="Обычный 4" xfId="13"/>
    <cellStyle name="Обычный 4 2" xfId="4"/>
    <cellStyle name="Обычный 5" xfId="14"/>
    <cellStyle name="Обычный 7" xfId="5"/>
    <cellStyle name="Обычный 7 2" xfId="6"/>
    <cellStyle name="Обычный 7_выбывшие" xfId="7"/>
    <cellStyle name="Обычный 8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824"/>
  <sheetViews>
    <sheetView zoomScale="95" zoomScaleNormal="95" workbookViewId="0">
      <selection activeCell="DX3" sqref="DX3"/>
    </sheetView>
  </sheetViews>
  <sheetFormatPr defaultColWidth="8.81640625" defaultRowHeight="14.5" x14ac:dyDescent="0.35"/>
  <cols>
    <col min="1" max="1" width="18.81640625" style="69" customWidth="1"/>
    <col min="2" max="2" width="4.81640625" style="80" customWidth="1"/>
    <col min="3" max="7" width="2.7265625" style="70" customWidth="1"/>
    <col min="8" max="8" width="3.54296875" style="80" customWidth="1"/>
    <col min="9" max="9" width="3.54296875" style="70" customWidth="1"/>
    <col min="10" max="10" width="3.54296875" style="80" customWidth="1"/>
    <col min="11" max="11" width="3.54296875" style="70" customWidth="1"/>
    <col min="12" max="15" width="2.7265625" style="70" customWidth="1"/>
    <col min="16" max="16" width="3.81640625" style="80" customWidth="1"/>
    <col min="17" max="17" width="3.81640625" style="70" customWidth="1"/>
    <col min="18" max="18" width="3.81640625" style="80" customWidth="1"/>
    <col min="19" max="19" width="3.81640625" style="70" customWidth="1"/>
    <col min="20" max="23" width="2.7265625" style="70" customWidth="1"/>
    <col min="24" max="24" width="4" style="80" customWidth="1"/>
    <col min="25" max="25" width="4" style="70" customWidth="1"/>
    <col min="26" max="26" width="4" style="80" customWidth="1"/>
    <col min="27" max="31" width="2.7265625" style="70" customWidth="1"/>
    <col min="32" max="32" width="3.81640625" style="80" customWidth="1"/>
    <col min="33" max="33" width="2.7265625" style="70" customWidth="1"/>
    <col min="34" max="35" width="4.81640625" style="80" customWidth="1"/>
    <col min="36" max="39" width="2.7265625" style="71" customWidth="1"/>
    <col min="40" max="40" width="5.453125" style="71" customWidth="1"/>
    <col min="41" max="41" width="3.7265625" style="71" customWidth="1"/>
    <col min="42" max="42" width="3.54296875" style="80" customWidth="1"/>
    <col min="43" max="43" width="3.54296875" style="70" customWidth="1"/>
    <col min="44" max="47" width="2.7265625" style="70" customWidth="1"/>
    <col min="48" max="48" width="3.7265625" style="80" customWidth="1"/>
    <col min="49" max="49" width="3.7265625" style="70" customWidth="1"/>
    <col min="50" max="50" width="4.26953125" style="80" customWidth="1"/>
    <col min="51" max="51" width="3.26953125" style="70" customWidth="1"/>
    <col min="52" max="55" width="2.7265625" style="70" customWidth="1"/>
    <col min="56" max="56" width="4.81640625" style="80" customWidth="1"/>
    <col min="57" max="57" width="3.26953125" style="70" customWidth="1"/>
    <col min="58" max="58" width="4.453125" style="80" customWidth="1"/>
    <col min="59" max="59" width="4.26953125" style="70" customWidth="1"/>
    <col min="60" max="61" width="1.81640625" style="70" customWidth="1"/>
    <col min="62" max="63" width="2.7265625" style="70" customWidth="1"/>
    <col min="64" max="64" width="4.453125" style="80" customWidth="1"/>
    <col min="65" max="65" width="4.453125" style="70" customWidth="1"/>
    <col min="66" max="66" width="3.7265625" style="80" customWidth="1"/>
    <col min="67" max="71" width="2.7265625" style="70" customWidth="1"/>
    <col min="72" max="72" width="4.1796875" style="80" customWidth="1"/>
    <col min="73" max="73" width="2.7265625" style="70" customWidth="1"/>
    <col min="74" max="74" width="4.26953125" style="80" customWidth="1"/>
    <col min="75" max="75" width="3.1796875" style="70" customWidth="1"/>
    <col min="76" max="77" width="2.1796875" style="70" customWidth="1"/>
    <col min="78" max="78" width="2.54296875" style="70" customWidth="1"/>
    <col min="79" max="79" width="1.7265625" style="70" customWidth="1"/>
    <col min="80" max="80" width="4" style="80" customWidth="1"/>
    <col min="81" max="81" width="2.7265625" style="70" customWidth="1"/>
    <col min="82" max="82" width="3.81640625" style="80" customWidth="1"/>
    <col min="83" max="83" width="4.26953125" style="80" customWidth="1"/>
    <col min="84" max="87" width="2.7265625" style="80" customWidth="1"/>
    <col min="88" max="89" width="3.7265625" style="80" customWidth="1"/>
    <col min="90" max="90" width="4.26953125" style="80" customWidth="1"/>
    <col min="91" max="95" width="2.7265625" style="70" customWidth="1"/>
    <col min="96" max="96" width="3.26953125" style="80" customWidth="1"/>
    <col min="97" max="97" width="2.7265625" style="72" customWidth="1"/>
    <col min="98" max="98" width="2.7265625" style="80" customWidth="1"/>
    <col min="99" max="103" width="2.7265625" style="70" customWidth="1"/>
    <col min="104" max="104" width="2.7265625" style="80" customWidth="1"/>
    <col min="105" max="105" width="2.7265625" style="70" customWidth="1"/>
    <col min="106" max="107" width="3.54296875" style="80" customWidth="1"/>
    <col min="108" max="111" width="2.7265625" style="80" customWidth="1"/>
    <col min="112" max="113" width="4" style="80" customWidth="1"/>
    <col min="114" max="114" width="0.1796875" style="212" customWidth="1"/>
    <col min="115" max="121" width="4" style="212" hidden="1" customWidth="1"/>
    <col min="122" max="122" width="7.1796875" style="80" customWidth="1"/>
    <col min="123" max="123" width="4.1796875" style="70" customWidth="1"/>
    <col min="124" max="124" width="3.54296875" style="71" customWidth="1"/>
    <col min="125" max="125" width="3.1796875" style="71" customWidth="1"/>
    <col min="126" max="126" width="3.26953125" style="71" customWidth="1"/>
    <col min="127" max="127" width="3.453125" style="71" customWidth="1"/>
    <col min="128" max="128" width="4.54296875" style="71" customWidth="1"/>
    <col min="129" max="129" width="4.54296875" style="70" customWidth="1"/>
    <col min="130" max="16384" width="8.81640625" style="73"/>
  </cols>
  <sheetData>
    <row r="1" spans="1:129" s="68" customFormat="1" ht="15" customHeight="1" thickBot="1" x14ac:dyDescent="0.4">
      <c r="A1" s="785" t="s">
        <v>7420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  <c r="Q1" s="785"/>
      <c r="R1" s="785"/>
      <c r="S1" s="785"/>
      <c r="T1" s="785"/>
      <c r="U1" s="785"/>
      <c r="V1" s="785"/>
      <c r="W1" s="785"/>
      <c r="X1" s="785"/>
      <c r="Y1" s="785"/>
      <c r="Z1" s="785"/>
      <c r="AA1" s="785"/>
      <c r="AB1" s="785"/>
      <c r="AC1" s="785"/>
      <c r="AD1" s="785"/>
      <c r="AE1" s="785"/>
      <c r="AF1" s="785"/>
      <c r="AG1" s="785"/>
      <c r="AH1" s="128"/>
      <c r="AI1" s="128"/>
      <c r="AJ1" s="65"/>
      <c r="AK1" s="65"/>
      <c r="AL1" s="65"/>
      <c r="AM1" s="65"/>
      <c r="AN1" s="65"/>
      <c r="AO1" s="65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7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</row>
    <row r="2" spans="1:129" s="193" customFormat="1" ht="21" customHeight="1" thickBot="1" x14ac:dyDescent="0.4">
      <c r="A2" s="790" t="s">
        <v>255</v>
      </c>
      <c r="B2" s="782" t="s">
        <v>243</v>
      </c>
      <c r="C2" s="783"/>
      <c r="D2" s="783"/>
      <c r="E2" s="783"/>
      <c r="F2" s="783"/>
      <c r="G2" s="783"/>
      <c r="H2" s="783"/>
      <c r="I2" s="784"/>
      <c r="J2" s="782" t="s">
        <v>244</v>
      </c>
      <c r="K2" s="783"/>
      <c r="L2" s="783"/>
      <c r="M2" s="783"/>
      <c r="N2" s="783"/>
      <c r="O2" s="783"/>
      <c r="P2" s="783"/>
      <c r="Q2" s="784"/>
      <c r="R2" s="782" t="s">
        <v>253</v>
      </c>
      <c r="S2" s="783"/>
      <c r="T2" s="783"/>
      <c r="U2" s="783"/>
      <c r="V2" s="783"/>
      <c r="W2" s="783"/>
      <c r="X2" s="783"/>
      <c r="Y2" s="784"/>
      <c r="Z2" s="782" t="s">
        <v>254</v>
      </c>
      <c r="AA2" s="783"/>
      <c r="AB2" s="783"/>
      <c r="AC2" s="783"/>
      <c r="AD2" s="783"/>
      <c r="AE2" s="783"/>
      <c r="AF2" s="783"/>
      <c r="AG2" s="784"/>
      <c r="AH2" s="787" t="s">
        <v>1</v>
      </c>
      <c r="AI2" s="788"/>
      <c r="AJ2" s="788"/>
      <c r="AK2" s="788"/>
      <c r="AL2" s="788"/>
      <c r="AM2" s="788"/>
      <c r="AN2" s="788"/>
      <c r="AO2" s="789"/>
      <c r="AP2" s="782" t="s">
        <v>250</v>
      </c>
      <c r="AQ2" s="783"/>
      <c r="AR2" s="783"/>
      <c r="AS2" s="783"/>
      <c r="AT2" s="783"/>
      <c r="AU2" s="783"/>
      <c r="AV2" s="783"/>
      <c r="AW2" s="784"/>
      <c r="AX2" s="782" t="s">
        <v>251</v>
      </c>
      <c r="AY2" s="783"/>
      <c r="AZ2" s="783"/>
      <c r="BA2" s="783"/>
      <c r="BB2" s="783"/>
      <c r="BC2" s="783"/>
      <c r="BD2" s="783"/>
      <c r="BE2" s="784"/>
      <c r="BF2" s="782" t="s">
        <v>252</v>
      </c>
      <c r="BG2" s="783"/>
      <c r="BH2" s="783"/>
      <c r="BI2" s="783"/>
      <c r="BJ2" s="783"/>
      <c r="BK2" s="783"/>
      <c r="BL2" s="783"/>
      <c r="BM2" s="784"/>
      <c r="BN2" s="782" t="s">
        <v>170</v>
      </c>
      <c r="BO2" s="783"/>
      <c r="BP2" s="783"/>
      <c r="BQ2" s="783"/>
      <c r="BR2" s="783"/>
      <c r="BS2" s="783"/>
      <c r="BT2" s="783"/>
      <c r="BU2" s="784"/>
      <c r="BV2" s="782" t="s">
        <v>171</v>
      </c>
      <c r="BW2" s="783"/>
      <c r="BX2" s="783"/>
      <c r="BY2" s="783"/>
      <c r="BZ2" s="783"/>
      <c r="CA2" s="783"/>
      <c r="CB2" s="783"/>
      <c r="CC2" s="784"/>
      <c r="CD2" s="779" t="s">
        <v>2</v>
      </c>
      <c r="CE2" s="780"/>
      <c r="CF2" s="780"/>
      <c r="CG2" s="780"/>
      <c r="CH2" s="780"/>
      <c r="CI2" s="780"/>
      <c r="CJ2" s="780"/>
      <c r="CK2" s="781"/>
      <c r="CL2" s="782" t="s">
        <v>172</v>
      </c>
      <c r="CM2" s="783"/>
      <c r="CN2" s="783"/>
      <c r="CO2" s="783"/>
      <c r="CP2" s="783"/>
      <c r="CQ2" s="783"/>
      <c r="CR2" s="783"/>
      <c r="CS2" s="784"/>
      <c r="CT2" s="782" t="s">
        <v>173</v>
      </c>
      <c r="CU2" s="783"/>
      <c r="CV2" s="783"/>
      <c r="CW2" s="783"/>
      <c r="CX2" s="783"/>
      <c r="CY2" s="783"/>
      <c r="CZ2" s="783"/>
      <c r="DA2" s="784"/>
      <c r="DB2" s="787" t="s">
        <v>3</v>
      </c>
      <c r="DC2" s="788"/>
      <c r="DD2" s="788"/>
      <c r="DE2" s="788"/>
      <c r="DF2" s="788"/>
      <c r="DG2" s="788"/>
      <c r="DH2" s="788"/>
      <c r="DI2" s="789"/>
      <c r="DJ2" s="779" t="s">
        <v>258</v>
      </c>
      <c r="DK2" s="780"/>
      <c r="DL2" s="780"/>
      <c r="DM2" s="780"/>
      <c r="DN2" s="780"/>
      <c r="DO2" s="780"/>
      <c r="DP2" s="780"/>
      <c r="DQ2" s="781"/>
      <c r="DR2" s="779" t="s">
        <v>174</v>
      </c>
      <c r="DS2" s="780"/>
      <c r="DT2" s="780"/>
      <c r="DU2" s="780"/>
      <c r="DV2" s="780"/>
      <c r="DW2" s="780"/>
      <c r="DX2" s="780"/>
      <c r="DY2" s="781"/>
    </row>
    <row r="3" spans="1:129" s="183" customFormat="1" ht="74.5" customHeight="1" thickBot="1" x14ac:dyDescent="0.3">
      <c r="A3" s="791"/>
      <c r="B3" s="197" t="s">
        <v>7421</v>
      </c>
      <c r="C3" s="198" t="s">
        <v>175</v>
      </c>
      <c r="D3" s="199" t="s">
        <v>176</v>
      </c>
      <c r="E3" s="199" t="s">
        <v>0</v>
      </c>
      <c r="F3" s="199" t="s">
        <v>177</v>
      </c>
      <c r="G3" s="199" t="s">
        <v>0</v>
      </c>
      <c r="H3" s="200" t="s">
        <v>257</v>
      </c>
      <c r="I3" s="200" t="s">
        <v>175</v>
      </c>
      <c r="J3" s="197" t="s">
        <v>7421</v>
      </c>
      <c r="K3" s="198" t="s">
        <v>175</v>
      </c>
      <c r="L3" s="199" t="s">
        <v>176</v>
      </c>
      <c r="M3" s="199" t="s">
        <v>0</v>
      </c>
      <c r="N3" s="199" t="s">
        <v>177</v>
      </c>
      <c r="O3" s="199" t="s">
        <v>0</v>
      </c>
      <c r="P3" s="200" t="s">
        <v>257</v>
      </c>
      <c r="Q3" s="200" t="s">
        <v>175</v>
      </c>
      <c r="R3" s="197" t="s">
        <v>7421</v>
      </c>
      <c r="S3" s="198" t="s">
        <v>175</v>
      </c>
      <c r="T3" s="199" t="s">
        <v>176</v>
      </c>
      <c r="U3" s="199" t="s">
        <v>0</v>
      </c>
      <c r="V3" s="199" t="s">
        <v>177</v>
      </c>
      <c r="W3" s="199" t="s">
        <v>0</v>
      </c>
      <c r="X3" s="200" t="s">
        <v>257</v>
      </c>
      <c r="Y3" s="200" t="s">
        <v>175</v>
      </c>
      <c r="Z3" s="197" t="s">
        <v>7421</v>
      </c>
      <c r="AA3" s="198" t="s">
        <v>175</v>
      </c>
      <c r="AB3" s="199" t="s">
        <v>176</v>
      </c>
      <c r="AC3" s="199" t="s">
        <v>0</v>
      </c>
      <c r="AD3" s="199" t="s">
        <v>177</v>
      </c>
      <c r="AE3" s="199" t="s">
        <v>0</v>
      </c>
      <c r="AF3" s="200" t="s">
        <v>257</v>
      </c>
      <c r="AG3" s="201" t="s">
        <v>175</v>
      </c>
      <c r="AH3" s="194" t="s">
        <v>7421</v>
      </c>
      <c r="AI3" s="194" t="s">
        <v>175</v>
      </c>
      <c r="AJ3" s="195" t="s">
        <v>176</v>
      </c>
      <c r="AK3" s="195" t="s">
        <v>0</v>
      </c>
      <c r="AL3" s="195" t="s">
        <v>177</v>
      </c>
      <c r="AM3" s="195" t="s">
        <v>0</v>
      </c>
      <c r="AN3" s="196" t="s">
        <v>257</v>
      </c>
      <c r="AO3" s="196" t="s">
        <v>175</v>
      </c>
      <c r="AP3" s="198" t="s">
        <v>7421</v>
      </c>
      <c r="AQ3" s="198" t="s">
        <v>175</v>
      </c>
      <c r="AR3" s="199" t="s">
        <v>176</v>
      </c>
      <c r="AS3" s="199" t="s">
        <v>0</v>
      </c>
      <c r="AT3" s="199" t="s">
        <v>177</v>
      </c>
      <c r="AU3" s="199" t="s">
        <v>0</v>
      </c>
      <c r="AV3" s="200" t="s">
        <v>257</v>
      </c>
      <c r="AW3" s="200" t="s">
        <v>175</v>
      </c>
      <c r="AX3" s="198" t="s">
        <v>7422</v>
      </c>
      <c r="AY3" s="198" t="s">
        <v>175</v>
      </c>
      <c r="AZ3" s="199" t="s">
        <v>176</v>
      </c>
      <c r="BA3" s="199" t="s">
        <v>0</v>
      </c>
      <c r="BB3" s="199" t="s">
        <v>177</v>
      </c>
      <c r="BC3" s="199" t="s">
        <v>0</v>
      </c>
      <c r="BD3" s="200" t="s">
        <v>257</v>
      </c>
      <c r="BE3" s="200" t="s">
        <v>175</v>
      </c>
      <c r="BF3" s="198" t="s">
        <v>7421</v>
      </c>
      <c r="BG3" s="198" t="s">
        <v>175</v>
      </c>
      <c r="BH3" s="199" t="s">
        <v>176</v>
      </c>
      <c r="BI3" s="199" t="s">
        <v>0</v>
      </c>
      <c r="BJ3" s="199" t="s">
        <v>177</v>
      </c>
      <c r="BK3" s="199" t="s">
        <v>0</v>
      </c>
      <c r="BL3" s="200" t="s">
        <v>257</v>
      </c>
      <c r="BM3" s="200" t="s">
        <v>175</v>
      </c>
      <c r="BN3" s="198" t="s">
        <v>7421</v>
      </c>
      <c r="BO3" s="198" t="s">
        <v>175</v>
      </c>
      <c r="BP3" s="199" t="s">
        <v>176</v>
      </c>
      <c r="BQ3" s="199" t="s">
        <v>0</v>
      </c>
      <c r="BR3" s="199" t="s">
        <v>177</v>
      </c>
      <c r="BS3" s="199" t="s">
        <v>0</v>
      </c>
      <c r="BT3" s="200" t="s">
        <v>257</v>
      </c>
      <c r="BU3" s="200" t="s">
        <v>175</v>
      </c>
      <c r="BV3" s="198" t="s">
        <v>7421</v>
      </c>
      <c r="BW3" s="198" t="s">
        <v>175</v>
      </c>
      <c r="BX3" s="199" t="s">
        <v>176</v>
      </c>
      <c r="BY3" s="199" t="s">
        <v>0</v>
      </c>
      <c r="BZ3" s="199" t="s">
        <v>177</v>
      </c>
      <c r="CA3" s="199" t="s">
        <v>0</v>
      </c>
      <c r="CB3" s="200" t="s">
        <v>7423</v>
      </c>
      <c r="CC3" s="200" t="s">
        <v>175</v>
      </c>
      <c r="CD3" s="194" t="s">
        <v>7422</v>
      </c>
      <c r="CE3" s="194" t="s">
        <v>175</v>
      </c>
      <c r="CF3" s="195" t="s">
        <v>176</v>
      </c>
      <c r="CG3" s="195" t="s">
        <v>0</v>
      </c>
      <c r="CH3" s="195" t="s">
        <v>177</v>
      </c>
      <c r="CI3" s="195" t="s">
        <v>0</v>
      </c>
      <c r="CJ3" s="196" t="s">
        <v>257</v>
      </c>
      <c r="CK3" s="196" t="s">
        <v>175</v>
      </c>
      <c r="CL3" s="198" t="s">
        <v>7422</v>
      </c>
      <c r="CM3" s="198" t="s">
        <v>175</v>
      </c>
      <c r="CN3" s="199" t="s">
        <v>176</v>
      </c>
      <c r="CO3" s="199" t="s">
        <v>0</v>
      </c>
      <c r="CP3" s="199" t="s">
        <v>177</v>
      </c>
      <c r="CQ3" s="199" t="s">
        <v>0</v>
      </c>
      <c r="CR3" s="200" t="s">
        <v>7424</v>
      </c>
      <c r="CS3" s="200" t="s">
        <v>175</v>
      </c>
      <c r="CT3" s="198" t="s">
        <v>7422</v>
      </c>
      <c r="CU3" s="198" t="s">
        <v>175</v>
      </c>
      <c r="CV3" s="199" t="s">
        <v>176</v>
      </c>
      <c r="CW3" s="199" t="s">
        <v>0</v>
      </c>
      <c r="CX3" s="199" t="s">
        <v>177</v>
      </c>
      <c r="CY3" s="199" t="s">
        <v>0</v>
      </c>
      <c r="CZ3" s="200" t="s">
        <v>257</v>
      </c>
      <c r="DA3" s="200" t="s">
        <v>175</v>
      </c>
      <c r="DB3" s="202" t="s">
        <v>178</v>
      </c>
      <c r="DC3" s="203" t="s">
        <v>175</v>
      </c>
      <c r="DD3" s="195" t="s">
        <v>176</v>
      </c>
      <c r="DE3" s="195" t="s">
        <v>0</v>
      </c>
      <c r="DF3" s="195" t="s">
        <v>177</v>
      </c>
      <c r="DG3" s="195" t="s">
        <v>0</v>
      </c>
      <c r="DH3" s="196" t="s">
        <v>257</v>
      </c>
      <c r="DI3" s="196" t="s">
        <v>175</v>
      </c>
      <c r="DJ3" s="226" t="s">
        <v>256</v>
      </c>
      <c r="DK3" s="227" t="s">
        <v>175</v>
      </c>
      <c r="DL3" s="195" t="s">
        <v>176</v>
      </c>
      <c r="DM3" s="195" t="s">
        <v>0</v>
      </c>
      <c r="DN3" s="195" t="s">
        <v>177</v>
      </c>
      <c r="DO3" s="195" t="s">
        <v>0</v>
      </c>
      <c r="DP3" s="225" t="s">
        <v>249</v>
      </c>
      <c r="DQ3" s="225" t="s">
        <v>175</v>
      </c>
      <c r="DR3" s="194" t="s">
        <v>248</v>
      </c>
      <c r="DS3" s="194" t="s">
        <v>175</v>
      </c>
      <c r="DT3" s="195" t="s">
        <v>176</v>
      </c>
      <c r="DU3" s="195" t="s">
        <v>0</v>
      </c>
      <c r="DV3" s="195" t="s">
        <v>177</v>
      </c>
      <c r="DW3" s="195" t="s">
        <v>0</v>
      </c>
      <c r="DX3" s="204" t="s">
        <v>249</v>
      </c>
      <c r="DY3" s="204" t="s">
        <v>175</v>
      </c>
    </row>
    <row r="4" spans="1:129" s="193" customFormat="1" ht="31.15" customHeight="1" x14ac:dyDescent="0.35">
      <c r="A4" s="92" t="s">
        <v>262</v>
      </c>
      <c r="B4" s="314">
        <v>16</v>
      </c>
      <c r="C4" s="315">
        <v>9</v>
      </c>
      <c r="D4" s="320">
        <v>1</v>
      </c>
      <c r="E4" s="320"/>
      <c r="F4" s="320">
        <v>3</v>
      </c>
      <c r="G4" s="320">
        <v>1</v>
      </c>
      <c r="H4" s="316">
        <f>B4-D4+F4</f>
        <v>18</v>
      </c>
      <c r="I4" s="316">
        <f>C4-E4+G4</f>
        <v>10</v>
      </c>
      <c r="J4" s="315">
        <v>24</v>
      </c>
      <c r="K4" s="315">
        <v>13</v>
      </c>
      <c r="L4" s="320"/>
      <c r="M4" s="320"/>
      <c r="N4" s="320">
        <v>3</v>
      </c>
      <c r="O4" s="320">
        <v>1</v>
      </c>
      <c r="P4" s="316">
        <f>J4-L4+N4</f>
        <v>27</v>
      </c>
      <c r="Q4" s="316">
        <f>K4-M4+O4</f>
        <v>14</v>
      </c>
      <c r="R4" s="314">
        <v>31</v>
      </c>
      <c r="S4" s="315">
        <v>18</v>
      </c>
      <c r="T4" s="320">
        <v>1</v>
      </c>
      <c r="U4" s="320"/>
      <c r="V4" s="320">
        <v>1</v>
      </c>
      <c r="W4" s="320">
        <v>1</v>
      </c>
      <c r="X4" s="316">
        <f>R4-T4+V4</f>
        <v>31</v>
      </c>
      <c r="Y4" s="316">
        <f>S4-U4+W4</f>
        <v>19</v>
      </c>
      <c r="Z4" s="315">
        <v>15</v>
      </c>
      <c r="AA4" s="315">
        <v>6</v>
      </c>
      <c r="AB4" s="320"/>
      <c r="AC4" s="320"/>
      <c r="AD4" s="320"/>
      <c r="AE4" s="320"/>
      <c r="AF4" s="316">
        <f>Z4-AB4+AD4</f>
        <v>15</v>
      </c>
      <c r="AG4" s="316">
        <f>AA4-AC4+AE4</f>
        <v>6</v>
      </c>
      <c r="AH4" s="318">
        <f t="shared" ref="AH4:AM4" si="0">B4+J4+R4+Z4</f>
        <v>86</v>
      </c>
      <c r="AI4" s="318">
        <f t="shared" si="0"/>
        <v>46</v>
      </c>
      <c r="AJ4" s="324">
        <f t="shared" si="0"/>
        <v>2</v>
      </c>
      <c r="AK4" s="324">
        <f t="shared" si="0"/>
        <v>0</v>
      </c>
      <c r="AL4" s="324">
        <f t="shared" si="0"/>
        <v>7</v>
      </c>
      <c r="AM4" s="324">
        <f t="shared" si="0"/>
        <v>3</v>
      </c>
      <c r="AN4" s="323">
        <f>AH4-AJ4+AL4</f>
        <v>91</v>
      </c>
      <c r="AO4" s="323">
        <f>AI4-AK4+AM4</f>
        <v>49</v>
      </c>
      <c r="AP4" s="315">
        <v>13</v>
      </c>
      <c r="AQ4" s="315">
        <v>8</v>
      </c>
      <c r="AR4" s="320">
        <v>1</v>
      </c>
      <c r="AS4" s="320"/>
      <c r="AT4" s="320">
        <v>1</v>
      </c>
      <c r="AU4" s="320"/>
      <c r="AV4" s="325">
        <f>AP4-AR4+AT4</f>
        <v>13</v>
      </c>
      <c r="AW4" s="325">
        <f>AQ4-AS4+AU4</f>
        <v>8</v>
      </c>
      <c r="AX4" s="315">
        <v>28</v>
      </c>
      <c r="AY4" s="315">
        <v>13</v>
      </c>
      <c r="AZ4" s="320">
        <v>2</v>
      </c>
      <c r="BA4" s="320">
        <v>1</v>
      </c>
      <c r="BB4" s="320">
        <v>4</v>
      </c>
      <c r="BC4" s="320">
        <v>3</v>
      </c>
      <c r="BD4" s="316">
        <f>AX4-AZ4+BB4</f>
        <v>30</v>
      </c>
      <c r="BE4" s="316">
        <f>AY4-BA4+BC4</f>
        <v>15</v>
      </c>
      <c r="BF4" s="315">
        <v>12</v>
      </c>
      <c r="BG4" s="315">
        <v>6</v>
      </c>
      <c r="BH4" s="320"/>
      <c r="BI4" s="320"/>
      <c r="BJ4" s="320">
        <v>1</v>
      </c>
      <c r="BK4" s="320"/>
      <c r="BL4" s="325">
        <f>BF4-BH4+BJ4</f>
        <v>13</v>
      </c>
      <c r="BM4" s="325">
        <f>BG4-BI4+BK4</f>
        <v>6</v>
      </c>
      <c r="BN4" s="315">
        <v>17</v>
      </c>
      <c r="BO4" s="315">
        <v>9</v>
      </c>
      <c r="BP4" s="320"/>
      <c r="BQ4" s="320"/>
      <c r="BR4" s="320">
        <v>2</v>
      </c>
      <c r="BS4" s="320">
        <v>2</v>
      </c>
      <c r="BT4" s="325">
        <f>BN4-BP4+BR4</f>
        <v>19</v>
      </c>
      <c r="BU4" s="325">
        <f>BO4-BQ4+BS4</f>
        <v>11</v>
      </c>
      <c r="BV4" s="315">
        <v>25</v>
      </c>
      <c r="BW4" s="315">
        <v>16</v>
      </c>
      <c r="BX4" s="320">
        <v>3</v>
      </c>
      <c r="BY4" s="320">
        <v>2</v>
      </c>
      <c r="BZ4" s="320">
        <v>1</v>
      </c>
      <c r="CA4" s="320"/>
      <c r="CB4" s="325">
        <f>BV4-BX4+BZ4</f>
        <v>23</v>
      </c>
      <c r="CC4" s="325">
        <f>BW4-BY4+CA4</f>
        <v>14</v>
      </c>
      <c r="CD4" s="317">
        <f t="shared" ref="CD4:CI4" si="1">AP4+AX4+BF4+BN4+BV4</f>
        <v>95</v>
      </c>
      <c r="CE4" s="317">
        <f t="shared" si="1"/>
        <v>52</v>
      </c>
      <c r="CF4" s="324">
        <f t="shared" si="1"/>
        <v>6</v>
      </c>
      <c r="CG4" s="324">
        <f t="shared" si="1"/>
        <v>3</v>
      </c>
      <c r="CH4" s="324">
        <f t="shared" si="1"/>
        <v>9</v>
      </c>
      <c r="CI4" s="324">
        <f t="shared" si="1"/>
        <v>5</v>
      </c>
      <c r="CJ4" s="323">
        <f>CD4-CF4+CH4</f>
        <v>98</v>
      </c>
      <c r="CK4" s="323">
        <f>CE4-CG4+CI4</f>
        <v>54</v>
      </c>
      <c r="CL4" s="315">
        <v>16</v>
      </c>
      <c r="CM4" s="315">
        <v>10</v>
      </c>
      <c r="CN4" s="320"/>
      <c r="CO4" s="320"/>
      <c r="CP4" s="320">
        <v>3</v>
      </c>
      <c r="CQ4" s="320">
        <v>1</v>
      </c>
      <c r="CR4" s="325">
        <f>CL4-CN4+CP4</f>
        <v>19</v>
      </c>
      <c r="CS4" s="325">
        <f>CM4-CO4+CQ4</f>
        <v>11</v>
      </c>
      <c r="CT4" s="315">
        <v>11</v>
      </c>
      <c r="CU4" s="315">
        <v>8</v>
      </c>
      <c r="CV4" s="320">
        <v>8</v>
      </c>
      <c r="CW4" s="320">
        <v>7</v>
      </c>
      <c r="CX4" s="320"/>
      <c r="CY4" s="320"/>
      <c r="CZ4" s="325">
        <f>CT4-CV4+CX4</f>
        <v>3</v>
      </c>
      <c r="DA4" s="325">
        <f>CU4-CW4+CY4</f>
        <v>1</v>
      </c>
      <c r="DB4" s="319">
        <f t="shared" ref="DB4:DG4" si="2">CL4+CT4</f>
        <v>27</v>
      </c>
      <c r="DC4" s="319">
        <f t="shared" si="2"/>
        <v>18</v>
      </c>
      <c r="DD4" s="324">
        <f t="shared" si="2"/>
        <v>8</v>
      </c>
      <c r="DE4" s="324">
        <f t="shared" si="2"/>
        <v>7</v>
      </c>
      <c r="DF4" s="324">
        <f t="shared" si="2"/>
        <v>3</v>
      </c>
      <c r="DG4" s="324">
        <f t="shared" si="2"/>
        <v>1</v>
      </c>
      <c r="DH4" s="323">
        <f>DB4-DD4+DF4</f>
        <v>22</v>
      </c>
      <c r="DI4" s="323">
        <f>DC4-DE4+DG4</f>
        <v>12</v>
      </c>
      <c r="DJ4" s="223">
        <v>0</v>
      </c>
      <c r="DK4" s="223">
        <v>0</v>
      </c>
      <c r="DL4" s="234">
        <v>0</v>
      </c>
      <c r="DM4" s="234">
        <v>0</v>
      </c>
      <c r="DN4" s="234">
        <v>0</v>
      </c>
      <c r="DO4" s="234">
        <v>0</v>
      </c>
      <c r="DP4" s="232">
        <v>0</v>
      </c>
      <c r="DQ4" s="232">
        <v>0</v>
      </c>
      <c r="DR4" s="319">
        <f t="shared" ref="DR4:DW4" si="3">AH4+CD4+DB4</f>
        <v>208</v>
      </c>
      <c r="DS4" s="319">
        <f t="shared" si="3"/>
        <v>116</v>
      </c>
      <c r="DT4" s="322">
        <f t="shared" si="3"/>
        <v>16</v>
      </c>
      <c r="DU4" s="322">
        <f t="shared" si="3"/>
        <v>10</v>
      </c>
      <c r="DV4" s="322">
        <f t="shared" si="3"/>
        <v>19</v>
      </c>
      <c r="DW4" s="322">
        <f t="shared" si="3"/>
        <v>9</v>
      </c>
      <c r="DX4" s="321">
        <f>DR4-DT4+DV4</f>
        <v>211</v>
      </c>
      <c r="DY4" s="321">
        <f>DS4-DU4+DW4</f>
        <v>115</v>
      </c>
    </row>
    <row r="5" spans="1:129" s="193" customFormat="1" ht="18.75" customHeight="1" x14ac:dyDescent="0.35">
      <c r="A5" s="307" t="s">
        <v>285</v>
      </c>
      <c r="B5" s="187">
        <v>8</v>
      </c>
      <c r="C5" s="188">
        <v>2</v>
      </c>
      <c r="D5" s="327"/>
      <c r="E5" s="327"/>
      <c r="F5" s="327"/>
      <c r="G5" s="327"/>
      <c r="H5" s="316">
        <f t="shared" ref="H5:H10" si="4">B5-D5+F5</f>
        <v>8</v>
      </c>
      <c r="I5" s="316">
        <f t="shared" ref="I5:I10" si="5">C5-E5+G5</f>
        <v>2</v>
      </c>
      <c r="J5" s="190">
        <v>10</v>
      </c>
      <c r="K5" s="188">
        <v>4</v>
      </c>
      <c r="L5" s="327">
        <v>1</v>
      </c>
      <c r="M5" s="327"/>
      <c r="N5" s="327"/>
      <c r="O5" s="327"/>
      <c r="P5" s="316">
        <f t="shared" ref="P5:P10" si="6">J5-L5+N5</f>
        <v>9</v>
      </c>
      <c r="Q5" s="316">
        <f t="shared" ref="Q5:Q10" si="7">K5-M5+O5</f>
        <v>4</v>
      </c>
      <c r="R5" s="187">
        <v>9</v>
      </c>
      <c r="S5" s="188">
        <v>6</v>
      </c>
      <c r="T5" s="327"/>
      <c r="U5" s="327"/>
      <c r="V5" s="327"/>
      <c r="W5" s="327"/>
      <c r="X5" s="316">
        <f t="shared" ref="X5:X10" si="8">R5-T5+V5</f>
        <v>9</v>
      </c>
      <c r="Y5" s="316">
        <f t="shared" ref="Y5:Y10" si="9">S5-U5+W5</f>
        <v>6</v>
      </c>
      <c r="Z5" s="190">
        <v>12</v>
      </c>
      <c r="AA5" s="188">
        <v>4</v>
      </c>
      <c r="AB5" s="327"/>
      <c r="AC5" s="327"/>
      <c r="AD5" s="327"/>
      <c r="AE5" s="327"/>
      <c r="AF5" s="316">
        <f t="shared" ref="AF5:AF10" si="10">Z5-AB5+AD5</f>
        <v>12</v>
      </c>
      <c r="AG5" s="316">
        <f t="shared" ref="AG5:AG10" si="11">AA5-AC5+AE5</f>
        <v>4</v>
      </c>
      <c r="AH5" s="318">
        <f t="shared" ref="AH5:AH10" si="12">B5+J5+R5+Z5</f>
        <v>39</v>
      </c>
      <c r="AI5" s="318">
        <f t="shared" ref="AI5:AI10" si="13">C5+K5+S5+AA5</f>
        <v>16</v>
      </c>
      <c r="AJ5" s="324">
        <f t="shared" ref="AJ5:AJ10" si="14">D5+L5+T5+AB5</f>
        <v>1</v>
      </c>
      <c r="AK5" s="324">
        <f t="shared" ref="AK5:AK10" si="15">E5+M5+U5+AC5</f>
        <v>0</v>
      </c>
      <c r="AL5" s="324">
        <f t="shared" ref="AL5:AL10" si="16">F5+N5+V5+AD5</f>
        <v>0</v>
      </c>
      <c r="AM5" s="324">
        <f t="shared" ref="AM5:AM10" si="17">G5+O5+W5+AE5</f>
        <v>0</v>
      </c>
      <c r="AN5" s="323">
        <f t="shared" ref="AN5:AN10" si="18">AH5-AJ5+AL5</f>
        <v>38</v>
      </c>
      <c r="AO5" s="323">
        <f t="shared" ref="AO5:AO10" si="19">AI5-AK5+AM5</f>
        <v>16</v>
      </c>
      <c r="AP5" s="188">
        <v>10</v>
      </c>
      <c r="AQ5" s="188">
        <v>5</v>
      </c>
      <c r="AR5" s="327"/>
      <c r="AS5" s="327"/>
      <c r="AT5" s="327">
        <v>1</v>
      </c>
      <c r="AU5" s="327"/>
      <c r="AV5" s="325">
        <f t="shared" ref="AV5:AV10" si="20">AP5-AR5+AT5</f>
        <v>11</v>
      </c>
      <c r="AW5" s="325">
        <f t="shared" ref="AW5:AW10" si="21">AQ5-AS5+AU5</f>
        <v>5</v>
      </c>
      <c r="AX5" s="188">
        <v>12</v>
      </c>
      <c r="AY5" s="188">
        <v>7</v>
      </c>
      <c r="AZ5" s="327"/>
      <c r="BA5" s="327"/>
      <c r="BB5" s="327"/>
      <c r="BC5" s="327"/>
      <c r="BD5" s="316">
        <f>AX5-AZ5+BB5</f>
        <v>12</v>
      </c>
      <c r="BE5" s="316">
        <f t="shared" ref="BE5:BE10" si="22">AY5-BA5+BC5</f>
        <v>7</v>
      </c>
      <c r="BF5" s="188">
        <v>7</v>
      </c>
      <c r="BG5" s="188">
        <v>4</v>
      </c>
      <c r="BH5" s="327"/>
      <c r="BI5" s="327"/>
      <c r="BJ5" s="327">
        <v>1</v>
      </c>
      <c r="BK5" s="327"/>
      <c r="BL5" s="325">
        <f t="shared" ref="BL5:BL10" si="23">BF5-BH5+BJ5</f>
        <v>8</v>
      </c>
      <c r="BM5" s="325">
        <f t="shared" ref="BM5:BM10" si="24">BG5-BI5+BK5</f>
        <v>4</v>
      </c>
      <c r="BN5" s="188">
        <v>14</v>
      </c>
      <c r="BO5" s="188">
        <v>6</v>
      </c>
      <c r="BP5" s="327"/>
      <c r="BQ5" s="327"/>
      <c r="BR5" s="327"/>
      <c r="BS5" s="327"/>
      <c r="BT5" s="325">
        <f t="shared" ref="BT5:BT10" si="25">BN5-BP5+BR5</f>
        <v>14</v>
      </c>
      <c r="BU5" s="325">
        <f t="shared" ref="BU5:BU10" si="26">BO5-BQ5+BS5</f>
        <v>6</v>
      </c>
      <c r="BV5" s="188">
        <v>16</v>
      </c>
      <c r="BW5" s="188">
        <v>6</v>
      </c>
      <c r="BX5" s="327"/>
      <c r="BY5" s="327"/>
      <c r="BZ5" s="327"/>
      <c r="CA5" s="327"/>
      <c r="CB5" s="325">
        <f t="shared" ref="CB5:CB10" si="27">BV5-BX5+BZ5</f>
        <v>16</v>
      </c>
      <c r="CC5" s="325">
        <f t="shared" ref="CC5:CC10" si="28">BW5-BY5+CA5</f>
        <v>6</v>
      </c>
      <c r="CD5" s="317">
        <f t="shared" ref="CD5:CD10" si="29">AP5+AX5+BF5+BN5+BV5</f>
        <v>59</v>
      </c>
      <c r="CE5" s="317">
        <f t="shared" ref="CE5:CE10" si="30">AQ5+AY5+BG5+BO5+BW5</f>
        <v>28</v>
      </c>
      <c r="CF5" s="324">
        <f t="shared" ref="CF5:CF10" si="31">AR5+AZ5+BH5+BP5+BX5</f>
        <v>0</v>
      </c>
      <c r="CG5" s="324">
        <f t="shared" ref="CG5:CG10" si="32">AS5+BA5+BI5+BQ5+BY5</f>
        <v>0</v>
      </c>
      <c r="CH5" s="324">
        <f t="shared" ref="CH5:CH9" si="33">AT5+BB5+BJ5+BR5+BZ5</f>
        <v>2</v>
      </c>
      <c r="CI5" s="324">
        <f t="shared" ref="CI5:CI10" si="34">AU5+BC5+BK5+BS5+CA5</f>
        <v>0</v>
      </c>
      <c r="CJ5" s="323">
        <f t="shared" ref="CJ5:CJ10" si="35">CD5-CF5+CH5</f>
        <v>61</v>
      </c>
      <c r="CK5" s="323">
        <f t="shared" ref="CK5:CK10" si="36">CE5-CG5+CI5</f>
        <v>28</v>
      </c>
      <c r="CL5" s="188">
        <v>14</v>
      </c>
      <c r="CM5" s="188">
        <v>8</v>
      </c>
      <c r="CN5" s="327"/>
      <c r="CO5" s="327"/>
      <c r="CP5" s="327"/>
      <c r="CQ5" s="327"/>
      <c r="CR5" s="325">
        <f t="shared" ref="CR5:CR10" si="37">CL5-CN5+CP5</f>
        <v>14</v>
      </c>
      <c r="CS5" s="325">
        <f t="shared" ref="CS5:CS10" si="38">CM5-CO5+CQ5</f>
        <v>8</v>
      </c>
      <c r="CT5" s="188">
        <v>8</v>
      </c>
      <c r="CU5" s="188">
        <v>3</v>
      </c>
      <c r="CV5" s="327"/>
      <c r="CW5" s="327"/>
      <c r="CX5" s="327"/>
      <c r="CY5" s="327"/>
      <c r="CZ5" s="325">
        <f t="shared" ref="CZ5:CZ10" si="39">CT5-CV5+CX5</f>
        <v>8</v>
      </c>
      <c r="DA5" s="325">
        <f t="shared" ref="DA5:DA10" si="40">CU5-CW5+CY5</f>
        <v>3</v>
      </c>
      <c r="DB5" s="319">
        <f t="shared" ref="DB5:DB10" si="41">CL5+CT5</f>
        <v>22</v>
      </c>
      <c r="DC5" s="319">
        <f t="shared" ref="DC5:DC10" si="42">CM5+CU5</f>
        <v>11</v>
      </c>
      <c r="DD5" s="324">
        <f t="shared" ref="DD5:DD10" si="43">CN5+CV5</f>
        <v>0</v>
      </c>
      <c r="DE5" s="324">
        <f t="shared" ref="DE5:DE10" si="44">CO5+CW5</f>
        <v>0</v>
      </c>
      <c r="DF5" s="324">
        <f t="shared" ref="DF5:DF10" si="45">CP5+CX5</f>
        <v>0</v>
      </c>
      <c r="DG5" s="324">
        <f t="shared" ref="DG5:DG10" si="46">CQ5+CY5</f>
        <v>0</v>
      </c>
      <c r="DH5" s="323">
        <f t="shared" ref="DH5:DH10" si="47">DB5-DD5+DF5</f>
        <v>22</v>
      </c>
      <c r="DI5" s="323">
        <f t="shared" ref="DI5:DI10" si="48">DC5-DE5+DG5</f>
        <v>11</v>
      </c>
      <c r="DJ5" s="223">
        <v>0</v>
      </c>
      <c r="DK5" s="223">
        <v>0</v>
      </c>
      <c r="DL5" s="234">
        <v>0</v>
      </c>
      <c r="DM5" s="234">
        <v>0</v>
      </c>
      <c r="DN5" s="234">
        <v>0</v>
      </c>
      <c r="DO5" s="234">
        <v>0</v>
      </c>
      <c r="DP5" s="232">
        <v>0</v>
      </c>
      <c r="DQ5" s="232">
        <v>0</v>
      </c>
      <c r="DR5" s="319">
        <f t="shared" ref="DR5:DR10" si="49">AH5+CD5+DB5</f>
        <v>120</v>
      </c>
      <c r="DS5" s="319">
        <f t="shared" ref="DS5:DS10" si="50">AI5+CE5+DC5</f>
        <v>55</v>
      </c>
      <c r="DT5" s="322">
        <f t="shared" ref="DT5:DT10" si="51">AJ5+CF5+DD5</f>
        <v>1</v>
      </c>
      <c r="DU5" s="322">
        <f t="shared" ref="DU5:DU10" si="52">AK5+CG5+DE5</f>
        <v>0</v>
      </c>
      <c r="DV5" s="322">
        <f t="shared" ref="DV5:DV10" si="53">AL5+CH5+DF5</f>
        <v>2</v>
      </c>
      <c r="DW5" s="322">
        <f t="shared" ref="DW5:DW10" si="54">AM5+CI5+DG5</f>
        <v>0</v>
      </c>
      <c r="DX5" s="321">
        <f t="shared" ref="DX5:DX10" si="55">DR5-DT5+DV5</f>
        <v>121</v>
      </c>
      <c r="DY5" s="321">
        <f t="shared" ref="DY5:DY10" si="56">DS5-DU5+DW5</f>
        <v>55</v>
      </c>
    </row>
    <row r="6" spans="1:129" s="193" customFormat="1" ht="20.25" customHeight="1" x14ac:dyDescent="0.35">
      <c r="A6" s="307" t="s">
        <v>284</v>
      </c>
      <c r="B6" s="187">
        <v>11</v>
      </c>
      <c r="C6" s="188">
        <v>8</v>
      </c>
      <c r="D6" s="363">
        <v>1</v>
      </c>
      <c r="E6" s="363"/>
      <c r="F6" s="363">
        <v>1</v>
      </c>
      <c r="G6" s="363">
        <v>1</v>
      </c>
      <c r="H6" s="316">
        <f t="shared" si="4"/>
        <v>11</v>
      </c>
      <c r="I6" s="316">
        <f t="shared" si="5"/>
        <v>9</v>
      </c>
      <c r="J6" s="190">
        <v>11</v>
      </c>
      <c r="K6" s="188">
        <v>2</v>
      </c>
      <c r="L6" s="363">
        <v>1</v>
      </c>
      <c r="M6" s="363"/>
      <c r="N6" s="363"/>
      <c r="O6" s="363"/>
      <c r="P6" s="316">
        <f t="shared" si="6"/>
        <v>10</v>
      </c>
      <c r="Q6" s="316">
        <f t="shared" si="7"/>
        <v>2</v>
      </c>
      <c r="R6" s="187">
        <v>14</v>
      </c>
      <c r="S6" s="188">
        <v>6</v>
      </c>
      <c r="T6" s="363"/>
      <c r="U6" s="363"/>
      <c r="V6" s="363"/>
      <c r="W6" s="363"/>
      <c r="X6" s="316">
        <f t="shared" si="8"/>
        <v>14</v>
      </c>
      <c r="Y6" s="316">
        <f t="shared" si="9"/>
        <v>6</v>
      </c>
      <c r="Z6" s="190">
        <v>11</v>
      </c>
      <c r="AA6" s="188">
        <v>6</v>
      </c>
      <c r="AB6" s="363"/>
      <c r="AC6" s="363"/>
      <c r="AD6" s="363"/>
      <c r="AE6" s="363"/>
      <c r="AF6" s="316">
        <f t="shared" si="10"/>
        <v>11</v>
      </c>
      <c r="AG6" s="316">
        <f t="shared" si="11"/>
        <v>6</v>
      </c>
      <c r="AH6" s="318">
        <f t="shared" si="12"/>
        <v>47</v>
      </c>
      <c r="AI6" s="318">
        <f t="shared" si="13"/>
        <v>22</v>
      </c>
      <c r="AJ6" s="324">
        <f t="shared" si="14"/>
        <v>2</v>
      </c>
      <c r="AK6" s="324">
        <f t="shared" si="15"/>
        <v>0</v>
      </c>
      <c r="AL6" s="324">
        <f t="shared" si="16"/>
        <v>1</v>
      </c>
      <c r="AM6" s="324">
        <f t="shared" si="17"/>
        <v>1</v>
      </c>
      <c r="AN6" s="323">
        <f t="shared" si="18"/>
        <v>46</v>
      </c>
      <c r="AO6" s="323">
        <f t="shared" si="19"/>
        <v>23</v>
      </c>
      <c r="AP6" s="188">
        <v>13</v>
      </c>
      <c r="AQ6" s="188">
        <v>7</v>
      </c>
      <c r="AR6" s="363"/>
      <c r="AS6" s="363"/>
      <c r="AT6" s="363">
        <v>1</v>
      </c>
      <c r="AU6" s="363">
        <v>1</v>
      </c>
      <c r="AV6" s="325">
        <f t="shared" si="20"/>
        <v>14</v>
      </c>
      <c r="AW6" s="325">
        <f t="shared" si="21"/>
        <v>8</v>
      </c>
      <c r="AX6" s="188">
        <v>13</v>
      </c>
      <c r="AY6" s="188">
        <v>6</v>
      </c>
      <c r="AZ6" s="363"/>
      <c r="BA6" s="363"/>
      <c r="BB6" s="363"/>
      <c r="BC6" s="363"/>
      <c r="BD6" s="316">
        <f t="shared" ref="BD6:BD10" si="57">AX6-AZ6+BB6</f>
        <v>13</v>
      </c>
      <c r="BE6" s="316">
        <f t="shared" si="22"/>
        <v>6</v>
      </c>
      <c r="BF6" s="188">
        <v>8</v>
      </c>
      <c r="BG6" s="188">
        <v>5</v>
      </c>
      <c r="BH6" s="363"/>
      <c r="BI6" s="363"/>
      <c r="BJ6" s="363"/>
      <c r="BK6" s="363"/>
      <c r="BL6" s="325">
        <f t="shared" si="23"/>
        <v>8</v>
      </c>
      <c r="BM6" s="325">
        <f t="shared" si="24"/>
        <v>5</v>
      </c>
      <c r="BN6" s="188">
        <v>11</v>
      </c>
      <c r="BO6" s="188">
        <v>6</v>
      </c>
      <c r="BP6" s="363"/>
      <c r="BQ6" s="363"/>
      <c r="BR6" s="363"/>
      <c r="BS6" s="363"/>
      <c r="BT6" s="325">
        <f t="shared" si="25"/>
        <v>11</v>
      </c>
      <c r="BU6" s="325">
        <f t="shared" si="26"/>
        <v>6</v>
      </c>
      <c r="BV6" s="188">
        <v>20</v>
      </c>
      <c r="BW6" s="188">
        <v>10</v>
      </c>
      <c r="BX6" s="363"/>
      <c r="BY6" s="363"/>
      <c r="BZ6" s="363"/>
      <c r="CA6" s="363"/>
      <c r="CB6" s="325">
        <f t="shared" si="27"/>
        <v>20</v>
      </c>
      <c r="CC6" s="325">
        <f t="shared" si="28"/>
        <v>10</v>
      </c>
      <c r="CD6" s="317">
        <f t="shared" si="29"/>
        <v>65</v>
      </c>
      <c r="CE6" s="317">
        <f t="shared" si="30"/>
        <v>34</v>
      </c>
      <c r="CF6" s="324">
        <f t="shared" si="31"/>
        <v>0</v>
      </c>
      <c r="CG6" s="324">
        <f t="shared" si="32"/>
        <v>0</v>
      </c>
      <c r="CH6" s="324">
        <f t="shared" si="33"/>
        <v>1</v>
      </c>
      <c r="CI6" s="324">
        <f t="shared" si="34"/>
        <v>1</v>
      </c>
      <c r="CJ6" s="323">
        <f t="shared" si="35"/>
        <v>66</v>
      </c>
      <c r="CK6" s="323">
        <f t="shared" si="36"/>
        <v>35</v>
      </c>
      <c r="CL6" s="188">
        <v>11</v>
      </c>
      <c r="CM6" s="188">
        <v>7</v>
      </c>
      <c r="CN6" s="363">
        <v>5</v>
      </c>
      <c r="CO6" s="363">
        <v>3</v>
      </c>
      <c r="CP6" s="363">
        <v>1</v>
      </c>
      <c r="CQ6" s="363">
        <v>1</v>
      </c>
      <c r="CR6" s="325">
        <f t="shared" si="37"/>
        <v>7</v>
      </c>
      <c r="CS6" s="325">
        <f t="shared" si="38"/>
        <v>5</v>
      </c>
      <c r="CT6" s="188">
        <v>7</v>
      </c>
      <c r="CU6" s="188">
        <v>6</v>
      </c>
      <c r="CV6" s="363">
        <v>5</v>
      </c>
      <c r="CW6" s="363">
        <v>4</v>
      </c>
      <c r="CX6" s="363"/>
      <c r="CY6" s="363"/>
      <c r="CZ6" s="325">
        <f t="shared" si="39"/>
        <v>2</v>
      </c>
      <c r="DA6" s="325">
        <f t="shared" si="40"/>
        <v>2</v>
      </c>
      <c r="DB6" s="319">
        <f t="shared" si="41"/>
        <v>18</v>
      </c>
      <c r="DC6" s="319">
        <f t="shared" si="42"/>
        <v>13</v>
      </c>
      <c r="DD6" s="324">
        <f t="shared" si="43"/>
        <v>10</v>
      </c>
      <c r="DE6" s="324">
        <f t="shared" si="44"/>
        <v>7</v>
      </c>
      <c r="DF6" s="324">
        <f t="shared" si="45"/>
        <v>1</v>
      </c>
      <c r="DG6" s="324">
        <f t="shared" si="46"/>
        <v>1</v>
      </c>
      <c r="DH6" s="323">
        <f t="shared" si="47"/>
        <v>9</v>
      </c>
      <c r="DI6" s="323">
        <f t="shared" si="48"/>
        <v>7</v>
      </c>
      <c r="DJ6" s="223"/>
      <c r="DK6" s="223">
        <v>69</v>
      </c>
      <c r="DL6" s="234">
        <v>11</v>
      </c>
      <c r="DM6" s="234">
        <v>7</v>
      </c>
      <c r="DN6" s="234">
        <v>2</v>
      </c>
      <c r="DO6" s="234">
        <v>2</v>
      </c>
      <c r="DP6" s="232">
        <v>121</v>
      </c>
      <c r="DQ6" s="232">
        <v>64</v>
      </c>
      <c r="DR6" s="319">
        <f t="shared" si="49"/>
        <v>130</v>
      </c>
      <c r="DS6" s="319">
        <f t="shared" si="50"/>
        <v>69</v>
      </c>
      <c r="DT6" s="322">
        <f t="shared" si="51"/>
        <v>12</v>
      </c>
      <c r="DU6" s="322">
        <f t="shared" si="52"/>
        <v>7</v>
      </c>
      <c r="DV6" s="322">
        <f>AL6+CH6+DF6</f>
        <v>3</v>
      </c>
      <c r="DW6" s="322">
        <f t="shared" si="54"/>
        <v>3</v>
      </c>
      <c r="DX6" s="321">
        <f t="shared" si="55"/>
        <v>121</v>
      </c>
      <c r="DY6" s="321">
        <f t="shared" si="56"/>
        <v>65</v>
      </c>
    </row>
    <row r="7" spans="1:129" s="193" customFormat="1" ht="31.15" customHeight="1" x14ac:dyDescent="0.35">
      <c r="A7" s="91" t="s">
        <v>265</v>
      </c>
      <c r="B7" s="282">
        <v>70</v>
      </c>
      <c r="C7" s="283">
        <v>40</v>
      </c>
      <c r="D7" s="284">
        <v>1</v>
      </c>
      <c r="E7" s="284">
        <v>1</v>
      </c>
      <c r="F7" s="284">
        <v>2</v>
      </c>
      <c r="G7" s="284"/>
      <c r="H7" s="316">
        <f t="shared" si="4"/>
        <v>71</v>
      </c>
      <c r="I7" s="316">
        <f t="shared" si="5"/>
        <v>39</v>
      </c>
      <c r="J7" s="282">
        <v>74</v>
      </c>
      <c r="K7" s="283">
        <v>36</v>
      </c>
      <c r="L7" s="284"/>
      <c r="M7" s="284"/>
      <c r="N7" s="284">
        <v>6</v>
      </c>
      <c r="O7" s="284">
        <v>5</v>
      </c>
      <c r="P7" s="316">
        <f t="shared" si="6"/>
        <v>80</v>
      </c>
      <c r="Q7" s="316">
        <f t="shared" si="7"/>
        <v>41</v>
      </c>
      <c r="R7" s="282">
        <v>87</v>
      </c>
      <c r="S7" s="283">
        <v>47</v>
      </c>
      <c r="T7" s="284">
        <v>2</v>
      </c>
      <c r="U7" s="284">
        <v>1</v>
      </c>
      <c r="V7" s="284">
        <v>3</v>
      </c>
      <c r="W7" s="284">
        <v>1</v>
      </c>
      <c r="X7" s="316">
        <f t="shared" si="8"/>
        <v>88</v>
      </c>
      <c r="Y7" s="316">
        <f t="shared" si="9"/>
        <v>47</v>
      </c>
      <c r="Z7" s="282">
        <v>77</v>
      </c>
      <c r="AA7" s="283">
        <v>36</v>
      </c>
      <c r="AB7" s="284">
        <v>2</v>
      </c>
      <c r="AC7" s="284">
        <v>2</v>
      </c>
      <c r="AD7" s="284">
        <v>1</v>
      </c>
      <c r="AE7" s="284">
        <v>1</v>
      </c>
      <c r="AF7" s="316">
        <f t="shared" si="10"/>
        <v>76</v>
      </c>
      <c r="AG7" s="316">
        <f t="shared" si="11"/>
        <v>35</v>
      </c>
      <c r="AH7" s="318">
        <f t="shared" si="12"/>
        <v>308</v>
      </c>
      <c r="AI7" s="318">
        <f t="shared" si="13"/>
        <v>159</v>
      </c>
      <c r="AJ7" s="324">
        <f t="shared" si="14"/>
        <v>5</v>
      </c>
      <c r="AK7" s="324">
        <f t="shared" si="15"/>
        <v>4</v>
      </c>
      <c r="AL7" s="324">
        <f t="shared" si="16"/>
        <v>12</v>
      </c>
      <c r="AM7" s="324">
        <f t="shared" si="17"/>
        <v>7</v>
      </c>
      <c r="AN7" s="323">
        <f t="shared" si="18"/>
        <v>315</v>
      </c>
      <c r="AO7" s="323">
        <f t="shared" si="19"/>
        <v>162</v>
      </c>
      <c r="AP7" s="285">
        <v>80</v>
      </c>
      <c r="AQ7" s="285">
        <v>35</v>
      </c>
      <c r="AR7" s="286"/>
      <c r="AS7" s="286"/>
      <c r="AT7" s="286">
        <v>2</v>
      </c>
      <c r="AU7" s="286">
        <v>2</v>
      </c>
      <c r="AV7" s="325">
        <f t="shared" si="20"/>
        <v>82</v>
      </c>
      <c r="AW7" s="325">
        <f t="shared" si="21"/>
        <v>37</v>
      </c>
      <c r="AX7" s="285">
        <v>58</v>
      </c>
      <c r="AY7" s="285">
        <v>26</v>
      </c>
      <c r="AZ7" s="286"/>
      <c r="BA7" s="286"/>
      <c r="BB7" s="286">
        <v>3</v>
      </c>
      <c r="BC7" s="286">
        <v>2</v>
      </c>
      <c r="BD7" s="316">
        <f t="shared" si="57"/>
        <v>61</v>
      </c>
      <c r="BE7" s="316">
        <f t="shared" si="22"/>
        <v>28</v>
      </c>
      <c r="BF7" s="285">
        <v>51</v>
      </c>
      <c r="BG7" s="285">
        <v>26</v>
      </c>
      <c r="BH7" s="286"/>
      <c r="BI7" s="286"/>
      <c r="BJ7" s="286">
        <v>3</v>
      </c>
      <c r="BK7" s="286">
        <v>3</v>
      </c>
      <c r="BL7" s="325">
        <f t="shared" si="23"/>
        <v>54</v>
      </c>
      <c r="BM7" s="325">
        <f t="shared" si="24"/>
        <v>29</v>
      </c>
      <c r="BN7" s="285">
        <v>59</v>
      </c>
      <c r="BO7" s="285">
        <v>31</v>
      </c>
      <c r="BP7" s="286"/>
      <c r="BQ7" s="286"/>
      <c r="BR7" s="286">
        <v>1</v>
      </c>
      <c r="BS7" s="286"/>
      <c r="BT7" s="325">
        <f t="shared" si="25"/>
        <v>60</v>
      </c>
      <c r="BU7" s="325">
        <f t="shared" si="26"/>
        <v>31</v>
      </c>
      <c r="BV7" s="285">
        <v>60</v>
      </c>
      <c r="BW7" s="285">
        <v>28</v>
      </c>
      <c r="BX7" s="286">
        <v>4</v>
      </c>
      <c r="BY7" s="286"/>
      <c r="BZ7" s="286"/>
      <c r="CA7" s="286"/>
      <c r="CB7" s="325">
        <f t="shared" si="27"/>
        <v>56</v>
      </c>
      <c r="CC7" s="325">
        <f t="shared" si="28"/>
        <v>28</v>
      </c>
      <c r="CD7" s="317">
        <f t="shared" si="29"/>
        <v>308</v>
      </c>
      <c r="CE7" s="317">
        <f t="shared" si="30"/>
        <v>146</v>
      </c>
      <c r="CF7" s="324">
        <f t="shared" si="31"/>
        <v>4</v>
      </c>
      <c r="CG7" s="324">
        <f t="shared" si="32"/>
        <v>0</v>
      </c>
      <c r="CH7" s="324">
        <f t="shared" si="33"/>
        <v>9</v>
      </c>
      <c r="CI7" s="324">
        <f t="shared" si="34"/>
        <v>7</v>
      </c>
      <c r="CJ7" s="323">
        <f t="shared" si="35"/>
        <v>313</v>
      </c>
      <c r="CK7" s="323">
        <f t="shared" si="36"/>
        <v>153</v>
      </c>
      <c r="CL7" s="287">
        <v>26</v>
      </c>
      <c r="CM7" s="287">
        <v>8</v>
      </c>
      <c r="CN7" s="288">
        <v>2</v>
      </c>
      <c r="CO7" s="288"/>
      <c r="CP7" s="288">
        <v>5</v>
      </c>
      <c r="CQ7" s="288">
        <v>1</v>
      </c>
      <c r="CR7" s="325">
        <f t="shared" si="37"/>
        <v>29</v>
      </c>
      <c r="CS7" s="325">
        <f t="shared" si="38"/>
        <v>9</v>
      </c>
      <c r="CT7" s="287">
        <v>23</v>
      </c>
      <c r="CU7" s="287">
        <v>7</v>
      </c>
      <c r="CV7" s="288">
        <v>2</v>
      </c>
      <c r="CW7" s="288">
        <v>1</v>
      </c>
      <c r="CX7" s="288">
        <v>1</v>
      </c>
      <c r="CY7" s="288"/>
      <c r="CZ7" s="325">
        <f t="shared" si="39"/>
        <v>22</v>
      </c>
      <c r="DA7" s="325">
        <f t="shared" si="40"/>
        <v>6</v>
      </c>
      <c r="DB7" s="319">
        <f t="shared" si="41"/>
        <v>49</v>
      </c>
      <c r="DC7" s="319">
        <f t="shared" si="42"/>
        <v>15</v>
      </c>
      <c r="DD7" s="324">
        <f t="shared" si="43"/>
        <v>4</v>
      </c>
      <c r="DE7" s="324">
        <f t="shared" si="44"/>
        <v>1</v>
      </c>
      <c r="DF7" s="324">
        <f t="shared" si="45"/>
        <v>6</v>
      </c>
      <c r="DG7" s="324">
        <f t="shared" si="46"/>
        <v>1</v>
      </c>
      <c r="DH7" s="323">
        <f t="shared" si="47"/>
        <v>51</v>
      </c>
      <c r="DI7" s="323">
        <f t="shared" si="48"/>
        <v>15</v>
      </c>
      <c r="DJ7" s="223"/>
      <c r="DK7" s="223"/>
      <c r="DL7" s="234"/>
      <c r="DM7" s="234"/>
      <c r="DN7" s="234"/>
      <c r="DO7" s="234"/>
      <c r="DP7" s="232"/>
      <c r="DQ7" s="232"/>
      <c r="DR7" s="319">
        <f t="shared" si="49"/>
        <v>665</v>
      </c>
      <c r="DS7" s="319">
        <f t="shared" si="50"/>
        <v>320</v>
      </c>
      <c r="DT7" s="322">
        <f t="shared" si="51"/>
        <v>13</v>
      </c>
      <c r="DU7" s="322">
        <f t="shared" si="52"/>
        <v>5</v>
      </c>
      <c r="DV7" s="322">
        <f t="shared" si="53"/>
        <v>27</v>
      </c>
      <c r="DW7" s="322">
        <f t="shared" si="54"/>
        <v>15</v>
      </c>
      <c r="DX7" s="321">
        <f t="shared" si="55"/>
        <v>679</v>
      </c>
      <c r="DY7" s="321">
        <f t="shared" si="56"/>
        <v>330</v>
      </c>
    </row>
    <row r="8" spans="1:129" s="193" customFormat="1" ht="31.15" customHeight="1" x14ac:dyDescent="0.35">
      <c r="A8" s="91" t="s">
        <v>266</v>
      </c>
      <c r="B8" s="314">
        <v>17</v>
      </c>
      <c r="C8" s="315">
        <v>8</v>
      </c>
      <c r="D8" s="320"/>
      <c r="E8" s="320"/>
      <c r="F8" s="320"/>
      <c r="G8" s="320"/>
      <c r="H8" s="316">
        <f t="shared" si="4"/>
        <v>17</v>
      </c>
      <c r="I8" s="316">
        <f t="shared" si="5"/>
        <v>8</v>
      </c>
      <c r="J8" s="315">
        <v>11</v>
      </c>
      <c r="K8" s="315">
        <v>7</v>
      </c>
      <c r="L8" s="320">
        <v>2</v>
      </c>
      <c r="M8" s="320">
        <v>1</v>
      </c>
      <c r="N8" s="320">
        <v>1</v>
      </c>
      <c r="O8" s="320">
        <v>1</v>
      </c>
      <c r="P8" s="316">
        <f t="shared" si="6"/>
        <v>10</v>
      </c>
      <c r="Q8" s="316">
        <f t="shared" si="7"/>
        <v>7</v>
      </c>
      <c r="R8" s="314">
        <v>14</v>
      </c>
      <c r="S8" s="315">
        <v>7</v>
      </c>
      <c r="T8" s="320">
        <v>1</v>
      </c>
      <c r="U8" s="320"/>
      <c r="V8" s="320"/>
      <c r="W8" s="320"/>
      <c r="X8" s="316">
        <f t="shared" si="8"/>
        <v>13</v>
      </c>
      <c r="Y8" s="316">
        <f t="shared" si="9"/>
        <v>7</v>
      </c>
      <c r="Z8" s="315">
        <v>17</v>
      </c>
      <c r="AA8" s="315">
        <v>7</v>
      </c>
      <c r="AB8" s="320"/>
      <c r="AC8" s="320"/>
      <c r="AD8" s="320"/>
      <c r="AE8" s="320"/>
      <c r="AF8" s="316">
        <f t="shared" si="10"/>
        <v>17</v>
      </c>
      <c r="AG8" s="316">
        <f t="shared" si="11"/>
        <v>7</v>
      </c>
      <c r="AH8" s="318">
        <f t="shared" si="12"/>
        <v>59</v>
      </c>
      <c r="AI8" s="318">
        <f t="shared" si="13"/>
        <v>29</v>
      </c>
      <c r="AJ8" s="324">
        <f t="shared" si="14"/>
        <v>3</v>
      </c>
      <c r="AK8" s="324">
        <f t="shared" si="15"/>
        <v>1</v>
      </c>
      <c r="AL8" s="324">
        <f t="shared" si="16"/>
        <v>1</v>
      </c>
      <c r="AM8" s="324">
        <f t="shared" si="17"/>
        <v>1</v>
      </c>
      <c r="AN8" s="323">
        <f t="shared" si="18"/>
        <v>57</v>
      </c>
      <c r="AO8" s="323">
        <f t="shared" si="19"/>
        <v>29</v>
      </c>
      <c r="AP8" s="315">
        <v>20</v>
      </c>
      <c r="AQ8" s="315">
        <v>12</v>
      </c>
      <c r="AR8" s="320"/>
      <c r="AS8" s="320"/>
      <c r="AT8" s="320"/>
      <c r="AU8" s="320"/>
      <c r="AV8" s="325">
        <f t="shared" si="20"/>
        <v>20</v>
      </c>
      <c r="AW8" s="325">
        <f t="shared" si="21"/>
        <v>12</v>
      </c>
      <c r="AX8" s="315">
        <v>17</v>
      </c>
      <c r="AY8" s="315">
        <v>13</v>
      </c>
      <c r="AZ8" s="320">
        <v>1</v>
      </c>
      <c r="BA8" s="320">
        <v>1</v>
      </c>
      <c r="BB8" s="320"/>
      <c r="BC8" s="320"/>
      <c r="BD8" s="316">
        <f t="shared" si="57"/>
        <v>16</v>
      </c>
      <c r="BE8" s="316">
        <f t="shared" si="22"/>
        <v>12</v>
      </c>
      <c r="BF8" s="315">
        <v>12</v>
      </c>
      <c r="BG8" s="315">
        <v>3</v>
      </c>
      <c r="BH8" s="320"/>
      <c r="BI8" s="320"/>
      <c r="BJ8" s="320"/>
      <c r="BK8" s="320"/>
      <c r="BL8" s="325">
        <f t="shared" si="23"/>
        <v>12</v>
      </c>
      <c r="BM8" s="325">
        <f t="shared" si="24"/>
        <v>3</v>
      </c>
      <c r="BN8" s="315">
        <v>25</v>
      </c>
      <c r="BO8" s="315">
        <v>13</v>
      </c>
      <c r="BP8" s="320">
        <v>1</v>
      </c>
      <c r="BQ8" s="320"/>
      <c r="BR8" s="320"/>
      <c r="BS8" s="320"/>
      <c r="BT8" s="325">
        <f t="shared" si="25"/>
        <v>24</v>
      </c>
      <c r="BU8" s="325">
        <f t="shared" si="26"/>
        <v>13</v>
      </c>
      <c r="BV8" s="315">
        <v>16</v>
      </c>
      <c r="BW8" s="315">
        <v>10</v>
      </c>
      <c r="BX8" s="320">
        <v>2</v>
      </c>
      <c r="BY8" s="320">
        <v>1</v>
      </c>
      <c r="BZ8" s="320"/>
      <c r="CA8" s="320"/>
      <c r="CB8" s="325">
        <f t="shared" si="27"/>
        <v>14</v>
      </c>
      <c r="CC8" s="325">
        <f t="shared" si="28"/>
        <v>9</v>
      </c>
      <c r="CD8" s="317">
        <f t="shared" si="29"/>
        <v>90</v>
      </c>
      <c r="CE8" s="317">
        <f t="shared" si="30"/>
        <v>51</v>
      </c>
      <c r="CF8" s="324">
        <f t="shared" si="31"/>
        <v>4</v>
      </c>
      <c r="CG8" s="324">
        <f t="shared" si="32"/>
        <v>2</v>
      </c>
      <c r="CH8" s="324">
        <f t="shared" si="33"/>
        <v>0</v>
      </c>
      <c r="CI8" s="324">
        <f t="shared" si="34"/>
        <v>0</v>
      </c>
      <c r="CJ8" s="323">
        <f t="shared" si="35"/>
        <v>86</v>
      </c>
      <c r="CK8" s="323">
        <f t="shared" si="36"/>
        <v>49</v>
      </c>
      <c r="CL8" s="315">
        <v>11</v>
      </c>
      <c r="CM8" s="315">
        <v>5</v>
      </c>
      <c r="CN8" s="320">
        <v>3</v>
      </c>
      <c r="CO8" s="320">
        <v>1</v>
      </c>
      <c r="CP8" s="320"/>
      <c r="CQ8" s="320"/>
      <c r="CR8" s="325">
        <f t="shared" si="37"/>
        <v>8</v>
      </c>
      <c r="CS8" s="325">
        <f t="shared" si="38"/>
        <v>4</v>
      </c>
      <c r="CT8" s="315">
        <v>7</v>
      </c>
      <c r="CU8" s="315">
        <v>1</v>
      </c>
      <c r="CV8" s="320">
        <v>2</v>
      </c>
      <c r="CW8" s="320">
        <v>1</v>
      </c>
      <c r="CX8" s="320"/>
      <c r="CY8" s="320"/>
      <c r="CZ8" s="325">
        <f t="shared" si="39"/>
        <v>5</v>
      </c>
      <c r="DA8" s="325">
        <f t="shared" si="40"/>
        <v>0</v>
      </c>
      <c r="DB8" s="319">
        <f t="shared" si="41"/>
        <v>18</v>
      </c>
      <c r="DC8" s="319">
        <f t="shared" si="42"/>
        <v>6</v>
      </c>
      <c r="DD8" s="324">
        <f t="shared" si="43"/>
        <v>5</v>
      </c>
      <c r="DE8" s="324">
        <f t="shared" si="44"/>
        <v>2</v>
      </c>
      <c r="DF8" s="324">
        <f t="shared" si="45"/>
        <v>0</v>
      </c>
      <c r="DG8" s="324">
        <f t="shared" si="46"/>
        <v>0</v>
      </c>
      <c r="DH8" s="323">
        <f t="shared" si="47"/>
        <v>13</v>
      </c>
      <c r="DI8" s="323">
        <f t="shared" si="48"/>
        <v>4</v>
      </c>
      <c r="DJ8" s="319"/>
      <c r="DK8" s="319">
        <f>AI8+CE8+DC8</f>
        <v>86</v>
      </c>
      <c r="DL8" s="322">
        <f>AJ8+CF8+DD8</f>
        <v>12</v>
      </c>
      <c r="DM8" s="322">
        <f>AK8+CG8+DE8</f>
        <v>5</v>
      </c>
      <c r="DN8" s="322">
        <v>0</v>
      </c>
      <c r="DO8" s="322">
        <v>0</v>
      </c>
      <c r="DP8" s="321">
        <f>AN8+CJ8+DH8</f>
        <v>156</v>
      </c>
      <c r="DQ8" s="321">
        <f>AO8+CK8+DI8</f>
        <v>82</v>
      </c>
      <c r="DR8" s="319">
        <f t="shared" si="49"/>
        <v>167</v>
      </c>
      <c r="DS8" s="319">
        <f t="shared" si="50"/>
        <v>86</v>
      </c>
      <c r="DT8" s="322">
        <f t="shared" si="51"/>
        <v>12</v>
      </c>
      <c r="DU8" s="322">
        <f t="shared" si="52"/>
        <v>5</v>
      </c>
      <c r="DV8" s="322">
        <f t="shared" si="53"/>
        <v>1</v>
      </c>
      <c r="DW8" s="322">
        <f t="shared" si="54"/>
        <v>1</v>
      </c>
      <c r="DX8" s="321">
        <f t="shared" si="55"/>
        <v>156</v>
      </c>
      <c r="DY8" s="321">
        <f t="shared" si="56"/>
        <v>82</v>
      </c>
    </row>
    <row r="9" spans="1:129" s="193" customFormat="1" ht="42" customHeight="1" x14ac:dyDescent="0.35">
      <c r="A9" s="91" t="s">
        <v>267</v>
      </c>
      <c r="B9" s="131">
        <v>8</v>
      </c>
      <c r="C9" s="132">
        <v>6</v>
      </c>
      <c r="D9" s="157"/>
      <c r="E9" s="157"/>
      <c r="F9" s="157"/>
      <c r="G9" s="157"/>
      <c r="H9" s="316">
        <f t="shared" si="4"/>
        <v>8</v>
      </c>
      <c r="I9" s="316">
        <f t="shared" si="5"/>
        <v>6</v>
      </c>
      <c r="J9" s="132">
        <v>9</v>
      </c>
      <c r="K9" s="132">
        <v>5</v>
      </c>
      <c r="L9" s="157">
        <v>1</v>
      </c>
      <c r="M9" s="157"/>
      <c r="N9" s="157">
        <v>1</v>
      </c>
      <c r="O9" s="157"/>
      <c r="P9" s="316">
        <f t="shared" si="6"/>
        <v>9</v>
      </c>
      <c r="Q9" s="316">
        <f t="shared" si="7"/>
        <v>5</v>
      </c>
      <c r="R9" s="131">
        <v>13</v>
      </c>
      <c r="S9" s="132">
        <v>8</v>
      </c>
      <c r="T9" s="157"/>
      <c r="U9" s="157"/>
      <c r="V9" s="157">
        <v>1</v>
      </c>
      <c r="W9" s="157"/>
      <c r="X9" s="316">
        <f t="shared" si="8"/>
        <v>14</v>
      </c>
      <c r="Y9" s="316">
        <f t="shared" si="9"/>
        <v>8</v>
      </c>
      <c r="Z9" s="132">
        <v>11</v>
      </c>
      <c r="AA9" s="132">
        <v>5</v>
      </c>
      <c r="AB9" s="157"/>
      <c r="AC9" s="157"/>
      <c r="AD9" s="157">
        <v>1</v>
      </c>
      <c r="AE9" s="157">
        <v>1</v>
      </c>
      <c r="AF9" s="316">
        <f t="shared" si="10"/>
        <v>12</v>
      </c>
      <c r="AG9" s="316">
        <f t="shared" si="11"/>
        <v>6</v>
      </c>
      <c r="AH9" s="318">
        <f t="shared" si="12"/>
        <v>41</v>
      </c>
      <c r="AI9" s="318">
        <f t="shared" si="13"/>
        <v>24</v>
      </c>
      <c r="AJ9" s="324">
        <f t="shared" si="14"/>
        <v>1</v>
      </c>
      <c r="AK9" s="324">
        <f t="shared" si="15"/>
        <v>0</v>
      </c>
      <c r="AL9" s="324">
        <f t="shared" si="16"/>
        <v>3</v>
      </c>
      <c r="AM9" s="324">
        <f t="shared" si="17"/>
        <v>1</v>
      </c>
      <c r="AN9" s="323">
        <f t="shared" si="18"/>
        <v>43</v>
      </c>
      <c r="AO9" s="323">
        <f t="shared" si="19"/>
        <v>25</v>
      </c>
      <c r="AP9" s="132">
        <v>8</v>
      </c>
      <c r="AQ9" s="132">
        <v>7</v>
      </c>
      <c r="AR9" s="157"/>
      <c r="AS9" s="157"/>
      <c r="AT9" s="157"/>
      <c r="AU9" s="157"/>
      <c r="AV9" s="325">
        <f t="shared" si="20"/>
        <v>8</v>
      </c>
      <c r="AW9" s="325">
        <f t="shared" si="21"/>
        <v>7</v>
      </c>
      <c r="AX9" s="132">
        <v>7</v>
      </c>
      <c r="AY9" s="132">
        <v>3</v>
      </c>
      <c r="AZ9" s="157">
        <v>1</v>
      </c>
      <c r="BA9" s="157">
        <v>1</v>
      </c>
      <c r="BB9" s="157">
        <v>1</v>
      </c>
      <c r="BC9" s="157">
        <v>1</v>
      </c>
      <c r="BD9" s="316">
        <f t="shared" si="57"/>
        <v>7</v>
      </c>
      <c r="BE9" s="316">
        <f t="shared" si="22"/>
        <v>3</v>
      </c>
      <c r="BF9" s="132">
        <v>11</v>
      </c>
      <c r="BG9" s="132">
        <v>6</v>
      </c>
      <c r="BH9" s="157"/>
      <c r="BI9" s="157"/>
      <c r="BJ9" s="157"/>
      <c r="BK9" s="157"/>
      <c r="BL9" s="325">
        <f t="shared" si="23"/>
        <v>11</v>
      </c>
      <c r="BM9" s="325">
        <f t="shared" si="24"/>
        <v>6</v>
      </c>
      <c r="BN9" s="132">
        <v>14</v>
      </c>
      <c r="BO9" s="132">
        <v>7</v>
      </c>
      <c r="BP9" s="157"/>
      <c r="BQ9" s="157"/>
      <c r="BR9" s="157"/>
      <c r="BS9" s="157"/>
      <c r="BT9" s="325">
        <f t="shared" si="25"/>
        <v>14</v>
      </c>
      <c r="BU9" s="325">
        <f t="shared" si="26"/>
        <v>7</v>
      </c>
      <c r="BV9" s="132">
        <v>13</v>
      </c>
      <c r="BW9" s="132">
        <v>5</v>
      </c>
      <c r="BX9" s="157"/>
      <c r="BY9" s="157"/>
      <c r="BZ9" s="157"/>
      <c r="CA9" s="157"/>
      <c r="CB9" s="325">
        <f t="shared" si="27"/>
        <v>13</v>
      </c>
      <c r="CC9" s="325">
        <f t="shared" si="28"/>
        <v>5</v>
      </c>
      <c r="CD9" s="317">
        <f t="shared" si="29"/>
        <v>53</v>
      </c>
      <c r="CE9" s="317">
        <f t="shared" si="30"/>
        <v>28</v>
      </c>
      <c r="CF9" s="324">
        <f t="shared" si="31"/>
        <v>1</v>
      </c>
      <c r="CG9" s="324">
        <f t="shared" si="32"/>
        <v>1</v>
      </c>
      <c r="CH9" s="324">
        <f t="shared" si="33"/>
        <v>1</v>
      </c>
      <c r="CI9" s="324">
        <f t="shared" si="34"/>
        <v>1</v>
      </c>
      <c r="CJ9" s="323">
        <f t="shared" si="35"/>
        <v>53</v>
      </c>
      <c r="CK9" s="323">
        <f t="shared" si="36"/>
        <v>28</v>
      </c>
      <c r="CL9" s="132">
        <v>10</v>
      </c>
      <c r="CM9" s="132">
        <v>5</v>
      </c>
      <c r="CN9" s="157">
        <v>2</v>
      </c>
      <c r="CO9" s="157"/>
      <c r="CP9" s="157"/>
      <c r="CQ9" s="157"/>
      <c r="CR9" s="325">
        <f t="shared" si="37"/>
        <v>8</v>
      </c>
      <c r="CS9" s="325">
        <f t="shared" si="38"/>
        <v>5</v>
      </c>
      <c r="CT9" s="132">
        <v>9</v>
      </c>
      <c r="CU9" s="132">
        <v>3</v>
      </c>
      <c r="CV9" s="157">
        <v>2</v>
      </c>
      <c r="CW9" s="157">
        <v>1</v>
      </c>
      <c r="CX9" s="157">
        <v>1</v>
      </c>
      <c r="CY9" s="157"/>
      <c r="CZ9" s="325">
        <f t="shared" si="39"/>
        <v>8</v>
      </c>
      <c r="DA9" s="325">
        <f t="shared" si="40"/>
        <v>2</v>
      </c>
      <c r="DB9" s="319">
        <f t="shared" si="41"/>
        <v>19</v>
      </c>
      <c r="DC9" s="319">
        <f t="shared" si="42"/>
        <v>8</v>
      </c>
      <c r="DD9" s="324">
        <f t="shared" si="43"/>
        <v>4</v>
      </c>
      <c r="DE9" s="324">
        <f t="shared" si="44"/>
        <v>1</v>
      </c>
      <c r="DF9" s="324">
        <f t="shared" si="45"/>
        <v>1</v>
      </c>
      <c r="DG9" s="324">
        <f t="shared" si="46"/>
        <v>0</v>
      </c>
      <c r="DH9" s="323">
        <f t="shared" si="47"/>
        <v>16</v>
      </c>
      <c r="DI9" s="323">
        <f t="shared" si="48"/>
        <v>7</v>
      </c>
      <c r="DJ9" s="223"/>
      <c r="DK9" s="223"/>
      <c r="DL9" s="234"/>
      <c r="DM9" s="234"/>
      <c r="DN9" s="234"/>
      <c r="DO9" s="234"/>
      <c r="DP9" s="232"/>
      <c r="DQ9" s="232"/>
      <c r="DR9" s="319">
        <f t="shared" si="49"/>
        <v>113</v>
      </c>
      <c r="DS9" s="319">
        <f t="shared" si="50"/>
        <v>60</v>
      </c>
      <c r="DT9" s="322">
        <f t="shared" si="51"/>
        <v>6</v>
      </c>
      <c r="DU9" s="322">
        <f t="shared" si="52"/>
        <v>2</v>
      </c>
      <c r="DV9" s="322">
        <f t="shared" si="53"/>
        <v>5</v>
      </c>
      <c r="DW9" s="322">
        <f t="shared" si="54"/>
        <v>2</v>
      </c>
      <c r="DX9" s="321">
        <f t="shared" si="55"/>
        <v>112</v>
      </c>
      <c r="DY9" s="321">
        <f t="shared" si="56"/>
        <v>60</v>
      </c>
    </row>
    <row r="10" spans="1:129" s="193" customFormat="1" ht="31.15" customHeight="1" x14ac:dyDescent="0.35">
      <c r="A10" s="91" t="s">
        <v>268</v>
      </c>
      <c r="B10" s="187">
        <v>22</v>
      </c>
      <c r="C10" s="188">
        <v>9</v>
      </c>
      <c r="D10" s="95">
        <v>1</v>
      </c>
      <c r="E10" s="95"/>
      <c r="F10" s="95"/>
      <c r="G10" s="95"/>
      <c r="H10" s="316">
        <f t="shared" si="4"/>
        <v>21</v>
      </c>
      <c r="I10" s="316">
        <f t="shared" si="5"/>
        <v>9</v>
      </c>
      <c r="J10" s="190">
        <v>26</v>
      </c>
      <c r="K10" s="188">
        <v>17</v>
      </c>
      <c r="L10" s="95"/>
      <c r="M10" s="95"/>
      <c r="N10" s="95"/>
      <c r="O10" s="95"/>
      <c r="P10" s="316">
        <f t="shared" si="6"/>
        <v>26</v>
      </c>
      <c r="Q10" s="316">
        <f t="shared" si="7"/>
        <v>17</v>
      </c>
      <c r="R10" s="187">
        <v>18</v>
      </c>
      <c r="S10" s="188">
        <v>5</v>
      </c>
      <c r="T10" s="95"/>
      <c r="U10" s="95"/>
      <c r="V10" s="95"/>
      <c r="W10" s="95"/>
      <c r="X10" s="316">
        <f t="shared" si="8"/>
        <v>18</v>
      </c>
      <c r="Y10" s="316">
        <f t="shared" si="9"/>
        <v>5</v>
      </c>
      <c r="Z10" s="190">
        <v>19</v>
      </c>
      <c r="AA10" s="188">
        <v>14</v>
      </c>
      <c r="AB10" s="95"/>
      <c r="AC10" s="95"/>
      <c r="AD10" s="95"/>
      <c r="AE10" s="95"/>
      <c r="AF10" s="316">
        <f t="shared" si="10"/>
        <v>19</v>
      </c>
      <c r="AG10" s="316">
        <f t="shared" si="11"/>
        <v>14</v>
      </c>
      <c r="AH10" s="318">
        <f t="shared" si="12"/>
        <v>85</v>
      </c>
      <c r="AI10" s="318">
        <f t="shared" si="13"/>
        <v>45</v>
      </c>
      <c r="AJ10" s="324">
        <f t="shared" si="14"/>
        <v>1</v>
      </c>
      <c r="AK10" s="324">
        <f t="shared" si="15"/>
        <v>0</v>
      </c>
      <c r="AL10" s="324">
        <f t="shared" si="16"/>
        <v>0</v>
      </c>
      <c r="AM10" s="324">
        <f t="shared" si="17"/>
        <v>0</v>
      </c>
      <c r="AN10" s="323">
        <f t="shared" si="18"/>
        <v>84</v>
      </c>
      <c r="AO10" s="323">
        <f t="shared" si="19"/>
        <v>45</v>
      </c>
      <c r="AP10" s="188">
        <v>18</v>
      </c>
      <c r="AQ10" s="188">
        <v>9</v>
      </c>
      <c r="AR10" s="95"/>
      <c r="AS10" s="95"/>
      <c r="AT10" s="95"/>
      <c r="AU10" s="95"/>
      <c r="AV10" s="325">
        <f t="shared" si="20"/>
        <v>18</v>
      </c>
      <c r="AW10" s="325">
        <f t="shared" si="21"/>
        <v>9</v>
      </c>
      <c r="AX10" s="188">
        <v>27</v>
      </c>
      <c r="AY10" s="188">
        <v>14</v>
      </c>
      <c r="AZ10" s="95"/>
      <c r="BA10" s="95"/>
      <c r="BB10" s="95">
        <v>1</v>
      </c>
      <c r="BC10" s="95">
        <v>1</v>
      </c>
      <c r="BD10" s="316">
        <f t="shared" si="57"/>
        <v>28</v>
      </c>
      <c r="BE10" s="316">
        <f t="shared" si="22"/>
        <v>15</v>
      </c>
      <c r="BF10" s="188">
        <v>19</v>
      </c>
      <c r="BG10" s="188">
        <v>9</v>
      </c>
      <c r="BH10" s="95"/>
      <c r="BI10" s="95"/>
      <c r="BJ10" s="95"/>
      <c r="BK10" s="95"/>
      <c r="BL10" s="325">
        <f t="shared" si="23"/>
        <v>19</v>
      </c>
      <c r="BM10" s="325">
        <f t="shared" si="24"/>
        <v>9</v>
      </c>
      <c r="BN10" s="188">
        <v>19</v>
      </c>
      <c r="BO10" s="188">
        <v>9</v>
      </c>
      <c r="BP10" s="95"/>
      <c r="BQ10" s="95"/>
      <c r="BR10" s="95"/>
      <c r="BS10" s="95"/>
      <c r="BT10" s="325">
        <f t="shared" si="25"/>
        <v>19</v>
      </c>
      <c r="BU10" s="325">
        <f t="shared" si="26"/>
        <v>9</v>
      </c>
      <c r="BV10" s="188">
        <v>27</v>
      </c>
      <c r="BW10" s="188">
        <v>11</v>
      </c>
      <c r="BX10" s="95"/>
      <c r="BY10" s="95"/>
      <c r="BZ10" s="95">
        <v>2</v>
      </c>
      <c r="CA10" s="95">
        <v>2</v>
      </c>
      <c r="CB10" s="325">
        <f t="shared" si="27"/>
        <v>29</v>
      </c>
      <c r="CC10" s="325">
        <f t="shared" si="28"/>
        <v>13</v>
      </c>
      <c r="CD10" s="317">
        <f t="shared" si="29"/>
        <v>110</v>
      </c>
      <c r="CE10" s="317">
        <f t="shared" si="30"/>
        <v>52</v>
      </c>
      <c r="CF10" s="324">
        <f t="shared" si="31"/>
        <v>0</v>
      </c>
      <c r="CG10" s="324">
        <f t="shared" si="32"/>
        <v>0</v>
      </c>
      <c r="CH10" s="324">
        <f>AT10+BB10+BJ10+BR10+BZ10</f>
        <v>3</v>
      </c>
      <c r="CI10" s="324">
        <f t="shared" si="34"/>
        <v>3</v>
      </c>
      <c r="CJ10" s="323">
        <f t="shared" si="35"/>
        <v>113</v>
      </c>
      <c r="CK10" s="323">
        <f t="shared" si="36"/>
        <v>55</v>
      </c>
      <c r="CL10" s="188">
        <v>24</v>
      </c>
      <c r="CM10" s="188">
        <v>14</v>
      </c>
      <c r="CN10" s="95">
        <v>3</v>
      </c>
      <c r="CO10" s="95">
        <v>3</v>
      </c>
      <c r="CP10" s="95">
        <v>2</v>
      </c>
      <c r="CQ10" s="95"/>
      <c r="CR10" s="325">
        <f t="shared" si="37"/>
        <v>23</v>
      </c>
      <c r="CS10" s="325">
        <f t="shared" si="38"/>
        <v>11</v>
      </c>
      <c r="CT10" s="188">
        <v>13</v>
      </c>
      <c r="CU10" s="188">
        <v>9</v>
      </c>
      <c r="CV10" s="95">
        <v>4</v>
      </c>
      <c r="CW10" s="95">
        <v>4</v>
      </c>
      <c r="CX10" s="95"/>
      <c r="CY10" s="95"/>
      <c r="CZ10" s="325">
        <f t="shared" si="39"/>
        <v>9</v>
      </c>
      <c r="DA10" s="325">
        <f t="shared" si="40"/>
        <v>5</v>
      </c>
      <c r="DB10" s="319">
        <f t="shared" si="41"/>
        <v>37</v>
      </c>
      <c r="DC10" s="319">
        <f t="shared" si="42"/>
        <v>23</v>
      </c>
      <c r="DD10" s="324">
        <f t="shared" si="43"/>
        <v>7</v>
      </c>
      <c r="DE10" s="324">
        <f t="shared" si="44"/>
        <v>7</v>
      </c>
      <c r="DF10" s="324">
        <f t="shared" si="45"/>
        <v>2</v>
      </c>
      <c r="DG10" s="324">
        <f t="shared" si="46"/>
        <v>0</v>
      </c>
      <c r="DH10" s="323">
        <f t="shared" si="47"/>
        <v>32</v>
      </c>
      <c r="DI10" s="323">
        <f t="shared" si="48"/>
        <v>16</v>
      </c>
      <c r="DJ10" s="223"/>
      <c r="DK10" s="223"/>
      <c r="DL10" s="234"/>
      <c r="DM10" s="234"/>
      <c r="DN10" s="234"/>
      <c r="DO10" s="234"/>
      <c r="DP10" s="232"/>
      <c r="DQ10" s="232"/>
      <c r="DR10" s="319">
        <f t="shared" si="49"/>
        <v>232</v>
      </c>
      <c r="DS10" s="319">
        <f t="shared" si="50"/>
        <v>120</v>
      </c>
      <c r="DT10" s="322">
        <f t="shared" si="51"/>
        <v>8</v>
      </c>
      <c r="DU10" s="322">
        <f t="shared" si="52"/>
        <v>7</v>
      </c>
      <c r="DV10" s="322">
        <f t="shared" si="53"/>
        <v>5</v>
      </c>
      <c r="DW10" s="322">
        <f t="shared" si="54"/>
        <v>3</v>
      </c>
      <c r="DX10" s="321">
        <f t="shared" si="55"/>
        <v>229</v>
      </c>
      <c r="DY10" s="321">
        <f t="shared" si="56"/>
        <v>116</v>
      </c>
    </row>
    <row r="11" spans="1:129" s="163" customFormat="1" ht="27" hidden="1" customHeight="1" x14ac:dyDescent="0.35">
      <c r="A11" s="161"/>
      <c r="B11" s="131"/>
      <c r="C11" s="132"/>
      <c r="D11" s="157"/>
      <c r="E11" s="157"/>
      <c r="F11" s="157"/>
      <c r="G11" s="157"/>
      <c r="H11" s="189">
        <f t="shared" ref="H11:H21" si="58">B11-D11+F11</f>
        <v>0</v>
      </c>
      <c r="I11" s="189">
        <f t="shared" ref="I11:I21" si="59">C11-E11+G11</f>
        <v>0</v>
      </c>
      <c r="J11" s="132"/>
      <c r="K11" s="132"/>
      <c r="L11" s="157"/>
      <c r="M11" s="157"/>
      <c r="N11" s="157"/>
      <c r="O11" s="157"/>
      <c r="P11" s="189">
        <f t="shared" ref="P11:P21" si="60">J11-L11+N11</f>
        <v>0</v>
      </c>
      <c r="Q11" s="189">
        <f t="shared" ref="Q11:Q21" si="61">K11-M11+O11</f>
        <v>0</v>
      </c>
      <c r="R11" s="132"/>
      <c r="S11" s="132"/>
      <c r="T11" s="157"/>
      <c r="U11" s="157"/>
      <c r="V11" s="157"/>
      <c r="W11" s="157"/>
      <c r="X11" s="189">
        <f t="shared" ref="X11:X21" si="62">R11-T11+V11</f>
        <v>0</v>
      </c>
      <c r="Y11" s="189">
        <f t="shared" ref="Y11:Y21" si="63">S11-U11+W11</f>
        <v>0</v>
      </c>
      <c r="Z11" s="132"/>
      <c r="AA11" s="132"/>
      <c r="AB11" s="157"/>
      <c r="AC11" s="157"/>
      <c r="AD11" s="157"/>
      <c r="AE11" s="157"/>
      <c r="AF11" s="134"/>
      <c r="AG11" s="135"/>
      <c r="AH11" s="137">
        <f t="shared" ref="AH11:AH21" si="64">B11+J11+R11+Z11</f>
        <v>0</v>
      </c>
      <c r="AI11" s="137">
        <f t="shared" ref="AI11:AI21" si="65">C11+K11+S11+AA11</f>
        <v>0</v>
      </c>
      <c r="AJ11" s="191">
        <f t="shared" ref="AJ11:AJ21" si="66">D11+L11+T11+AB11</f>
        <v>0</v>
      </c>
      <c r="AK11" s="191">
        <f t="shared" ref="AK11:AK21" si="67">E11+M11+U11+AC11</f>
        <v>0</v>
      </c>
      <c r="AL11" s="191">
        <f t="shared" ref="AL11:AL21" si="68">F11+N11+V11+AD11</f>
        <v>0</v>
      </c>
      <c r="AM11" s="191">
        <f t="shared" ref="AM11:AM21" si="69">G11+O11+W11+AE11</f>
        <v>0</v>
      </c>
      <c r="AN11" s="164">
        <f t="shared" ref="AN11:AN21" si="70">AH11-AJ11+AL11</f>
        <v>0</v>
      </c>
      <c r="AO11" s="164">
        <f t="shared" ref="AO11:AO21" si="71">AI11-AK11+AM11</f>
        <v>0</v>
      </c>
      <c r="AP11" s="132">
        <v>0</v>
      </c>
      <c r="AQ11" s="132">
        <v>0</v>
      </c>
      <c r="AR11" s="157"/>
      <c r="AS11" s="157"/>
      <c r="AT11" s="157"/>
      <c r="AU11" s="157"/>
      <c r="AV11" s="189">
        <f t="shared" ref="AV11:AV21" si="72">AP11-AR11+AT11</f>
        <v>0</v>
      </c>
      <c r="AW11" s="189">
        <f t="shared" ref="AW11:AW21" si="73">AQ11-AS11+AU11</f>
        <v>0</v>
      </c>
      <c r="AX11" s="132"/>
      <c r="AY11" s="132"/>
      <c r="AZ11" s="157"/>
      <c r="BA11" s="157"/>
      <c r="BB11" s="157"/>
      <c r="BC11" s="157"/>
      <c r="BD11" s="134">
        <f t="shared" ref="BD11:BD21" si="74">AX11-AZ11+BB11</f>
        <v>0</v>
      </c>
      <c r="BE11" s="134">
        <f t="shared" ref="BE11:BE21" si="75">AY11-BA11+BC11</f>
        <v>0</v>
      </c>
      <c r="BF11" s="132"/>
      <c r="BG11" s="132"/>
      <c r="BH11" s="157"/>
      <c r="BI11" s="157"/>
      <c r="BJ11" s="157"/>
      <c r="BK11" s="157"/>
      <c r="BL11" s="166">
        <f t="shared" ref="BL11:BL21" si="76">BF11-BH11+BJ11</f>
        <v>0</v>
      </c>
      <c r="BM11" s="166">
        <f t="shared" ref="BM11:BM21" si="77">BG11-BI11+BK11</f>
        <v>0</v>
      </c>
      <c r="BN11" s="131"/>
      <c r="BO11" s="132"/>
      <c r="BP11" s="157"/>
      <c r="BQ11" s="157"/>
      <c r="BR11" s="157"/>
      <c r="BS11" s="157"/>
      <c r="BT11" s="166">
        <f t="shared" ref="BT11:BT21" si="78">BN11-BP11+BR11</f>
        <v>0</v>
      </c>
      <c r="BU11" s="166">
        <f t="shared" ref="BU11:BU21" si="79">BO11-BQ11+BS11</f>
        <v>0</v>
      </c>
      <c r="BV11" s="132"/>
      <c r="BW11" s="132"/>
      <c r="BX11" s="157"/>
      <c r="BY11" s="157"/>
      <c r="BZ11" s="157"/>
      <c r="CA11" s="157"/>
      <c r="CB11" s="166">
        <f t="shared" ref="CB11:CB21" si="80">BV11-BX11+BZ11</f>
        <v>0</v>
      </c>
      <c r="CC11" s="166">
        <f t="shared" ref="CC11:CC21" si="81">BW11-BY11+CA11</f>
        <v>0</v>
      </c>
      <c r="CD11" s="136">
        <f t="shared" ref="CD11:CD21" si="82">AP11+AX11+BF11+BN11+BV11</f>
        <v>0</v>
      </c>
      <c r="CE11" s="136">
        <f t="shared" ref="CE11:CE21" si="83">AQ11+AY11+BG11+BO11+BW11</f>
        <v>0</v>
      </c>
      <c r="CF11" s="165">
        <f t="shared" ref="CF11:CF21" si="84">AR11+AZ11+BH11+BP11+BX11</f>
        <v>0</v>
      </c>
      <c r="CG11" s="165">
        <f t="shared" ref="CG11:CG21" si="85">AS11+BA11+BI11+BQ11+BY11</f>
        <v>0</v>
      </c>
      <c r="CH11" s="165">
        <f t="shared" ref="CH11:CH21" si="86">AT11+BB11+BJ11+BR11+BZ11</f>
        <v>0</v>
      </c>
      <c r="CI11" s="165">
        <f t="shared" ref="CI11:CI21" si="87">AU11+BC11+BK11+BS11+CA11</f>
        <v>0</v>
      </c>
      <c r="CJ11" s="164">
        <f t="shared" ref="CJ11:CJ21" si="88">CD11-CF11+CH11</f>
        <v>0</v>
      </c>
      <c r="CK11" s="164">
        <f t="shared" ref="CK11:CK21" si="89">CE11-CG11+CI11</f>
        <v>0</v>
      </c>
      <c r="CL11" s="155"/>
      <c r="CM11" s="132"/>
      <c r="CN11" s="157"/>
      <c r="CO11" s="157"/>
      <c r="CP11" s="157"/>
      <c r="CQ11" s="157"/>
      <c r="CR11" s="166">
        <f t="shared" ref="CR11:CR21" si="90">CL11-CN11+CP11</f>
        <v>0</v>
      </c>
      <c r="CS11" s="166">
        <f t="shared" ref="CS11:CS21" si="91">CM11-CO11+CQ11</f>
        <v>0</v>
      </c>
      <c r="CT11" s="131"/>
      <c r="CU11" s="132"/>
      <c r="CV11" s="157"/>
      <c r="CW11" s="157"/>
      <c r="CX11" s="157"/>
      <c r="CY11" s="157"/>
      <c r="CZ11" s="166">
        <f t="shared" ref="CZ11:CZ21" si="92">CT11-CV11+CX11</f>
        <v>0</v>
      </c>
      <c r="DA11" s="166">
        <f t="shared" ref="DA11:DA21" si="93">CU11-CW11+CY11</f>
        <v>0</v>
      </c>
      <c r="DB11" s="192">
        <f t="shared" ref="DB11:DB21" si="94">CL11+CT11</f>
        <v>0</v>
      </c>
      <c r="DC11" s="156">
        <f t="shared" ref="DC11:DC21" si="95">CM11+CU11</f>
        <v>0</v>
      </c>
      <c r="DD11" s="165">
        <f t="shared" ref="DD11:DD21" si="96">CN11+CV11</f>
        <v>0</v>
      </c>
      <c r="DE11" s="165">
        <f t="shared" ref="DE11:DE21" si="97">CO11+CW11</f>
        <v>0</v>
      </c>
      <c r="DF11" s="165">
        <f t="shared" ref="DF11:DF21" si="98">CP11+CX11</f>
        <v>0</v>
      </c>
      <c r="DG11" s="165">
        <f t="shared" ref="DG11:DG21" si="99">CQ11+CY11</f>
        <v>0</v>
      </c>
      <c r="DH11" s="164">
        <f t="shared" ref="DH11:DH21" si="100">DB11-DD11+DF11</f>
        <v>0</v>
      </c>
      <c r="DI11" s="164">
        <f t="shared" ref="DI11:DI21" si="101">DC11-DE11+DG11</f>
        <v>0</v>
      </c>
      <c r="DJ11" s="233"/>
      <c r="DK11" s="233"/>
      <c r="DL11" s="233"/>
      <c r="DM11" s="233"/>
      <c r="DN11" s="233"/>
      <c r="DO11" s="233"/>
      <c r="DP11" s="233"/>
      <c r="DQ11" s="233"/>
      <c r="DR11" s="156">
        <f t="shared" ref="DR11:DR21" si="102">AH11+CD11+DB11</f>
        <v>0</v>
      </c>
      <c r="DS11" s="156">
        <f t="shared" ref="DS11:DS21" si="103">AI11+CE11+DC11</f>
        <v>0</v>
      </c>
      <c r="DT11" s="162">
        <f t="shared" ref="DT11:DT21" si="104">AJ11+CF11+DD11</f>
        <v>0</v>
      </c>
      <c r="DU11" s="162">
        <f t="shared" ref="DU11:DU21" si="105">AK11+CG11+DE11</f>
        <v>0</v>
      </c>
      <c r="DV11" s="162">
        <f t="shared" ref="DV11:DV21" si="106">AL11+CH11+DF11</f>
        <v>0</v>
      </c>
      <c r="DW11" s="191">
        <f t="shared" ref="DW11:DW21" si="107">AM11+CI11+DG11</f>
        <v>0</v>
      </c>
      <c r="DX11" s="158">
        <f t="shared" ref="DX11:DX21" si="108">DR11-DT11+DV11</f>
        <v>0</v>
      </c>
      <c r="DY11" s="224">
        <f t="shared" ref="DY11:DY21" si="109">DS11-DU11+DW11</f>
        <v>0</v>
      </c>
    </row>
    <row r="12" spans="1:129" s="129" customFormat="1" ht="27" hidden="1" customHeight="1" x14ac:dyDescent="0.35">
      <c r="A12" s="130"/>
      <c r="B12" s="131"/>
      <c r="C12" s="132"/>
      <c r="D12" s="133"/>
      <c r="E12" s="133"/>
      <c r="F12" s="133"/>
      <c r="G12" s="133"/>
      <c r="H12" s="189">
        <f t="shared" si="58"/>
        <v>0</v>
      </c>
      <c r="I12" s="189">
        <f t="shared" si="59"/>
        <v>0</v>
      </c>
      <c r="J12" s="132"/>
      <c r="K12" s="132"/>
      <c r="L12" s="133"/>
      <c r="M12" s="133"/>
      <c r="N12" s="133"/>
      <c r="O12" s="133"/>
      <c r="P12" s="189">
        <f t="shared" si="60"/>
        <v>0</v>
      </c>
      <c r="Q12" s="189">
        <f t="shared" si="61"/>
        <v>0</v>
      </c>
      <c r="R12" s="132"/>
      <c r="S12" s="132"/>
      <c r="T12" s="133"/>
      <c r="U12" s="133"/>
      <c r="V12" s="133"/>
      <c r="W12" s="133"/>
      <c r="X12" s="189">
        <f t="shared" si="62"/>
        <v>0</v>
      </c>
      <c r="Y12" s="189">
        <f t="shared" si="63"/>
        <v>0</v>
      </c>
      <c r="Z12" s="132"/>
      <c r="AA12" s="132"/>
      <c r="AB12" s="133"/>
      <c r="AC12" s="133"/>
      <c r="AD12" s="133"/>
      <c r="AE12" s="133"/>
      <c r="AF12" s="134"/>
      <c r="AG12" s="135"/>
      <c r="AH12" s="137">
        <f t="shared" si="64"/>
        <v>0</v>
      </c>
      <c r="AI12" s="137">
        <f t="shared" si="65"/>
        <v>0</v>
      </c>
      <c r="AJ12" s="191">
        <f t="shared" si="66"/>
        <v>0</v>
      </c>
      <c r="AK12" s="191">
        <f t="shared" si="67"/>
        <v>0</v>
      </c>
      <c r="AL12" s="191">
        <f t="shared" si="68"/>
        <v>0</v>
      </c>
      <c r="AM12" s="191">
        <f t="shared" si="69"/>
        <v>0</v>
      </c>
      <c r="AN12" s="164">
        <f t="shared" si="70"/>
        <v>0</v>
      </c>
      <c r="AO12" s="164">
        <f t="shared" si="71"/>
        <v>0</v>
      </c>
      <c r="AP12" s="132">
        <v>0</v>
      </c>
      <c r="AQ12" s="132">
        <v>0</v>
      </c>
      <c r="AR12" s="133"/>
      <c r="AS12" s="133"/>
      <c r="AT12" s="133"/>
      <c r="AU12" s="133"/>
      <c r="AV12" s="189">
        <f t="shared" si="72"/>
        <v>0</v>
      </c>
      <c r="AW12" s="189">
        <f t="shared" si="73"/>
        <v>0</v>
      </c>
      <c r="AX12" s="132"/>
      <c r="AY12" s="132"/>
      <c r="AZ12" s="133"/>
      <c r="BA12" s="133"/>
      <c r="BB12" s="133"/>
      <c r="BC12" s="133"/>
      <c r="BD12" s="134">
        <f t="shared" si="74"/>
        <v>0</v>
      </c>
      <c r="BE12" s="134">
        <f t="shared" si="75"/>
        <v>0</v>
      </c>
      <c r="BF12" s="132"/>
      <c r="BG12" s="132"/>
      <c r="BH12" s="133"/>
      <c r="BI12" s="133"/>
      <c r="BJ12" s="133"/>
      <c r="BK12" s="133"/>
      <c r="BL12" s="166">
        <f t="shared" si="76"/>
        <v>0</v>
      </c>
      <c r="BM12" s="166">
        <f t="shared" si="77"/>
        <v>0</v>
      </c>
      <c r="BN12" s="131"/>
      <c r="BO12" s="132"/>
      <c r="BP12" s="133"/>
      <c r="BQ12" s="133"/>
      <c r="BR12" s="133"/>
      <c r="BS12" s="133"/>
      <c r="BT12" s="166">
        <f t="shared" si="78"/>
        <v>0</v>
      </c>
      <c r="BU12" s="166">
        <f t="shared" si="79"/>
        <v>0</v>
      </c>
      <c r="BV12" s="132"/>
      <c r="BW12" s="132"/>
      <c r="BX12" s="133"/>
      <c r="BY12" s="133"/>
      <c r="BZ12" s="133"/>
      <c r="CA12" s="133"/>
      <c r="CB12" s="166">
        <f t="shared" si="80"/>
        <v>0</v>
      </c>
      <c r="CC12" s="166">
        <f t="shared" si="81"/>
        <v>0</v>
      </c>
      <c r="CD12" s="136">
        <f t="shared" si="82"/>
        <v>0</v>
      </c>
      <c r="CE12" s="136">
        <f t="shared" si="83"/>
        <v>0</v>
      </c>
      <c r="CF12" s="165">
        <f t="shared" si="84"/>
        <v>0</v>
      </c>
      <c r="CG12" s="165">
        <f t="shared" si="85"/>
        <v>0</v>
      </c>
      <c r="CH12" s="165">
        <f t="shared" si="86"/>
        <v>0</v>
      </c>
      <c r="CI12" s="165">
        <f t="shared" si="87"/>
        <v>0</v>
      </c>
      <c r="CJ12" s="164">
        <f t="shared" si="88"/>
        <v>0</v>
      </c>
      <c r="CK12" s="164">
        <f t="shared" si="89"/>
        <v>0</v>
      </c>
      <c r="CL12" s="155"/>
      <c r="CM12" s="132"/>
      <c r="CN12" s="133"/>
      <c r="CO12" s="133"/>
      <c r="CP12" s="133"/>
      <c r="CQ12" s="133"/>
      <c r="CR12" s="166">
        <f t="shared" si="90"/>
        <v>0</v>
      </c>
      <c r="CS12" s="166">
        <f t="shared" si="91"/>
        <v>0</v>
      </c>
      <c r="CT12" s="131"/>
      <c r="CU12" s="132"/>
      <c r="CV12" s="133"/>
      <c r="CW12" s="133"/>
      <c r="CX12" s="133"/>
      <c r="CY12" s="133"/>
      <c r="CZ12" s="166">
        <f t="shared" si="92"/>
        <v>0</v>
      </c>
      <c r="DA12" s="166">
        <f t="shared" si="93"/>
        <v>0</v>
      </c>
      <c r="DB12" s="192">
        <f t="shared" si="94"/>
        <v>0</v>
      </c>
      <c r="DC12" s="156">
        <f t="shared" si="95"/>
        <v>0</v>
      </c>
      <c r="DD12" s="165">
        <f t="shared" si="96"/>
        <v>0</v>
      </c>
      <c r="DE12" s="165">
        <f t="shared" si="97"/>
        <v>0</v>
      </c>
      <c r="DF12" s="165">
        <f t="shared" si="98"/>
        <v>0</v>
      </c>
      <c r="DG12" s="165">
        <f t="shared" si="99"/>
        <v>0</v>
      </c>
      <c r="DH12" s="164">
        <f t="shared" si="100"/>
        <v>0</v>
      </c>
      <c r="DI12" s="164">
        <f t="shared" si="101"/>
        <v>0</v>
      </c>
      <c r="DJ12" s="233"/>
      <c r="DK12" s="233"/>
      <c r="DL12" s="233"/>
      <c r="DM12" s="233"/>
      <c r="DN12" s="233"/>
      <c r="DO12" s="233"/>
      <c r="DP12" s="233"/>
      <c r="DQ12" s="233"/>
      <c r="DR12" s="156">
        <f t="shared" si="102"/>
        <v>0</v>
      </c>
      <c r="DS12" s="156">
        <f t="shared" si="103"/>
        <v>0</v>
      </c>
      <c r="DT12" s="162">
        <f t="shared" si="104"/>
        <v>0</v>
      </c>
      <c r="DU12" s="162">
        <f t="shared" si="105"/>
        <v>0</v>
      </c>
      <c r="DV12" s="162">
        <f t="shared" si="106"/>
        <v>0</v>
      </c>
      <c r="DW12" s="191">
        <f t="shared" si="107"/>
        <v>0</v>
      </c>
      <c r="DX12" s="158">
        <f t="shared" si="108"/>
        <v>0</v>
      </c>
      <c r="DY12" s="224">
        <f t="shared" si="109"/>
        <v>0</v>
      </c>
    </row>
    <row r="13" spans="1:129" s="129" customFormat="1" ht="27" hidden="1" customHeight="1" x14ac:dyDescent="0.35">
      <c r="A13" s="130"/>
      <c r="B13" s="131"/>
      <c r="C13" s="132"/>
      <c r="D13" s="133"/>
      <c r="E13" s="133"/>
      <c r="F13" s="133"/>
      <c r="G13" s="133"/>
      <c r="H13" s="189">
        <f t="shared" si="58"/>
        <v>0</v>
      </c>
      <c r="I13" s="189">
        <f t="shared" si="59"/>
        <v>0</v>
      </c>
      <c r="J13" s="132"/>
      <c r="K13" s="132"/>
      <c r="L13" s="133"/>
      <c r="M13" s="133"/>
      <c r="N13" s="133"/>
      <c r="O13" s="133"/>
      <c r="P13" s="189">
        <f t="shared" si="60"/>
        <v>0</v>
      </c>
      <c r="Q13" s="189">
        <f t="shared" si="61"/>
        <v>0</v>
      </c>
      <c r="R13" s="132"/>
      <c r="S13" s="132"/>
      <c r="T13" s="133"/>
      <c r="U13" s="138"/>
      <c r="V13" s="133"/>
      <c r="W13" s="133"/>
      <c r="X13" s="189">
        <f t="shared" si="62"/>
        <v>0</v>
      </c>
      <c r="Y13" s="189">
        <f t="shared" si="63"/>
        <v>0</v>
      </c>
      <c r="Z13" s="132"/>
      <c r="AA13" s="132"/>
      <c r="AB13" s="133"/>
      <c r="AC13" s="133"/>
      <c r="AD13" s="133"/>
      <c r="AE13" s="133"/>
      <c r="AF13" s="134"/>
      <c r="AG13" s="135"/>
      <c r="AH13" s="137">
        <f t="shared" si="64"/>
        <v>0</v>
      </c>
      <c r="AI13" s="137">
        <f t="shared" si="65"/>
        <v>0</v>
      </c>
      <c r="AJ13" s="191">
        <f t="shared" si="66"/>
        <v>0</v>
      </c>
      <c r="AK13" s="191">
        <f t="shared" si="67"/>
        <v>0</v>
      </c>
      <c r="AL13" s="191">
        <f t="shared" si="68"/>
        <v>0</v>
      </c>
      <c r="AM13" s="191">
        <f t="shared" si="69"/>
        <v>0</v>
      </c>
      <c r="AN13" s="164">
        <f t="shared" si="70"/>
        <v>0</v>
      </c>
      <c r="AO13" s="164">
        <f t="shared" si="71"/>
        <v>0</v>
      </c>
      <c r="AP13" s="132">
        <v>0</v>
      </c>
      <c r="AQ13" s="132">
        <v>0</v>
      </c>
      <c r="AR13" s="133"/>
      <c r="AS13" s="133"/>
      <c r="AT13" s="133"/>
      <c r="AU13" s="133"/>
      <c r="AV13" s="189">
        <f t="shared" si="72"/>
        <v>0</v>
      </c>
      <c r="AW13" s="189">
        <f t="shared" si="73"/>
        <v>0</v>
      </c>
      <c r="AX13" s="132"/>
      <c r="AY13" s="132"/>
      <c r="AZ13" s="133"/>
      <c r="BA13" s="138"/>
      <c r="BB13" s="133"/>
      <c r="BC13" s="133"/>
      <c r="BD13" s="134">
        <f t="shared" si="74"/>
        <v>0</v>
      </c>
      <c r="BE13" s="134">
        <f t="shared" si="75"/>
        <v>0</v>
      </c>
      <c r="BF13" s="132"/>
      <c r="BG13" s="132"/>
      <c r="BH13" s="133"/>
      <c r="BI13" s="133"/>
      <c r="BJ13" s="133"/>
      <c r="BK13" s="133"/>
      <c r="BL13" s="166">
        <f t="shared" si="76"/>
        <v>0</v>
      </c>
      <c r="BM13" s="166">
        <f t="shared" si="77"/>
        <v>0</v>
      </c>
      <c r="BN13" s="131"/>
      <c r="BO13" s="132"/>
      <c r="BP13" s="133"/>
      <c r="BQ13" s="133"/>
      <c r="BR13" s="133"/>
      <c r="BS13" s="133"/>
      <c r="BT13" s="166">
        <f t="shared" si="78"/>
        <v>0</v>
      </c>
      <c r="BU13" s="166">
        <f t="shared" si="79"/>
        <v>0</v>
      </c>
      <c r="BV13" s="132"/>
      <c r="BW13" s="132"/>
      <c r="BX13" s="133"/>
      <c r="BY13" s="133"/>
      <c r="BZ13" s="133"/>
      <c r="CA13" s="133"/>
      <c r="CB13" s="166">
        <f t="shared" si="80"/>
        <v>0</v>
      </c>
      <c r="CC13" s="166">
        <f t="shared" si="81"/>
        <v>0</v>
      </c>
      <c r="CD13" s="136">
        <f t="shared" si="82"/>
        <v>0</v>
      </c>
      <c r="CE13" s="136">
        <f t="shared" si="83"/>
        <v>0</v>
      </c>
      <c r="CF13" s="165">
        <f t="shared" si="84"/>
        <v>0</v>
      </c>
      <c r="CG13" s="165">
        <f t="shared" si="85"/>
        <v>0</v>
      </c>
      <c r="CH13" s="165">
        <f t="shared" si="86"/>
        <v>0</v>
      </c>
      <c r="CI13" s="165">
        <f t="shared" si="87"/>
        <v>0</v>
      </c>
      <c r="CJ13" s="164">
        <f t="shared" si="88"/>
        <v>0</v>
      </c>
      <c r="CK13" s="164">
        <f t="shared" si="89"/>
        <v>0</v>
      </c>
      <c r="CL13" s="155"/>
      <c r="CM13" s="132"/>
      <c r="CN13" s="133"/>
      <c r="CO13" s="133"/>
      <c r="CP13" s="133"/>
      <c r="CQ13" s="133"/>
      <c r="CR13" s="166">
        <f t="shared" si="90"/>
        <v>0</v>
      </c>
      <c r="CS13" s="166">
        <f t="shared" si="91"/>
        <v>0</v>
      </c>
      <c r="CT13" s="131"/>
      <c r="CU13" s="132"/>
      <c r="CV13" s="133"/>
      <c r="CW13" s="133"/>
      <c r="CX13" s="133"/>
      <c r="CY13" s="133"/>
      <c r="CZ13" s="166">
        <f t="shared" si="92"/>
        <v>0</v>
      </c>
      <c r="DA13" s="166">
        <f t="shared" si="93"/>
        <v>0</v>
      </c>
      <c r="DB13" s="192">
        <f t="shared" si="94"/>
        <v>0</v>
      </c>
      <c r="DC13" s="156">
        <f t="shared" si="95"/>
        <v>0</v>
      </c>
      <c r="DD13" s="165">
        <f t="shared" si="96"/>
        <v>0</v>
      </c>
      <c r="DE13" s="165">
        <f t="shared" si="97"/>
        <v>0</v>
      </c>
      <c r="DF13" s="165">
        <f t="shared" si="98"/>
        <v>0</v>
      </c>
      <c r="DG13" s="165">
        <f t="shared" si="99"/>
        <v>0</v>
      </c>
      <c r="DH13" s="164">
        <f t="shared" si="100"/>
        <v>0</v>
      </c>
      <c r="DI13" s="164">
        <f t="shared" si="101"/>
        <v>0</v>
      </c>
      <c r="DJ13" s="233"/>
      <c r="DK13" s="233"/>
      <c r="DL13" s="233"/>
      <c r="DM13" s="233"/>
      <c r="DN13" s="233"/>
      <c r="DO13" s="233"/>
      <c r="DP13" s="233"/>
      <c r="DQ13" s="233"/>
      <c r="DR13" s="156">
        <f t="shared" si="102"/>
        <v>0</v>
      </c>
      <c r="DS13" s="156">
        <f t="shared" si="103"/>
        <v>0</v>
      </c>
      <c r="DT13" s="162">
        <f t="shared" si="104"/>
        <v>0</v>
      </c>
      <c r="DU13" s="162">
        <f t="shared" si="105"/>
        <v>0</v>
      </c>
      <c r="DV13" s="162">
        <f t="shared" si="106"/>
        <v>0</v>
      </c>
      <c r="DW13" s="191">
        <f t="shared" si="107"/>
        <v>0</v>
      </c>
      <c r="DX13" s="158">
        <f t="shared" si="108"/>
        <v>0</v>
      </c>
      <c r="DY13" s="224">
        <f t="shared" si="109"/>
        <v>0</v>
      </c>
    </row>
    <row r="14" spans="1:129" s="129" customFormat="1" ht="27" hidden="1" customHeight="1" x14ac:dyDescent="0.35">
      <c r="A14" s="130"/>
      <c r="B14" s="131"/>
      <c r="C14" s="132"/>
      <c r="D14" s="133"/>
      <c r="E14" s="133"/>
      <c r="F14" s="133"/>
      <c r="G14" s="133"/>
      <c r="H14" s="189">
        <f t="shared" si="58"/>
        <v>0</v>
      </c>
      <c r="I14" s="189">
        <f t="shared" si="59"/>
        <v>0</v>
      </c>
      <c r="J14" s="132"/>
      <c r="K14" s="132"/>
      <c r="L14" s="133"/>
      <c r="M14" s="133"/>
      <c r="N14" s="133"/>
      <c r="O14" s="133"/>
      <c r="P14" s="189">
        <f t="shared" si="60"/>
        <v>0</v>
      </c>
      <c r="Q14" s="189">
        <f t="shared" si="61"/>
        <v>0</v>
      </c>
      <c r="R14" s="132"/>
      <c r="S14" s="132"/>
      <c r="T14" s="133"/>
      <c r="U14" s="133"/>
      <c r="V14" s="133"/>
      <c r="W14" s="133"/>
      <c r="X14" s="189">
        <f t="shared" si="62"/>
        <v>0</v>
      </c>
      <c r="Y14" s="189">
        <f t="shared" si="63"/>
        <v>0</v>
      </c>
      <c r="Z14" s="132"/>
      <c r="AA14" s="132"/>
      <c r="AB14" s="133"/>
      <c r="AC14" s="133"/>
      <c r="AD14" s="133"/>
      <c r="AE14" s="133"/>
      <c r="AF14" s="134"/>
      <c r="AG14" s="135"/>
      <c r="AH14" s="137">
        <f t="shared" si="64"/>
        <v>0</v>
      </c>
      <c r="AI14" s="137">
        <f t="shared" si="65"/>
        <v>0</v>
      </c>
      <c r="AJ14" s="191">
        <f t="shared" si="66"/>
        <v>0</v>
      </c>
      <c r="AK14" s="191">
        <f t="shared" si="67"/>
        <v>0</v>
      </c>
      <c r="AL14" s="191">
        <f t="shared" si="68"/>
        <v>0</v>
      </c>
      <c r="AM14" s="191">
        <f t="shared" si="69"/>
        <v>0</v>
      </c>
      <c r="AN14" s="164">
        <f t="shared" si="70"/>
        <v>0</v>
      </c>
      <c r="AO14" s="164">
        <f t="shared" si="71"/>
        <v>0</v>
      </c>
      <c r="AP14" s="132">
        <v>0</v>
      </c>
      <c r="AQ14" s="132">
        <v>0</v>
      </c>
      <c r="AR14" s="133"/>
      <c r="AS14" s="133"/>
      <c r="AT14" s="133"/>
      <c r="AU14" s="133"/>
      <c r="AV14" s="189">
        <f t="shared" si="72"/>
        <v>0</v>
      </c>
      <c r="AW14" s="189">
        <f t="shared" si="73"/>
        <v>0</v>
      </c>
      <c r="AX14" s="132"/>
      <c r="AY14" s="132"/>
      <c r="AZ14" s="133"/>
      <c r="BA14" s="133"/>
      <c r="BB14" s="133"/>
      <c r="BC14" s="133"/>
      <c r="BD14" s="134">
        <f t="shared" si="74"/>
        <v>0</v>
      </c>
      <c r="BE14" s="134">
        <f t="shared" si="75"/>
        <v>0</v>
      </c>
      <c r="BF14" s="132"/>
      <c r="BG14" s="132"/>
      <c r="BH14" s="133"/>
      <c r="BI14" s="133"/>
      <c r="BJ14" s="133"/>
      <c r="BK14" s="133"/>
      <c r="BL14" s="166">
        <f t="shared" si="76"/>
        <v>0</v>
      </c>
      <c r="BM14" s="166">
        <f t="shared" si="77"/>
        <v>0</v>
      </c>
      <c r="BN14" s="131"/>
      <c r="BO14" s="132"/>
      <c r="BP14" s="133"/>
      <c r="BQ14" s="133"/>
      <c r="BR14" s="133"/>
      <c r="BS14" s="133"/>
      <c r="BT14" s="166">
        <f t="shared" si="78"/>
        <v>0</v>
      </c>
      <c r="BU14" s="166">
        <f t="shared" si="79"/>
        <v>0</v>
      </c>
      <c r="BV14" s="132"/>
      <c r="BW14" s="132"/>
      <c r="BX14" s="133"/>
      <c r="BY14" s="133"/>
      <c r="BZ14" s="133"/>
      <c r="CA14" s="133"/>
      <c r="CB14" s="166">
        <f t="shared" si="80"/>
        <v>0</v>
      </c>
      <c r="CC14" s="166">
        <f t="shared" si="81"/>
        <v>0</v>
      </c>
      <c r="CD14" s="136">
        <f t="shared" si="82"/>
        <v>0</v>
      </c>
      <c r="CE14" s="136">
        <f t="shared" si="83"/>
        <v>0</v>
      </c>
      <c r="CF14" s="165">
        <f t="shared" si="84"/>
        <v>0</v>
      </c>
      <c r="CG14" s="165">
        <f t="shared" si="85"/>
        <v>0</v>
      </c>
      <c r="CH14" s="165">
        <f t="shared" si="86"/>
        <v>0</v>
      </c>
      <c r="CI14" s="165">
        <f t="shared" si="87"/>
        <v>0</v>
      </c>
      <c r="CJ14" s="164">
        <f t="shared" si="88"/>
        <v>0</v>
      </c>
      <c r="CK14" s="164">
        <f t="shared" si="89"/>
        <v>0</v>
      </c>
      <c r="CL14" s="155"/>
      <c r="CM14" s="132"/>
      <c r="CN14" s="133"/>
      <c r="CO14" s="133"/>
      <c r="CP14" s="133"/>
      <c r="CQ14" s="133"/>
      <c r="CR14" s="166">
        <f t="shared" si="90"/>
        <v>0</v>
      </c>
      <c r="CS14" s="166">
        <f t="shared" si="91"/>
        <v>0</v>
      </c>
      <c r="CT14" s="131"/>
      <c r="CU14" s="132"/>
      <c r="CV14" s="133"/>
      <c r="CW14" s="133"/>
      <c r="CX14" s="133"/>
      <c r="CY14" s="133"/>
      <c r="CZ14" s="166">
        <f t="shared" si="92"/>
        <v>0</v>
      </c>
      <c r="DA14" s="166">
        <f t="shared" si="93"/>
        <v>0</v>
      </c>
      <c r="DB14" s="192">
        <f t="shared" si="94"/>
        <v>0</v>
      </c>
      <c r="DC14" s="156">
        <f t="shared" si="95"/>
        <v>0</v>
      </c>
      <c r="DD14" s="165">
        <f t="shared" si="96"/>
        <v>0</v>
      </c>
      <c r="DE14" s="165">
        <f t="shared" si="97"/>
        <v>0</v>
      </c>
      <c r="DF14" s="165">
        <f t="shared" si="98"/>
        <v>0</v>
      </c>
      <c r="DG14" s="165">
        <f t="shared" si="99"/>
        <v>0</v>
      </c>
      <c r="DH14" s="164">
        <f t="shared" si="100"/>
        <v>0</v>
      </c>
      <c r="DI14" s="164">
        <f t="shared" si="101"/>
        <v>0</v>
      </c>
      <c r="DJ14" s="233"/>
      <c r="DK14" s="233"/>
      <c r="DL14" s="233"/>
      <c r="DM14" s="233"/>
      <c r="DN14" s="233"/>
      <c r="DO14" s="233"/>
      <c r="DP14" s="233"/>
      <c r="DQ14" s="233"/>
      <c r="DR14" s="156">
        <f t="shared" si="102"/>
        <v>0</v>
      </c>
      <c r="DS14" s="156">
        <f t="shared" si="103"/>
        <v>0</v>
      </c>
      <c r="DT14" s="162">
        <f t="shared" si="104"/>
        <v>0</v>
      </c>
      <c r="DU14" s="162">
        <f t="shared" si="105"/>
        <v>0</v>
      </c>
      <c r="DV14" s="162">
        <f t="shared" si="106"/>
        <v>0</v>
      </c>
      <c r="DW14" s="191">
        <f t="shared" si="107"/>
        <v>0</v>
      </c>
      <c r="DX14" s="158">
        <f t="shared" si="108"/>
        <v>0</v>
      </c>
      <c r="DY14" s="224">
        <f t="shared" si="109"/>
        <v>0</v>
      </c>
    </row>
    <row r="15" spans="1:129" s="129" customFormat="1" ht="27" hidden="1" customHeight="1" x14ac:dyDescent="0.35">
      <c r="A15" s="130"/>
      <c r="B15" s="140"/>
      <c r="C15" s="132"/>
      <c r="D15" s="133"/>
      <c r="E15" s="133"/>
      <c r="F15" s="133"/>
      <c r="G15" s="133"/>
      <c r="H15" s="189">
        <f t="shared" si="58"/>
        <v>0</v>
      </c>
      <c r="I15" s="189">
        <f t="shared" si="59"/>
        <v>0</v>
      </c>
      <c r="J15" s="132"/>
      <c r="K15" s="132"/>
      <c r="L15" s="133"/>
      <c r="M15" s="133"/>
      <c r="N15" s="133"/>
      <c r="O15" s="133"/>
      <c r="P15" s="189">
        <f t="shared" si="60"/>
        <v>0</v>
      </c>
      <c r="Q15" s="189">
        <f t="shared" si="61"/>
        <v>0</v>
      </c>
      <c r="R15" s="132"/>
      <c r="S15" s="132"/>
      <c r="T15" s="133"/>
      <c r="U15" s="133"/>
      <c r="V15" s="133"/>
      <c r="W15" s="133"/>
      <c r="X15" s="189">
        <f t="shared" si="62"/>
        <v>0</v>
      </c>
      <c r="Y15" s="189">
        <f t="shared" si="63"/>
        <v>0</v>
      </c>
      <c r="Z15" s="132"/>
      <c r="AA15" s="132"/>
      <c r="AB15" s="133"/>
      <c r="AC15" s="133"/>
      <c r="AD15" s="133"/>
      <c r="AE15" s="133"/>
      <c r="AF15" s="134"/>
      <c r="AG15" s="135"/>
      <c r="AH15" s="137">
        <f t="shared" si="64"/>
        <v>0</v>
      </c>
      <c r="AI15" s="137">
        <f t="shared" si="65"/>
        <v>0</v>
      </c>
      <c r="AJ15" s="191">
        <f t="shared" si="66"/>
        <v>0</v>
      </c>
      <c r="AK15" s="191">
        <f t="shared" si="67"/>
        <v>0</v>
      </c>
      <c r="AL15" s="191">
        <f t="shared" si="68"/>
        <v>0</v>
      </c>
      <c r="AM15" s="191">
        <f t="shared" si="69"/>
        <v>0</v>
      </c>
      <c r="AN15" s="164">
        <f t="shared" si="70"/>
        <v>0</v>
      </c>
      <c r="AO15" s="164">
        <f t="shared" si="71"/>
        <v>0</v>
      </c>
      <c r="AP15" s="132">
        <v>0</v>
      </c>
      <c r="AQ15" s="132">
        <v>0</v>
      </c>
      <c r="AR15" s="133"/>
      <c r="AS15" s="133"/>
      <c r="AT15" s="133"/>
      <c r="AU15" s="133"/>
      <c r="AV15" s="189">
        <f t="shared" si="72"/>
        <v>0</v>
      </c>
      <c r="AW15" s="189">
        <f t="shared" si="73"/>
        <v>0</v>
      </c>
      <c r="AX15" s="132"/>
      <c r="AY15" s="132"/>
      <c r="AZ15" s="133"/>
      <c r="BA15" s="133"/>
      <c r="BB15" s="133"/>
      <c r="BC15" s="133"/>
      <c r="BD15" s="134">
        <f t="shared" si="74"/>
        <v>0</v>
      </c>
      <c r="BE15" s="134">
        <f t="shared" si="75"/>
        <v>0</v>
      </c>
      <c r="BF15" s="132"/>
      <c r="BG15" s="132"/>
      <c r="BH15" s="133"/>
      <c r="BI15" s="133"/>
      <c r="BJ15" s="133"/>
      <c r="BK15" s="133"/>
      <c r="BL15" s="166">
        <f t="shared" si="76"/>
        <v>0</v>
      </c>
      <c r="BM15" s="166">
        <f t="shared" si="77"/>
        <v>0</v>
      </c>
      <c r="BN15" s="131"/>
      <c r="BO15" s="132"/>
      <c r="BP15" s="133"/>
      <c r="BQ15" s="133"/>
      <c r="BR15" s="133"/>
      <c r="BS15" s="133"/>
      <c r="BT15" s="166">
        <f t="shared" si="78"/>
        <v>0</v>
      </c>
      <c r="BU15" s="166">
        <f t="shared" si="79"/>
        <v>0</v>
      </c>
      <c r="BV15" s="132"/>
      <c r="BW15" s="132"/>
      <c r="BX15" s="133"/>
      <c r="BY15" s="133"/>
      <c r="BZ15" s="133"/>
      <c r="CA15" s="133"/>
      <c r="CB15" s="166">
        <f t="shared" si="80"/>
        <v>0</v>
      </c>
      <c r="CC15" s="166">
        <f t="shared" si="81"/>
        <v>0</v>
      </c>
      <c r="CD15" s="136">
        <f t="shared" si="82"/>
        <v>0</v>
      </c>
      <c r="CE15" s="136">
        <f t="shared" si="83"/>
        <v>0</v>
      </c>
      <c r="CF15" s="165">
        <f t="shared" si="84"/>
        <v>0</v>
      </c>
      <c r="CG15" s="165">
        <f t="shared" si="85"/>
        <v>0</v>
      </c>
      <c r="CH15" s="165">
        <f t="shared" si="86"/>
        <v>0</v>
      </c>
      <c r="CI15" s="165">
        <f t="shared" si="87"/>
        <v>0</v>
      </c>
      <c r="CJ15" s="164">
        <f t="shared" si="88"/>
        <v>0</v>
      </c>
      <c r="CK15" s="164">
        <f t="shared" si="89"/>
        <v>0</v>
      </c>
      <c r="CL15" s="155"/>
      <c r="CM15" s="132"/>
      <c r="CN15" s="133"/>
      <c r="CO15" s="133"/>
      <c r="CP15" s="133"/>
      <c r="CQ15" s="133"/>
      <c r="CR15" s="166">
        <f t="shared" si="90"/>
        <v>0</v>
      </c>
      <c r="CS15" s="166">
        <f t="shared" si="91"/>
        <v>0</v>
      </c>
      <c r="CT15" s="131"/>
      <c r="CU15" s="132"/>
      <c r="CV15" s="133"/>
      <c r="CW15" s="133"/>
      <c r="CX15" s="133"/>
      <c r="CY15" s="133"/>
      <c r="CZ15" s="166">
        <f t="shared" si="92"/>
        <v>0</v>
      </c>
      <c r="DA15" s="166">
        <f t="shared" si="93"/>
        <v>0</v>
      </c>
      <c r="DB15" s="192">
        <f t="shared" si="94"/>
        <v>0</v>
      </c>
      <c r="DC15" s="156">
        <f t="shared" si="95"/>
        <v>0</v>
      </c>
      <c r="DD15" s="165">
        <f t="shared" si="96"/>
        <v>0</v>
      </c>
      <c r="DE15" s="165">
        <f t="shared" si="97"/>
        <v>0</v>
      </c>
      <c r="DF15" s="165">
        <f t="shared" si="98"/>
        <v>0</v>
      </c>
      <c r="DG15" s="165">
        <f t="shared" si="99"/>
        <v>0</v>
      </c>
      <c r="DH15" s="164">
        <f t="shared" si="100"/>
        <v>0</v>
      </c>
      <c r="DI15" s="164">
        <f t="shared" si="101"/>
        <v>0</v>
      </c>
      <c r="DJ15" s="233"/>
      <c r="DK15" s="233"/>
      <c r="DL15" s="233"/>
      <c r="DM15" s="233"/>
      <c r="DN15" s="233"/>
      <c r="DO15" s="233"/>
      <c r="DP15" s="233"/>
      <c r="DQ15" s="233"/>
      <c r="DR15" s="156">
        <f t="shared" si="102"/>
        <v>0</v>
      </c>
      <c r="DS15" s="156">
        <f t="shared" si="103"/>
        <v>0</v>
      </c>
      <c r="DT15" s="162">
        <f t="shared" si="104"/>
        <v>0</v>
      </c>
      <c r="DU15" s="162">
        <f t="shared" si="105"/>
        <v>0</v>
      </c>
      <c r="DV15" s="162">
        <f t="shared" si="106"/>
        <v>0</v>
      </c>
      <c r="DW15" s="191">
        <f t="shared" si="107"/>
        <v>0</v>
      </c>
      <c r="DX15" s="158">
        <f t="shared" si="108"/>
        <v>0</v>
      </c>
      <c r="DY15" s="224">
        <f t="shared" si="109"/>
        <v>0</v>
      </c>
    </row>
    <row r="16" spans="1:129" s="129" customFormat="1" ht="27" hidden="1" customHeight="1" x14ac:dyDescent="0.35">
      <c r="A16" s="130"/>
      <c r="B16" s="140"/>
      <c r="C16" s="132"/>
      <c r="D16" s="133"/>
      <c r="E16" s="133"/>
      <c r="F16" s="133"/>
      <c r="G16" s="133"/>
      <c r="H16" s="189">
        <f t="shared" si="58"/>
        <v>0</v>
      </c>
      <c r="I16" s="189">
        <f t="shared" si="59"/>
        <v>0</v>
      </c>
      <c r="J16" s="132"/>
      <c r="K16" s="132"/>
      <c r="L16" s="133"/>
      <c r="M16" s="133"/>
      <c r="N16" s="133"/>
      <c r="O16" s="133"/>
      <c r="P16" s="189">
        <f t="shared" si="60"/>
        <v>0</v>
      </c>
      <c r="Q16" s="189">
        <f t="shared" si="61"/>
        <v>0</v>
      </c>
      <c r="R16" s="132"/>
      <c r="S16" s="132"/>
      <c r="T16" s="133"/>
      <c r="U16" s="133"/>
      <c r="V16" s="133"/>
      <c r="W16" s="133"/>
      <c r="X16" s="189">
        <f t="shared" si="62"/>
        <v>0</v>
      </c>
      <c r="Y16" s="189">
        <f t="shared" si="63"/>
        <v>0</v>
      </c>
      <c r="Z16" s="132"/>
      <c r="AA16" s="132"/>
      <c r="AB16" s="133"/>
      <c r="AC16" s="133"/>
      <c r="AD16" s="133"/>
      <c r="AE16" s="133"/>
      <c r="AF16" s="134"/>
      <c r="AG16" s="135"/>
      <c r="AH16" s="137">
        <f t="shared" si="64"/>
        <v>0</v>
      </c>
      <c r="AI16" s="137">
        <f t="shared" si="65"/>
        <v>0</v>
      </c>
      <c r="AJ16" s="191">
        <f t="shared" si="66"/>
        <v>0</v>
      </c>
      <c r="AK16" s="191">
        <f t="shared" si="67"/>
        <v>0</v>
      </c>
      <c r="AL16" s="191">
        <f t="shared" si="68"/>
        <v>0</v>
      </c>
      <c r="AM16" s="191">
        <f t="shared" si="69"/>
        <v>0</v>
      </c>
      <c r="AN16" s="164">
        <f t="shared" si="70"/>
        <v>0</v>
      </c>
      <c r="AO16" s="164">
        <f t="shared" si="71"/>
        <v>0</v>
      </c>
      <c r="AP16" s="132">
        <v>0</v>
      </c>
      <c r="AQ16" s="132">
        <v>0</v>
      </c>
      <c r="AR16" s="133"/>
      <c r="AS16" s="133"/>
      <c r="AT16" s="133"/>
      <c r="AU16" s="133"/>
      <c r="AV16" s="189">
        <f t="shared" si="72"/>
        <v>0</v>
      </c>
      <c r="AW16" s="189">
        <f t="shared" si="73"/>
        <v>0</v>
      </c>
      <c r="AX16" s="132"/>
      <c r="AY16" s="132"/>
      <c r="AZ16" s="133"/>
      <c r="BA16" s="133"/>
      <c r="BB16" s="133"/>
      <c r="BC16" s="133"/>
      <c r="BD16" s="134">
        <f t="shared" si="74"/>
        <v>0</v>
      </c>
      <c r="BE16" s="134">
        <f t="shared" si="75"/>
        <v>0</v>
      </c>
      <c r="BF16" s="132"/>
      <c r="BG16" s="132"/>
      <c r="BH16" s="133"/>
      <c r="BI16" s="133"/>
      <c r="BJ16" s="133"/>
      <c r="BK16" s="133"/>
      <c r="BL16" s="166">
        <f t="shared" si="76"/>
        <v>0</v>
      </c>
      <c r="BM16" s="166">
        <f t="shared" si="77"/>
        <v>0</v>
      </c>
      <c r="BN16" s="131"/>
      <c r="BO16" s="132"/>
      <c r="BP16" s="133"/>
      <c r="BQ16" s="133"/>
      <c r="BR16" s="133"/>
      <c r="BS16" s="133"/>
      <c r="BT16" s="166">
        <f t="shared" si="78"/>
        <v>0</v>
      </c>
      <c r="BU16" s="166">
        <f t="shared" si="79"/>
        <v>0</v>
      </c>
      <c r="BV16" s="132"/>
      <c r="BW16" s="132"/>
      <c r="BX16" s="133"/>
      <c r="BY16" s="133"/>
      <c r="BZ16" s="133"/>
      <c r="CA16" s="133"/>
      <c r="CB16" s="166">
        <f t="shared" si="80"/>
        <v>0</v>
      </c>
      <c r="CC16" s="166">
        <f t="shared" si="81"/>
        <v>0</v>
      </c>
      <c r="CD16" s="136">
        <f t="shared" si="82"/>
        <v>0</v>
      </c>
      <c r="CE16" s="136">
        <f t="shared" si="83"/>
        <v>0</v>
      </c>
      <c r="CF16" s="165">
        <f t="shared" si="84"/>
        <v>0</v>
      </c>
      <c r="CG16" s="165">
        <f t="shared" si="85"/>
        <v>0</v>
      </c>
      <c r="CH16" s="165">
        <f t="shared" si="86"/>
        <v>0</v>
      </c>
      <c r="CI16" s="165">
        <f t="shared" si="87"/>
        <v>0</v>
      </c>
      <c r="CJ16" s="164">
        <f t="shared" si="88"/>
        <v>0</v>
      </c>
      <c r="CK16" s="164">
        <f t="shared" si="89"/>
        <v>0</v>
      </c>
      <c r="CL16" s="155"/>
      <c r="CM16" s="132"/>
      <c r="CN16" s="133"/>
      <c r="CO16" s="133"/>
      <c r="CP16" s="133"/>
      <c r="CQ16" s="133"/>
      <c r="CR16" s="166">
        <f t="shared" si="90"/>
        <v>0</v>
      </c>
      <c r="CS16" s="166">
        <f t="shared" si="91"/>
        <v>0</v>
      </c>
      <c r="CT16" s="131"/>
      <c r="CU16" s="132"/>
      <c r="CV16" s="133"/>
      <c r="CW16" s="133"/>
      <c r="CX16" s="133"/>
      <c r="CY16" s="133"/>
      <c r="CZ16" s="166">
        <f t="shared" si="92"/>
        <v>0</v>
      </c>
      <c r="DA16" s="166">
        <f t="shared" si="93"/>
        <v>0</v>
      </c>
      <c r="DB16" s="192">
        <f t="shared" si="94"/>
        <v>0</v>
      </c>
      <c r="DC16" s="156">
        <f t="shared" si="95"/>
        <v>0</v>
      </c>
      <c r="DD16" s="165">
        <f t="shared" si="96"/>
        <v>0</v>
      </c>
      <c r="DE16" s="165">
        <f t="shared" si="97"/>
        <v>0</v>
      </c>
      <c r="DF16" s="165">
        <f t="shared" si="98"/>
        <v>0</v>
      </c>
      <c r="DG16" s="165">
        <f t="shared" si="99"/>
        <v>0</v>
      </c>
      <c r="DH16" s="164">
        <f t="shared" si="100"/>
        <v>0</v>
      </c>
      <c r="DI16" s="164">
        <f t="shared" si="101"/>
        <v>0</v>
      </c>
      <c r="DJ16" s="233"/>
      <c r="DK16" s="233"/>
      <c r="DL16" s="233"/>
      <c r="DM16" s="233"/>
      <c r="DN16" s="233"/>
      <c r="DO16" s="233"/>
      <c r="DP16" s="233"/>
      <c r="DQ16" s="233"/>
      <c r="DR16" s="156">
        <f t="shared" si="102"/>
        <v>0</v>
      </c>
      <c r="DS16" s="156">
        <f t="shared" si="103"/>
        <v>0</v>
      </c>
      <c r="DT16" s="162">
        <f t="shared" si="104"/>
        <v>0</v>
      </c>
      <c r="DU16" s="162">
        <f t="shared" si="105"/>
        <v>0</v>
      </c>
      <c r="DV16" s="162">
        <f t="shared" si="106"/>
        <v>0</v>
      </c>
      <c r="DW16" s="191">
        <f t="shared" si="107"/>
        <v>0</v>
      </c>
      <c r="DX16" s="158">
        <f t="shared" si="108"/>
        <v>0</v>
      </c>
      <c r="DY16" s="224">
        <f t="shared" si="109"/>
        <v>0</v>
      </c>
    </row>
    <row r="17" spans="1:129" s="129" customFormat="1" ht="27" hidden="1" customHeight="1" x14ac:dyDescent="0.35">
      <c r="A17" s="130"/>
      <c r="B17" s="140"/>
      <c r="C17" s="132"/>
      <c r="D17" s="133"/>
      <c r="E17" s="133"/>
      <c r="F17" s="133"/>
      <c r="G17" s="133"/>
      <c r="H17" s="189">
        <f t="shared" si="58"/>
        <v>0</v>
      </c>
      <c r="I17" s="189">
        <f t="shared" si="59"/>
        <v>0</v>
      </c>
      <c r="J17" s="132"/>
      <c r="K17" s="132"/>
      <c r="L17" s="133"/>
      <c r="M17" s="133"/>
      <c r="N17" s="133"/>
      <c r="O17" s="133"/>
      <c r="P17" s="189">
        <f t="shared" si="60"/>
        <v>0</v>
      </c>
      <c r="Q17" s="189">
        <f t="shared" si="61"/>
        <v>0</v>
      </c>
      <c r="R17" s="132"/>
      <c r="S17" s="141"/>
      <c r="T17" s="133"/>
      <c r="U17" s="133"/>
      <c r="V17" s="133"/>
      <c r="W17" s="133"/>
      <c r="X17" s="189">
        <f t="shared" si="62"/>
        <v>0</v>
      </c>
      <c r="Y17" s="189">
        <f t="shared" si="63"/>
        <v>0</v>
      </c>
      <c r="Z17" s="141"/>
      <c r="AA17" s="141"/>
      <c r="AB17" s="139"/>
      <c r="AC17" s="139"/>
      <c r="AD17" s="139"/>
      <c r="AE17" s="139"/>
      <c r="AF17" s="142"/>
      <c r="AG17" s="143"/>
      <c r="AH17" s="137">
        <f t="shared" si="64"/>
        <v>0</v>
      </c>
      <c r="AI17" s="137">
        <f t="shared" si="65"/>
        <v>0</v>
      </c>
      <c r="AJ17" s="191">
        <f t="shared" si="66"/>
        <v>0</v>
      </c>
      <c r="AK17" s="191">
        <f t="shared" si="67"/>
        <v>0</v>
      </c>
      <c r="AL17" s="191">
        <f t="shared" si="68"/>
        <v>0</v>
      </c>
      <c r="AM17" s="191">
        <f t="shared" si="69"/>
        <v>0</v>
      </c>
      <c r="AN17" s="164">
        <f t="shared" si="70"/>
        <v>0</v>
      </c>
      <c r="AO17" s="164">
        <f t="shared" si="71"/>
        <v>0</v>
      </c>
      <c r="AP17" s="132">
        <v>0</v>
      </c>
      <c r="AQ17" s="132">
        <v>0</v>
      </c>
      <c r="AR17" s="133"/>
      <c r="AS17" s="133"/>
      <c r="AT17" s="133"/>
      <c r="AU17" s="133"/>
      <c r="AV17" s="189">
        <f t="shared" si="72"/>
        <v>0</v>
      </c>
      <c r="AW17" s="189">
        <f t="shared" si="73"/>
        <v>0</v>
      </c>
      <c r="AX17" s="132"/>
      <c r="AY17" s="132"/>
      <c r="AZ17" s="133"/>
      <c r="BA17" s="133"/>
      <c r="BB17" s="133"/>
      <c r="BC17" s="133"/>
      <c r="BD17" s="134">
        <f t="shared" si="74"/>
        <v>0</v>
      </c>
      <c r="BE17" s="134">
        <f t="shared" si="75"/>
        <v>0</v>
      </c>
      <c r="BF17" s="132"/>
      <c r="BG17" s="132"/>
      <c r="BH17" s="133"/>
      <c r="BI17" s="133"/>
      <c r="BJ17" s="133"/>
      <c r="BK17" s="133"/>
      <c r="BL17" s="166">
        <f t="shared" si="76"/>
        <v>0</v>
      </c>
      <c r="BM17" s="166">
        <f t="shared" si="77"/>
        <v>0</v>
      </c>
      <c r="BN17" s="131"/>
      <c r="BO17" s="132"/>
      <c r="BP17" s="133"/>
      <c r="BQ17" s="133"/>
      <c r="BR17" s="133"/>
      <c r="BS17" s="133"/>
      <c r="BT17" s="166">
        <f t="shared" si="78"/>
        <v>0</v>
      </c>
      <c r="BU17" s="166">
        <f t="shared" si="79"/>
        <v>0</v>
      </c>
      <c r="BV17" s="141"/>
      <c r="BW17" s="154"/>
      <c r="BX17" s="139"/>
      <c r="BY17" s="139"/>
      <c r="BZ17" s="139"/>
      <c r="CA17" s="139"/>
      <c r="CB17" s="166">
        <f t="shared" si="80"/>
        <v>0</v>
      </c>
      <c r="CC17" s="166">
        <f t="shared" si="81"/>
        <v>0</v>
      </c>
      <c r="CD17" s="136">
        <f t="shared" si="82"/>
        <v>0</v>
      </c>
      <c r="CE17" s="136">
        <f t="shared" si="83"/>
        <v>0</v>
      </c>
      <c r="CF17" s="165">
        <f t="shared" si="84"/>
        <v>0</v>
      </c>
      <c r="CG17" s="165">
        <f t="shared" si="85"/>
        <v>0</v>
      </c>
      <c r="CH17" s="165">
        <f t="shared" si="86"/>
        <v>0</v>
      </c>
      <c r="CI17" s="165">
        <f t="shared" si="87"/>
        <v>0</v>
      </c>
      <c r="CJ17" s="164">
        <f t="shared" si="88"/>
        <v>0</v>
      </c>
      <c r="CK17" s="164">
        <f t="shared" si="89"/>
        <v>0</v>
      </c>
      <c r="CL17" s="155"/>
      <c r="CM17" s="132"/>
      <c r="CN17" s="133"/>
      <c r="CO17" s="133"/>
      <c r="CP17" s="133"/>
      <c r="CQ17" s="133"/>
      <c r="CR17" s="166">
        <f t="shared" si="90"/>
        <v>0</v>
      </c>
      <c r="CS17" s="166">
        <f t="shared" si="91"/>
        <v>0</v>
      </c>
      <c r="CT17" s="131"/>
      <c r="CU17" s="132"/>
      <c r="CV17" s="133"/>
      <c r="CW17" s="133"/>
      <c r="CX17" s="133"/>
      <c r="CY17" s="133"/>
      <c r="CZ17" s="166">
        <f t="shared" si="92"/>
        <v>0</v>
      </c>
      <c r="DA17" s="166">
        <f t="shared" si="93"/>
        <v>0</v>
      </c>
      <c r="DB17" s="192">
        <f t="shared" si="94"/>
        <v>0</v>
      </c>
      <c r="DC17" s="156">
        <f t="shared" si="95"/>
        <v>0</v>
      </c>
      <c r="DD17" s="165">
        <f t="shared" si="96"/>
        <v>0</v>
      </c>
      <c r="DE17" s="165">
        <f t="shared" si="97"/>
        <v>0</v>
      </c>
      <c r="DF17" s="165">
        <f t="shared" si="98"/>
        <v>0</v>
      </c>
      <c r="DG17" s="165">
        <f t="shared" si="99"/>
        <v>0</v>
      </c>
      <c r="DH17" s="164">
        <f t="shared" si="100"/>
        <v>0</v>
      </c>
      <c r="DI17" s="164">
        <f t="shared" si="101"/>
        <v>0</v>
      </c>
      <c r="DJ17" s="233"/>
      <c r="DK17" s="233"/>
      <c r="DL17" s="233"/>
      <c r="DM17" s="233"/>
      <c r="DN17" s="233"/>
      <c r="DO17" s="233"/>
      <c r="DP17" s="233"/>
      <c r="DQ17" s="233"/>
      <c r="DR17" s="156">
        <f t="shared" si="102"/>
        <v>0</v>
      </c>
      <c r="DS17" s="156">
        <f t="shared" si="103"/>
        <v>0</v>
      </c>
      <c r="DT17" s="162">
        <f t="shared" si="104"/>
        <v>0</v>
      </c>
      <c r="DU17" s="162">
        <f t="shared" si="105"/>
        <v>0</v>
      </c>
      <c r="DV17" s="162">
        <f t="shared" si="106"/>
        <v>0</v>
      </c>
      <c r="DW17" s="191">
        <f t="shared" si="107"/>
        <v>0</v>
      </c>
      <c r="DX17" s="158">
        <f t="shared" si="108"/>
        <v>0</v>
      </c>
      <c r="DY17" s="224">
        <f t="shared" si="109"/>
        <v>0</v>
      </c>
    </row>
    <row r="18" spans="1:129" s="129" customFormat="1" ht="27" hidden="1" customHeight="1" x14ac:dyDescent="0.35">
      <c r="A18" s="130"/>
      <c r="B18" s="131"/>
      <c r="C18" s="132"/>
      <c r="D18" s="133"/>
      <c r="E18" s="133"/>
      <c r="F18" s="133"/>
      <c r="G18" s="133"/>
      <c r="H18" s="189">
        <f t="shared" si="58"/>
        <v>0</v>
      </c>
      <c r="I18" s="189">
        <f t="shared" si="59"/>
        <v>0</v>
      </c>
      <c r="J18" s="132"/>
      <c r="K18" s="144"/>
      <c r="L18" s="133"/>
      <c r="M18" s="133"/>
      <c r="N18" s="133"/>
      <c r="O18" s="133"/>
      <c r="P18" s="189">
        <f t="shared" si="60"/>
        <v>0</v>
      </c>
      <c r="Q18" s="189">
        <f t="shared" si="61"/>
        <v>0</v>
      </c>
      <c r="R18" s="132"/>
      <c r="S18" s="132"/>
      <c r="T18" s="133"/>
      <c r="U18" s="133"/>
      <c r="V18" s="133"/>
      <c r="W18" s="133"/>
      <c r="X18" s="189">
        <f t="shared" si="62"/>
        <v>0</v>
      </c>
      <c r="Y18" s="189">
        <f t="shared" si="63"/>
        <v>0</v>
      </c>
      <c r="Z18" s="141"/>
      <c r="AA18" s="144"/>
      <c r="AB18" s="139"/>
      <c r="AC18" s="139"/>
      <c r="AD18" s="139"/>
      <c r="AE18" s="139"/>
      <c r="AF18" s="142"/>
      <c r="AG18" s="145"/>
      <c r="AH18" s="137">
        <f t="shared" si="64"/>
        <v>0</v>
      </c>
      <c r="AI18" s="137">
        <f t="shared" si="65"/>
        <v>0</v>
      </c>
      <c r="AJ18" s="191">
        <f t="shared" si="66"/>
        <v>0</v>
      </c>
      <c r="AK18" s="191">
        <f t="shared" si="67"/>
        <v>0</v>
      </c>
      <c r="AL18" s="191">
        <f t="shared" si="68"/>
        <v>0</v>
      </c>
      <c r="AM18" s="191">
        <f t="shared" si="69"/>
        <v>0</v>
      </c>
      <c r="AN18" s="164">
        <f t="shared" si="70"/>
        <v>0</v>
      </c>
      <c r="AO18" s="164">
        <f t="shared" si="71"/>
        <v>0</v>
      </c>
      <c r="AP18" s="132">
        <v>0</v>
      </c>
      <c r="AQ18" s="132">
        <v>0</v>
      </c>
      <c r="AR18" s="133"/>
      <c r="AS18" s="133"/>
      <c r="AT18" s="133"/>
      <c r="AU18" s="133"/>
      <c r="AV18" s="189">
        <f t="shared" si="72"/>
        <v>0</v>
      </c>
      <c r="AW18" s="189">
        <f t="shared" si="73"/>
        <v>0</v>
      </c>
      <c r="AX18" s="132"/>
      <c r="AY18" s="132"/>
      <c r="AZ18" s="133"/>
      <c r="BA18" s="133"/>
      <c r="BB18" s="133"/>
      <c r="BC18" s="133"/>
      <c r="BD18" s="134">
        <f t="shared" si="74"/>
        <v>0</v>
      </c>
      <c r="BE18" s="134">
        <f t="shared" si="75"/>
        <v>0</v>
      </c>
      <c r="BF18" s="132"/>
      <c r="BG18" s="132"/>
      <c r="BH18" s="133"/>
      <c r="BI18" s="133"/>
      <c r="BJ18" s="133"/>
      <c r="BK18" s="133"/>
      <c r="BL18" s="166">
        <f t="shared" si="76"/>
        <v>0</v>
      </c>
      <c r="BM18" s="166">
        <f t="shared" si="77"/>
        <v>0</v>
      </c>
      <c r="BN18" s="131"/>
      <c r="BO18" s="132"/>
      <c r="BP18" s="133"/>
      <c r="BQ18" s="133"/>
      <c r="BR18" s="133"/>
      <c r="BS18" s="133"/>
      <c r="BT18" s="166">
        <f t="shared" si="78"/>
        <v>0</v>
      </c>
      <c r="BU18" s="166">
        <f t="shared" si="79"/>
        <v>0</v>
      </c>
      <c r="BV18" s="132"/>
      <c r="BW18" s="132"/>
      <c r="BX18" s="133"/>
      <c r="BY18" s="133"/>
      <c r="BZ18" s="133"/>
      <c r="CA18" s="133"/>
      <c r="CB18" s="166">
        <f t="shared" si="80"/>
        <v>0</v>
      </c>
      <c r="CC18" s="166">
        <f t="shared" si="81"/>
        <v>0</v>
      </c>
      <c r="CD18" s="136">
        <f t="shared" si="82"/>
        <v>0</v>
      </c>
      <c r="CE18" s="136">
        <f t="shared" si="83"/>
        <v>0</v>
      </c>
      <c r="CF18" s="165">
        <f t="shared" si="84"/>
        <v>0</v>
      </c>
      <c r="CG18" s="165">
        <f t="shared" si="85"/>
        <v>0</v>
      </c>
      <c r="CH18" s="165">
        <f t="shared" si="86"/>
        <v>0</v>
      </c>
      <c r="CI18" s="165">
        <f t="shared" si="87"/>
        <v>0</v>
      </c>
      <c r="CJ18" s="164">
        <f t="shared" si="88"/>
        <v>0</v>
      </c>
      <c r="CK18" s="164">
        <f t="shared" si="89"/>
        <v>0</v>
      </c>
      <c r="CL18" s="155"/>
      <c r="CM18" s="132"/>
      <c r="CN18" s="133"/>
      <c r="CO18" s="133"/>
      <c r="CP18" s="133"/>
      <c r="CQ18" s="133"/>
      <c r="CR18" s="166">
        <f t="shared" si="90"/>
        <v>0</v>
      </c>
      <c r="CS18" s="166">
        <f t="shared" si="91"/>
        <v>0</v>
      </c>
      <c r="CT18" s="131"/>
      <c r="CU18" s="132"/>
      <c r="CV18" s="133"/>
      <c r="CW18" s="133"/>
      <c r="CX18" s="133"/>
      <c r="CY18" s="133"/>
      <c r="CZ18" s="166">
        <f t="shared" si="92"/>
        <v>0</v>
      </c>
      <c r="DA18" s="166">
        <f t="shared" si="93"/>
        <v>0</v>
      </c>
      <c r="DB18" s="192">
        <f t="shared" si="94"/>
        <v>0</v>
      </c>
      <c r="DC18" s="156">
        <f t="shared" si="95"/>
        <v>0</v>
      </c>
      <c r="DD18" s="165">
        <f t="shared" si="96"/>
        <v>0</v>
      </c>
      <c r="DE18" s="165">
        <f t="shared" si="97"/>
        <v>0</v>
      </c>
      <c r="DF18" s="165">
        <f t="shared" si="98"/>
        <v>0</v>
      </c>
      <c r="DG18" s="165">
        <f t="shared" si="99"/>
        <v>0</v>
      </c>
      <c r="DH18" s="164">
        <f t="shared" si="100"/>
        <v>0</v>
      </c>
      <c r="DI18" s="164">
        <f t="shared" si="101"/>
        <v>0</v>
      </c>
      <c r="DJ18" s="233"/>
      <c r="DK18" s="233"/>
      <c r="DL18" s="233"/>
      <c r="DM18" s="233"/>
      <c r="DN18" s="233"/>
      <c r="DO18" s="233"/>
      <c r="DP18" s="233"/>
      <c r="DQ18" s="233"/>
      <c r="DR18" s="156">
        <f t="shared" si="102"/>
        <v>0</v>
      </c>
      <c r="DS18" s="156">
        <f t="shared" si="103"/>
        <v>0</v>
      </c>
      <c r="DT18" s="162">
        <f t="shared" si="104"/>
        <v>0</v>
      </c>
      <c r="DU18" s="162">
        <f t="shared" si="105"/>
        <v>0</v>
      </c>
      <c r="DV18" s="162">
        <f t="shared" si="106"/>
        <v>0</v>
      </c>
      <c r="DW18" s="191">
        <f t="shared" si="107"/>
        <v>0</v>
      </c>
      <c r="DX18" s="158">
        <f t="shared" si="108"/>
        <v>0</v>
      </c>
      <c r="DY18" s="224">
        <f t="shared" si="109"/>
        <v>0</v>
      </c>
    </row>
    <row r="19" spans="1:129" s="129" customFormat="1" ht="27" hidden="1" customHeight="1" x14ac:dyDescent="0.35">
      <c r="A19" s="130"/>
      <c r="B19" s="131"/>
      <c r="C19" s="132"/>
      <c r="D19" s="133"/>
      <c r="E19" s="133"/>
      <c r="F19" s="133"/>
      <c r="G19" s="133"/>
      <c r="H19" s="189">
        <f t="shared" si="58"/>
        <v>0</v>
      </c>
      <c r="I19" s="189">
        <f t="shared" si="59"/>
        <v>0</v>
      </c>
      <c r="J19" s="132"/>
      <c r="K19" s="132"/>
      <c r="L19" s="133"/>
      <c r="M19" s="133"/>
      <c r="N19" s="133"/>
      <c r="O19" s="133"/>
      <c r="P19" s="189">
        <f t="shared" si="60"/>
        <v>0</v>
      </c>
      <c r="Q19" s="189">
        <f t="shared" si="61"/>
        <v>0</v>
      </c>
      <c r="R19" s="132"/>
      <c r="S19" s="132"/>
      <c r="T19" s="133"/>
      <c r="U19" s="133"/>
      <c r="V19" s="133"/>
      <c r="W19" s="133"/>
      <c r="X19" s="189">
        <f t="shared" si="62"/>
        <v>0</v>
      </c>
      <c r="Y19" s="189">
        <f t="shared" si="63"/>
        <v>0</v>
      </c>
      <c r="Z19" s="132"/>
      <c r="AA19" s="132"/>
      <c r="AB19" s="133"/>
      <c r="AC19" s="133"/>
      <c r="AD19" s="133"/>
      <c r="AE19" s="133"/>
      <c r="AF19" s="134"/>
      <c r="AG19" s="135"/>
      <c r="AH19" s="137">
        <f t="shared" si="64"/>
        <v>0</v>
      </c>
      <c r="AI19" s="137">
        <f t="shared" si="65"/>
        <v>0</v>
      </c>
      <c r="AJ19" s="191">
        <f t="shared" si="66"/>
        <v>0</v>
      </c>
      <c r="AK19" s="191">
        <f t="shared" si="67"/>
        <v>0</v>
      </c>
      <c r="AL19" s="191">
        <f t="shared" si="68"/>
        <v>0</v>
      </c>
      <c r="AM19" s="191">
        <f t="shared" si="69"/>
        <v>0</v>
      </c>
      <c r="AN19" s="164">
        <f t="shared" si="70"/>
        <v>0</v>
      </c>
      <c r="AO19" s="164">
        <f t="shared" si="71"/>
        <v>0</v>
      </c>
      <c r="AP19" s="132">
        <v>0</v>
      </c>
      <c r="AQ19" s="132">
        <v>0</v>
      </c>
      <c r="AR19" s="133"/>
      <c r="AS19" s="133"/>
      <c r="AT19" s="133"/>
      <c r="AU19" s="133"/>
      <c r="AV19" s="189">
        <f t="shared" si="72"/>
        <v>0</v>
      </c>
      <c r="AW19" s="189">
        <f t="shared" si="73"/>
        <v>0</v>
      </c>
      <c r="AX19" s="132"/>
      <c r="AY19" s="132"/>
      <c r="AZ19" s="133"/>
      <c r="BA19" s="133"/>
      <c r="BB19" s="133"/>
      <c r="BC19" s="133"/>
      <c r="BD19" s="134">
        <f t="shared" si="74"/>
        <v>0</v>
      </c>
      <c r="BE19" s="134">
        <f t="shared" si="75"/>
        <v>0</v>
      </c>
      <c r="BF19" s="132"/>
      <c r="BG19" s="132"/>
      <c r="BH19" s="133"/>
      <c r="BI19" s="133"/>
      <c r="BJ19" s="133"/>
      <c r="BK19" s="133"/>
      <c r="BL19" s="166">
        <f t="shared" si="76"/>
        <v>0</v>
      </c>
      <c r="BM19" s="166">
        <f t="shared" si="77"/>
        <v>0</v>
      </c>
      <c r="BN19" s="131"/>
      <c r="BO19" s="132"/>
      <c r="BP19" s="133"/>
      <c r="BQ19" s="133"/>
      <c r="BR19" s="133"/>
      <c r="BS19" s="133"/>
      <c r="BT19" s="166">
        <f t="shared" si="78"/>
        <v>0</v>
      </c>
      <c r="BU19" s="166">
        <f t="shared" si="79"/>
        <v>0</v>
      </c>
      <c r="BV19" s="132"/>
      <c r="BW19" s="132"/>
      <c r="BX19" s="133"/>
      <c r="BY19" s="133"/>
      <c r="BZ19" s="133"/>
      <c r="CA19" s="133"/>
      <c r="CB19" s="166">
        <f t="shared" si="80"/>
        <v>0</v>
      </c>
      <c r="CC19" s="166">
        <f t="shared" si="81"/>
        <v>0</v>
      </c>
      <c r="CD19" s="136">
        <f t="shared" si="82"/>
        <v>0</v>
      </c>
      <c r="CE19" s="136">
        <f t="shared" si="83"/>
        <v>0</v>
      </c>
      <c r="CF19" s="165">
        <f t="shared" si="84"/>
        <v>0</v>
      </c>
      <c r="CG19" s="165">
        <f t="shared" si="85"/>
        <v>0</v>
      </c>
      <c r="CH19" s="165">
        <f t="shared" si="86"/>
        <v>0</v>
      </c>
      <c r="CI19" s="165">
        <f t="shared" si="87"/>
        <v>0</v>
      </c>
      <c r="CJ19" s="164">
        <f t="shared" si="88"/>
        <v>0</v>
      </c>
      <c r="CK19" s="164">
        <f t="shared" si="89"/>
        <v>0</v>
      </c>
      <c r="CL19" s="155"/>
      <c r="CM19" s="132"/>
      <c r="CN19" s="133"/>
      <c r="CO19" s="133"/>
      <c r="CP19" s="133"/>
      <c r="CQ19" s="133"/>
      <c r="CR19" s="166">
        <f t="shared" si="90"/>
        <v>0</v>
      </c>
      <c r="CS19" s="166">
        <f t="shared" si="91"/>
        <v>0</v>
      </c>
      <c r="CT19" s="131"/>
      <c r="CU19" s="132"/>
      <c r="CV19" s="133"/>
      <c r="CW19" s="133"/>
      <c r="CX19" s="133"/>
      <c r="CY19" s="133"/>
      <c r="CZ19" s="166">
        <f t="shared" si="92"/>
        <v>0</v>
      </c>
      <c r="DA19" s="166">
        <f t="shared" si="93"/>
        <v>0</v>
      </c>
      <c r="DB19" s="192">
        <f t="shared" si="94"/>
        <v>0</v>
      </c>
      <c r="DC19" s="156">
        <f t="shared" si="95"/>
        <v>0</v>
      </c>
      <c r="DD19" s="165">
        <f t="shared" si="96"/>
        <v>0</v>
      </c>
      <c r="DE19" s="165">
        <f t="shared" si="97"/>
        <v>0</v>
      </c>
      <c r="DF19" s="165">
        <f t="shared" si="98"/>
        <v>0</v>
      </c>
      <c r="DG19" s="165">
        <f t="shared" si="99"/>
        <v>0</v>
      </c>
      <c r="DH19" s="164">
        <f t="shared" si="100"/>
        <v>0</v>
      </c>
      <c r="DI19" s="164">
        <f t="shared" si="101"/>
        <v>0</v>
      </c>
      <c r="DJ19" s="233"/>
      <c r="DK19" s="233"/>
      <c r="DL19" s="233"/>
      <c r="DM19" s="233"/>
      <c r="DN19" s="233"/>
      <c r="DO19" s="233"/>
      <c r="DP19" s="233"/>
      <c r="DQ19" s="233"/>
      <c r="DR19" s="156">
        <f t="shared" si="102"/>
        <v>0</v>
      </c>
      <c r="DS19" s="156">
        <f t="shared" si="103"/>
        <v>0</v>
      </c>
      <c r="DT19" s="162">
        <f t="shared" si="104"/>
        <v>0</v>
      </c>
      <c r="DU19" s="162">
        <f t="shared" si="105"/>
        <v>0</v>
      </c>
      <c r="DV19" s="162">
        <f t="shared" si="106"/>
        <v>0</v>
      </c>
      <c r="DW19" s="191">
        <f t="shared" si="107"/>
        <v>0</v>
      </c>
      <c r="DX19" s="158">
        <f t="shared" si="108"/>
        <v>0</v>
      </c>
      <c r="DY19" s="224">
        <f t="shared" si="109"/>
        <v>0</v>
      </c>
    </row>
    <row r="20" spans="1:129" s="129" customFormat="1" ht="27" hidden="1" customHeight="1" x14ac:dyDescent="0.35">
      <c r="A20" s="130"/>
      <c r="B20" s="131"/>
      <c r="C20" s="132"/>
      <c r="D20" s="133"/>
      <c r="E20" s="133"/>
      <c r="F20" s="133"/>
      <c r="G20" s="133"/>
      <c r="H20" s="189">
        <f t="shared" si="58"/>
        <v>0</v>
      </c>
      <c r="I20" s="189">
        <f t="shared" si="59"/>
        <v>0</v>
      </c>
      <c r="J20" s="132"/>
      <c r="K20" s="132"/>
      <c r="L20" s="133"/>
      <c r="M20" s="133"/>
      <c r="N20" s="133"/>
      <c r="O20" s="133"/>
      <c r="P20" s="189">
        <f t="shared" si="60"/>
        <v>0</v>
      </c>
      <c r="Q20" s="189">
        <f t="shared" si="61"/>
        <v>0</v>
      </c>
      <c r="R20" s="132"/>
      <c r="S20" s="132"/>
      <c r="T20" s="133"/>
      <c r="U20" s="133"/>
      <c r="V20" s="133"/>
      <c r="W20" s="133"/>
      <c r="X20" s="189">
        <f t="shared" si="62"/>
        <v>0</v>
      </c>
      <c r="Y20" s="189">
        <f t="shared" si="63"/>
        <v>0</v>
      </c>
      <c r="Z20" s="132"/>
      <c r="AA20" s="132"/>
      <c r="AB20" s="133"/>
      <c r="AC20" s="133"/>
      <c r="AD20" s="133"/>
      <c r="AE20" s="133"/>
      <c r="AF20" s="134"/>
      <c r="AG20" s="135"/>
      <c r="AH20" s="137">
        <f t="shared" si="64"/>
        <v>0</v>
      </c>
      <c r="AI20" s="137">
        <f t="shared" si="65"/>
        <v>0</v>
      </c>
      <c r="AJ20" s="191">
        <f t="shared" si="66"/>
        <v>0</v>
      </c>
      <c r="AK20" s="191">
        <f t="shared" si="67"/>
        <v>0</v>
      </c>
      <c r="AL20" s="191">
        <f t="shared" si="68"/>
        <v>0</v>
      </c>
      <c r="AM20" s="191">
        <f t="shared" si="69"/>
        <v>0</v>
      </c>
      <c r="AN20" s="164">
        <f t="shared" si="70"/>
        <v>0</v>
      </c>
      <c r="AO20" s="164">
        <f t="shared" si="71"/>
        <v>0</v>
      </c>
      <c r="AP20" s="132">
        <v>0</v>
      </c>
      <c r="AQ20" s="132">
        <v>0</v>
      </c>
      <c r="AR20" s="133"/>
      <c r="AS20" s="133"/>
      <c r="AT20" s="133"/>
      <c r="AU20" s="133"/>
      <c r="AV20" s="189">
        <f t="shared" si="72"/>
        <v>0</v>
      </c>
      <c r="AW20" s="189">
        <f t="shared" si="73"/>
        <v>0</v>
      </c>
      <c r="AX20" s="132"/>
      <c r="AY20" s="132"/>
      <c r="AZ20" s="133"/>
      <c r="BA20" s="133"/>
      <c r="BB20" s="133"/>
      <c r="BC20" s="133"/>
      <c r="BD20" s="134">
        <f t="shared" si="74"/>
        <v>0</v>
      </c>
      <c r="BE20" s="134">
        <f t="shared" si="75"/>
        <v>0</v>
      </c>
      <c r="BF20" s="132"/>
      <c r="BG20" s="132"/>
      <c r="BH20" s="133"/>
      <c r="BI20" s="133"/>
      <c r="BJ20" s="133"/>
      <c r="BK20" s="133"/>
      <c r="BL20" s="166">
        <f t="shared" si="76"/>
        <v>0</v>
      </c>
      <c r="BM20" s="166">
        <f t="shared" si="77"/>
        <v>0</v>
      </c>
      <c r="BN20" s="131"/>
      <c r="BO20" s="132"/>
      <c r="BP20" s="133"/>
      <c r="BQ20" s="133"/>
      <c r="BR20" s="133"/>
      <c r="BS20" s="133"/>
      <c r="BT20" s="166">
        <f t="shared" si="78"/>
        <v>0</v>
      </c>
      <c r="BU20" s="166">
        <f t="shared" si="79"/>
        <v>0</v>
      </c>
      <c r="BV20" s="132"/>
      <c r="BW20" s="132"/>
      <c r="BX20" s="133"/>
      <c r="BY20" s="133"/>
      <c r="BZ20" s="133"/>
      <c r="CA20" s="133"/>
      <c r="CB20" s="166">
        <f t="shared" si="80"/>
        <v>0</v>
      </c>
      <c r="CC20" s="166">
        <f t="shared" si="81"/>
        <v>0</v>
      </c>
      <c r="CD20" s="136">
        <f t="shared" si="82"/>
        <v>0</v>
      </c>
      <c r="CE20" s="136">
        <f t="shared" si="83"/>
        <v>0</v>
      </c>
      <c r="CF20" s="165">
        <f t="shared" si="84"/>
        <v>0</v>
      </c>
      <c r="CG20" s="165">
        <f t="shared" si="85"/>
        <v>0</v>
      </c>
      <c r="CH20" s="165">
        <f t="shared" si="86"/>
        <v>0</v>
      </c>
      <c r="CI20" s="165">
        <f t="shared" si="87"/>
        <v>0</v>
      </c>
      <c r="CJ20" s="164">
        <f t="shared" si="88"/>
        <v>0</v>
      </c>
      <c r="CK20" s="164">
        <f t="shared" si="89"/>
        <v>0</v>
      </c>
      <c r="CL20" s="155"/>
      <c r="CM20" s="132"/>
      <c r="CN20" s="133"/>
      <c r="CO20" s="133"/>
      <c r="CP20" s="133"/>
      <c r="CQ20" s="133"/>
      <c r="CR20" s="166">
        <f t="shared" si="90"/>
        <v>0</v>
      </c>
      <c r="CS20" s="166">
        <f t="shared" si="91"/>
        <v>0</v>
      </c>
      <c r="CT20" s="131"/>
      <c r="CU20" s="132"/>
      <c r="CV20" s="133"/>
      <c r="CW20" s="133"/>
      <c r="CX20" s="133"/>
      <c r="CY20" s="133"/>
      <c r="CZ20" s="166">
        <f t="shared" si="92"/>
        <v>0</v>
      </c>
      <c r="DA20" s="166">
        <f t="shared" si="93"/>
        <v>0</v>
      </c>
      <c r="DB20" s="192">
        <f t="shared" si="94"/>
        <v>0</v>
      </c>
      <c r="DC20" s="156">
        <f t="shared" si="95"/>
        <v>0</v>
      </c>
      <c r="DD20" s="165">
        <f t="shared" si="96"/>
        <v>0</v>
      </c>
      <c r="DE20" s="165">
        <f t="shared" si="97"/>
        <v>0</v>
      </c>
      <c r="DF20" s="165">
        <f t="shared" si="98"/>
        <v>0</v>
      </c>
      <c r="DG20" s="165">
        <f t="shared" si="99"/>
        <v>0</v>
      </c>
      <c r="DH20" s="164">
        <f t="shared" si="100"/>
        <v>0</v>
      </c>
      <c r="DI20" s="164">
        <f t="shared" si="101"/>
        <v>0</v>
      </c>
      <c r="DJ20" s="233"/>
      <c r="DK20" s="233"/>
      <c r="DL20" s="233"/>
      <c r="DM20" s="233"/>
      <c r="DN20" s="233"/>
      <c r="DO20" s="233"/>
      <c r="DP20" s="233"/>
      <c r="DQ20" s="233"/>
      <c r="DR20" s="156">
        <f t="shared" si="102"/>
        <v>0</v>
      </c>
      <c r="DS20" s="156">
        <f t="shared" si="103"/>
        <v>0</v>
      </c>
      <c r="DT20" s="162">
        <f t="shared" si="104"/>
        <v>0</v>
      </c>
      <c r="DU20" s="162">
        <f t="shared" si="105"/>
        <v>0</v>
      </c>
      <c r="DV20" s="162">
        <f t="shared" si="106"/>
        <v>0</v>
      </c>
      <c r="DW20" s="191">
        <f t="shared" si="107"/>
        <v>0</v>
      </c>
      <c r="DX20" s="158">
        <f t="shared" si="108"/>
        <v>0</v>
      </c>
      <c r="DY20" s="224">
        <f t="shared" si="109"/>
        <v>0</v>
      </c>
    </row>
    <row r="21" spans="1:129" s="129" customFormat="1" ht="27" hidden="1" customHeight="1" x14ac:dyDescent="0.35">
      <c r="A21" s="146"/>
      <c r="B21" s="147"/>
      <c r="C21" s="148"/>
      <c r="D21" s="149"/>
      <c r="E21" s="149"/>
      <c r="F21" s="149"/>
      <c r="G21" s="149"/>
      <c r="H21" s="189">
        <f t="shared" si="58"/>
        <v>0</v>
      </c>
      <c r="I21" s="189">
        <f t="shared" si="59"/>
        <v>0</v>
      </c>
      <c r="J21" s="148"/>
      <c r="K21" s="148"/>
      <c r="L21" s="149"/>
      <c r="M21" s="149"/>
      <c r="N21" s="149"/>
      <c r="O21" s="149"/>
      <c r="P21" s="189">
        <f t="shared" si="60"/>
        <v>0</v>
      </c>
      <c r="Q21" s="189">
        <f t="shared" si="61"/>
        <v>0</v>
      </c>
      <c r="R21" s="148"/>
      <c r="S21" s="148"/>
      <c r="T21" s="149"/>
      <c r="U21" s="149"/>
      <c r="V21" s="149"/>
      <c r="W21" s="149"/>
      <c r="X21" s="189">
        <f t="shared" si="62"/>
        <v>0</v>
      </c>
      <c r="Y21" s="189">
        <f t="shared" si="63"/>
        <v>0</v>
      </c>
      <c r="Z21" s="148"/>
      <c r="AA21" s="148"/>
      <c r="AB21" s="149"/>
      <c r="AC21" s="149"/>
      <c r="AD21" s="149"/>
      <c r="AE21" s="149"/>
      <c r="AF21" s="150"/>
      <c r="AG21" s="151"/>
      <c r="AH21" s="137">
        <f t="shared" si="64"/>
        <v>0</v>
      </c>
      <c r="AI21" s="137">
        <f t="shared" si="65"/>
        <v>0</v>
      </c>
      <c r="AJ21" s="191">
        <f t="shared" si="66"/>
        <v>0</v>
      </c>
      <c r="AK21" s="191">
        <f t="shared" si="67"/>
        <v>0</v>
      </c>
      <c r="AL21" s="191">
        <f t="shared" si="68"/>
        <v>0</v>
      </c>
      <c r="AM21" s="191">
        <f t="shared" si="69"/>
        <v>0</v>
      </c>
      <c r="AN21" s="164">
        <f t="shared" si="70"/>
        <v>0</v>
      </c>
      <c r="AO21" s="164">
        <f t="shared" si="71"/>
        <v>0</v>
      </c>
      <c r="AP21" s="132">
        <v>0</v>
      </c>
      <c r="AQ21" s="132">
        <v>0</v>
      </c>
      <c r="AR21" s="149"/>
      <c r="AS21" s="149"/>
      <c r="AT21" s="149"/>
      <c r="AU21" s="149"/>
      <c r="AV21" s="189">
        <f t="shared" si="72"/>
        <v>0</v>
      </c>
      <c r="AW21" s="189">
        <f t="shared" si="73"/>
        <v>0</v>
      </c>
      <c r="AX21" s="148"/>
      <c r="AY21" s="148"/>
      <c r="AZ21" s="149"/>
      <c r="BA21" s="149"/>
      <c r="BB21" s="149"/>
      <c r="BC21" s="149"/>
      <c r="BD21" s="134">
        <f t="shared" si="74"/>
        <v>0</v>
      </c>
      <c r="BE21" s="134">
        <f t="shared" si="75"/>
        <v>0</v>
      </c>
      <c r="BF21" s="148"/>
      <c r="BG21" s="148"/>
      <c r="BH21" s="149"/>
      <c r="BI21" s="149"/>
      <c r="BJ21" s="149"/>
      <c r="BK21" s="149"/>
      <c r="BL21" s="166">
        <f t="shared" si="76"/>
        <v>0</v>
      </c>
      <c r="BM21" s="166">
        <f t="shared" si="77"/>
        <v>0</v>
      </c>
      <c r="BN21" s="147"/>
      <c r="BO21" s="148"/>
      <c r="BP21" s="149"/>
      <c r="BQ21" s="149"/>
      <c r="BR21" s="149"/>
      <c r="BS21" s="149"/>
      <c r="BT21" s="166">
        <f t="shared" si="78"/>
        <v>0</v>
      </c>
      <c r="BU21" s="166">
        <f t="shared" si="79"/>
        <v>0</v>
      </c>
      <c r="BV21" s="148"/>
      <c r="BW21" s="148"/>
      <c r="BX21" s="149"/>
      <c r="BY21" s="149"/>
      <c r="BZ21" s="149"/>
      <c r="CA21" s="149"/>
      <c r="CB21" s="166">
        <f t="shared" si="80"/>
        <v>0</v>
      </c>
      <c r="CC21" s="166">
        <f t="shared" si="81"/>
        <v>0</v>
      </c>
      <c r="CD21" s="136">
        <f t="shared" si="82"/>
        <v>0</v>
      </c>
      <c r="CE21" s="136">
        <f t="shared" si="83"/>
        <v>0</v>
      </c>
      <c r="CF21" s="165">
        <f t="shared" si="84"/>
        <v>0</v>
      </c>
      <c r="CG21" s="165">
        <f t="shared" si="85"/>
        <v>0</v>
      </c>
      <c r="CH21" s="165">
        <f t="shared" si="86"/>
        <v>0</v>
      </c>
      <c r="CI21" s="165">
        <f t="shared" si="87"/>
        <v>0</v>
      </c>
      <c r="CJ21" s="164">
        <f t="shared" si="88"/>
        <v>0</v>
      </c>
      <c r="CK21" s="164">
        <f t="shared" si="89"/>
        <v>0</v>
      </c>
      <c r="CL21" s="155"/>
      <c r="CM21" s="148"/>
      <c r="CN21" s="149"/>
      <c r="CO21" s="149"/>
      <c r="CP21" s="149"/>
      <c r="CQ21" s="149"/>
      <c r="CR21" s="166">
        <f t="shared" si="90"/>
        <v>0</v>
      </c>
      <c r="CS21" s="166">
        <f t="shared" si="91"/>
        <v>0</v>
      </c>
      <c r="CT21" s="147"/>
      <c r="CU21" s="148"/>
      <c r="CV21" s="149"/>
      <c r="CW21" s="149"/>
      <c r="CX21" s="149"/>
      <c r="CY21" s="149"/>
      <c r="CZ21" s="166">
        <f t="shared" si="92"/>
        <v>0</v>
      </c>
      <c r="DA21" s="166">
        <f t="shared" si="93"/>
        <v>0</v>
      </c>
      <c r="DB21" s="192">
        <f t="shared" si="94"/>
        <v>0</v>
      </c>
      <c r="DC21" s="156">
        <f t="shared" si="95"/>
        <v>0</v>
      </c>
      <c r="DD21" s="165">
        <f t="shared" si="96"/>
        <v>0</v>
      </c>
      <c r="DE21" s="165">
        <f t="shared" si="97"/>
        <v>0</v>
      </c>
      <c r="DF21" s="165">
        <f t="shared" si="98"/>
        <v>0</v>
      </c>
      <c r="DG21" s="165">
        <f t="shared" si="99"/>
        <v>0</v>
      </c>
      <c r="DH21" s="164">
        <f t="shared" si="100"/>
        <v>0</v>
      </c>
      <c r="DI21" s="164">
        <f t="shared" si="101"/>
        <v>0</v>
      </c>
      <c r="DJ21" s="233"/>
      <c r="DK21" s="233"/>
      <c r="DL21" s="233"/>
      <c r="DM21" s="233"/>
      <c r="DN21" s="233"/>
      <c r="DO21" s="233"/>
      <c r="DP21" s="233"/>
      <c r="DQ21" s="233"/>
      <c r="DR21" s="156">
        <f t="shared" si="102"/>
        <v>0</v>
      </c>
      <c r="DS21" s="156">
        <f t="shared" si="103"/>
        <v>0</v>
      </c>
      <c r="DT21" s="162">
        <f t="shared" si="104"/>
        <v>0</v>
      </c>
      <c r="DU21" s="162">
        <f t="shared" si="105"/>
        <v>0</v>
      </c>
      <c r="DV21" s="162">
        <f t="shared" si="106"/>
        <v>0</v>
      </c>
      <c r="DW21" s="191">
        <f t="shared" si="107"/>
        <v>0</v>
      </c>
      <c r="DX21" s="158">
        <f t="shared" si="108"/>
        <v>0</v>
      </c>
      <c r="DY21" s="224">
        <f t="shared" si="109"/>
        <v>0</v>
      </c>
    </row>
    <row r="22" spans="1:129" s="153" customFormat="1" ht="27" customHeight="1" x14ac:dyDescent="0.35">
      <c r="A22" s="152" t="s">
        <v>246</v>
      </c>
      <c r="B22" s="158">
        <f t="shared" ref="B22:AG22" si="110">SUM(B4:B21)</f>
        <v>152</v>
      </c>
      <c r="C22" s="321">
        <f t="shared" si="110"/>
        <v>82</v>
      </c>
      <c r="D22" s="321">
        <f t="shared" si="110"/>
        <v>4</v>
      </c>
      <c r="E22" s="321">
        <f t="shared" si="110"/>
        <v>1</v>
      </c>
      <c r="F22" s="321">
        <f t="shared" si="110"/>
        <v>6</v>
      </c>
      <c r="G22" s="321">
        <f t="shared" si="110"/>
        <v>2</v>
      </c>
      <c r="H22" s="321">
        <f t="shared" si="110"/>
        <v>154</v>
      </c>
      <c r="I22" s="321">
        <f t="shared" si="110"/>
        <v>83</v>
      </c>
      <c r="J22" s="321">
        <f t="shared" si="110"/>
        <v>165</v>
      </c>
      <c r="K22" s="321">
        <f t="shared" si="110"/>
        <v>84</v>
      </c>
      <c r="L22" s="321">
        <f t="shared" si="110"/>
        <v>5</v>
      </c>
      <c r="M22" s="321">
        <f t="shared" si="110"/>
        <v>1</v>
      </c>
      <c r="N22" s="321">
        <f t="shared" si="110"/>
        <v>11</v>
      </c>
      <c r="O22" s="321">
        <f t="shared" si="110"/>
        <v>7</v>
      </c>
      <c r="P22" s="321">
        <f t="shared" si="110"/>
        <v>171</v>
      </c>
      <c r="Q22" s="321">
        <f t="shared" si="110"/>
        <v>90</v>
      </c>
      <c r="R22" s="321">
        <f t="shared" si="110"/>
        <v>186</v>
      </c>
      <c r="S22" s="321">
        <f t="shared" si="110"/>
        <v>97</v>
      </c>
      <c r="T22" s="321">
        <f t="shared" si="110"/>
        <v>4</v>
      </c>
      <c r="U22" s="321">
        <f t="shared" si="110"/>
        <v>1</v>
      </c>
      <c r="V22" s="321">
        <f t="shared" si="110"/>
        <v>5</v>
      </c>
      <c r="W22" s="321">
        <f t="shared" si="110"/>
        <v>2</v>
      </c>
      <c r="X22" s="321">
        <f t="shared" si="110"/>
        <v>187</v>
      </c>
      <c r="Y22" s="321">
        <f t="shared" si="110"/>
        <v>98</v>
      </c>
      <c r="Z22" s="321">
        <f t="shared" si="110"/>
        <v>162</v>
      </c>
      <c r="AA22" s="321">
        <f t="shared" si="110"/>
        <v>78</v>
      </c>
      <c r="AB22" s="321">
        <f t="shared" si="110"/>
        <v>2</v>
      </c>
      <c r="AC22" s="321">
        <f t="shared" si="110"/>
        <v>2</v>
      </c>
      <c r="AD22" s="321">
        <f t="shared" si="110"/>
        <v>2</v>
      </c>
      <c r="AE22" s="321">
        <f t="shared" si="110"/>
        <v>2</v>
      </c>
      <c r="AF22" s="321">
        <f t="shared" si="110"/>
        <v>162</v>
      </c>
      <c r="AG22" s="321">
        <f t="shared" si="110"/>
        <v>78</v>
      </c>
      <c r="AH22" s="321">
        <f t="shared" ref="AH22:BM22" si="111">SUM(AH4:AH21)</f>
        <v>665</v>
      </c>
      <c r="AI22" s="321">
        <f t="shared" si="111"/>
        <v>341</v>
      </c>
      <c r="AJ22" s="321">
        <f t="shared" si="111"/>
        <v>15</v>
      </c>
      <c r="AK22" s="321">
        <f t="shared" si="111"/>
        <v>5</v>
      </c>
      <c r="AL22" s="321">
        <f t="shared" si="111"/>
        <v>24</v>
      </c>
      <c r="AM22" s="321">
        <f t="shared" si="111"/>
        <v>13</v>
      </c>
      <c r="AN22" s="321">
        <f t="shared" si="111"/>
        <v>674</v>
      </c>
      <c r="AO22" s="321">
        <f t="shared" si="111"/>
        <v>349</v>
      </c>
      <c r="AP22" s="321">
        <f t="shared" si="111"/>
        <v>162</v>
      </c>
      <c r="AQ22" s="321">
        <f t="shared" si="111"/>
        <v>83</v>
      </c>
      <c r="AR22" s="321">
        <f t="shared" si="111"/>
        <v>1</v>
      </c>
      <c r="AS22" s="321">
        <f t="shared" si="111"/>
        <v>0</v>
      </c>
      <c r="AT22" s="321">
        <f t="shared" si="111"/>
        <v>5</v>
      </c>
      <c r="AU22" s="321">
        <f t="shared" si="111"/>
        <v>3</v>
      </c>
      <c r="AV22" s="321">
        <f t="shared" si="111"/>
        <v>166</v>
      </c>
      <c r="AW22" s="321">
        <f t="shared" si="111"/>
        <v>86</v>
      </c>
      <c r="AX22" s="321">
        <f t="shared" si="111"/>
        <v>162</v>
      </c>
      <c r="AY22" s="321">
        <f t="shared" si="111"/>
        <v>82</v>
      </c>
      <c r="AZ22" s="321">
        <f t="shared" si="111"/>
        <v>4</v>
      </c>
      <c r="BA22" s="321">
        <f t="shared" si="111"/>
        <v>3</v>
      </c>
      <c r="BB22" s="321">
        <f t="shared" si="111"/>
        <v>9</v>
      </c>
      <c r="BC22" s="321">
        <f t="shared" si="111"/>
        <v>7</v>
      </c>
      <c r="BD22" s="321">
        <f t="shared" si="111"/>
        <v>167</v>
      </c>
      <c r="BE22" s="321">
        <f t="shared" si="111"/>
        <v>86</v>
      </c>
      <c r="BF22" s="321">
        <f t="shared" si="111"/>
        <v>120</v>
      </c>
      <c r="BG22" s="321">
        <f t="shared" si="111"/>
        <v>59</v>
      </c>
      <c r="BH22" s="321">
        <f t="shared" si="111"/>
        <v>0</v>
      </c>
      <c r="BI22" s="321">
        <f t="shared" si="111"/>
        <v>0</v>
      </c>
      <c r="BJ22" s="321">
        <f t="shared" si="111"/>
        <v>5</v>
      </c>
      <c r="BK22" s="321">
        <f t="shared" si="111"/>
        <v>3</v>
      </c>
      <c r="BL22" s="321">
        <f t="shared" si="111"/>
        <v>125</v>
      </c>
      <c r="BM22" s="321">
        <f t="shared" si="111"/>
        <v>62</v>
      </c>
      <c r="BN22" s="321">
        <f t="shared" ref="BN22:CS22" si="112">SUM(BN4:BN21)</f>
        <v>159</v>
      </c>
      <c r="BO22" s="321">
        <f t="shared" si="112"/>
        <v>81</v>
      </c>
      <c r="BP22" s="321">
        <f t="shared" si="112"/>
        <v>1</v>
      </c>
      <c r="BQ22" s="321">
        <f t="shared" si="112"/>
        <v>0</v>
      </c>
      <c r="BR22" s="321">
        <f t="shared" si="112"/>
        <v>3</v>
      </c>
      <c r="BS22" s="321">
        <f t="shared" si="112"/>
        <v>2</v>
      </c>
      <c r="BT22" s="321">
        <f t="shared" si="112"/>
        <v>161</v>
      </c>
      <c r="BU22" s="321">
        <f t="shared" si="112"/>
        <v>83</v>
      </c>
      <c r="BV22" s="321">
        <f t="shared" si="112"/>
        <v>177</v>
      </c>
      <c r="BW22" s="321">
        <f t="shared" si="112"/>
        <v>86</v>
      </c>
      <c r="BX22" s="321">
        <f t="shared" si="112"/>
        <v>9</v>
      </c>
      <c r="BY22" s="321">
        <f t="shared" si="112"/>
        <v>3</v>
      </c>
      <c r="BZ22" s="321">
        <f t="shared" si="112"/>
        <v>3</v>
      </c>
      <c r="CA22" s="321">
        <f t="shared" si="112"/>
        <v>2</v>
      </c>
      <c r="CB22" s="321">
        <f t="shared" si="112"/>
        <v>171</v>
      </c>
      <c r="CC22" s="321">
        <f t="shared" si="112"/>
        <v>85</v>
      </c>
      <c r="CD22" s="321">
        <f t="shared" si="112"/>
        <v>780</v>
      </c>
      <c r="CE22" s="321">
        <f t="shared" si="112"/>
        <v>391</v>
      </c>
      <c r="CF22" s="321">
        <f t="shared" si="112"/>
        <v>15</v>
      </c>
      <c r="CG22" s="321">
        <f t="shared" si="112"/>
        <v>6</v>
      </c>
      <c r="CH22" s="321">
        <f t="shared" si="112"/>
        <v>25</v>
      </c>
      <c r="CI22" s="321">
        <f t="shared" si="112"/>
        <v>17</v>
      </c>
      <c r="CJ22" s="321">
        <f t="shared" si="112"/>
        <v>790</v>
      </c>
      <c r="CK22" s="321">
        <f t="shared" si="112"/>
        <v>402</v>
      </c>
      <c r="CL22" s="321">
        <f t="shared" si="112"/>
        <v>112</v>
      </c>
      <c r="CM22" s="321">
        <f t="shared" si="112"/>
        <v>57</v>
      </c>
      <c r="CN22" s="321">
        <f t="shared" si="112"/>
        <v>15</v>
      </c>
      <c r="CO22" s="321">
        <f t="shared" si="112"/>
        <v>7</v>
      </c>
      <c r="CP22" s="321">
        <f t="shared" si="112"/>
        <v>11</v>
      </c>
      <c r="CQ22" s="321">
        <f t="shared" si="112"/>
        <v>3</v>
      </c>
      <c r="CR22" s="321">
        <f t="shared" si="112"/>
        <v>108</v>
      </c>
      <c r="CS22" s="321">
        <f t="shared" si="112"/>
        <v>53</v>
      </c>
      <c r="CT22" s="321">
        <f t="shared" ref="CT22:DY22" si="113">SUM(CT4:CT21)</f>
        <v>78</v>
      </c>
      <c r="CU22" s="321">
        <f t="shared" si="113"/>
        <v>37</v>
      </c>
      <c r="CV22" s="321">
        <f t="shared" si="113"/>
        <v>23</v>
      </c>
      <c r="CW22" s="321">
        <f t="shared" si="113"/>
        <v>18</v>
      </c>
      <c r="CX22" s="321">
        <f t="shared" si="113"/>
        <v>2</v>
      </c>
      <c r="CY22" s="321">
        <f t="shared" si="113"/>
        <v>0</v>
      </c>
      <c r="CZ22" s="321">
        <f t="shared" si="113"/>
        <v>57</v>
      </c>
      <c r="DA22" s="321">
        <f t="shared" si="113"/>
        <v>19</v>
      </c>
      <c r="DB22" s="321">
        <f t="shared" si="113"/>
        <v>190</v>
      </c>
      <c r="DC22" s="321">
        <f t="shared" si="113"/>
        <v>94</v>
      </c>
      <c r="DD22" s="321">
        <f t="shared" si="113"/>
        <v>38</v>
      </c>
      <c r="DE22" s="321">
        <f t="shared" si="113"/>
        <v>25</v>
      </c>
      <c r="DF22" s="321">
        <f t="shared" si="113"/>
        <v>13</v>
      </c>
      <c r="DG22" s="321">
        <f t="shared" si="113"/>
        <v>3</v>
      </c>
      <c r="DH22" s="321">
        <f t="shared" si="113"/>
        <v>165</v>
      </c>
      <c r="DI22" s="321">
        <f t="shared" si="113"/>
        <v>72</v>
      </c>
      <c r="DJ22" s="321">
        <f t="shared" si="113"/>
        <v>0</v>
      </c>
      <c r="DK22" s="321">
        <f t="shared" si="113"/>
        <v>155</v>
      </c>
      <c r="DL22" s="321">
        <f t="shared" si="113"/>
        <v>23</v>
      </c>
      <c r="DM22" s="321">
        <f t="shared" si="113"/>
        <v>12</v>
      </c>
      <c r="DN22" s="321">
        <f t="shared" si="113"/>
        <v>2</v>
      </c>
      <c r="DO22" s="321">
        <f t="shared" si="113"/>
        <v>2</v>
      </c>
      <c r="DP22" s="321">
        <f t="shared" si="113"/>
        <v>277</v>
      </c>
      <c r="DQ22" s="321">
        <f t="shared" si="113"/>
        <v>146</v>
      </c>
      <c r="DR22" s="321">
        <f t="shared" si="113"/>
        <v>1635</v>
      </c>
      <c r="DS22" s="321">
        <f t="shared" si="113"/>
        <v>826</v>
      </c>
      <c r="DT22" s="321">
        <f t="shared" si="113"/>
        <v>68</v>
      </c>
      <c r="DU22" s="321">
        <f t="shared" si="113"/>
        <v>36</v>
      </c>
      <c r="DV22" s="321">
        <f t="shared" si="113"/>
        <v>62</v>
      </c>
      <c r="DW22" s="321">
        <f t="shared" si="113"/>
        <v>33</v>
      </c>
      <c r="DX22" s="321">
        <f t="shared" si="113"/>
        <v>1629</v>
      </c>
      <c r="DY22" s="321">
        <f t="shared" si="113"/>
        <v>823</v>
      </c>
    </row>
    <row r="23" spans="1:129" s="85" customFormat="1" ht="27" customHeight="1" x14ac:dyDescent="0.35">
      <c r="A23" s="786" t="s">
        <v>7339</v>
      </c>
      <c r="B23" s="786"/>
      <c r="C23" s="786"/>
      <c r="D23" s="786"/>
      <c r="E23" s="786"/>
      <c r="F23" s="786"/>
      <c r="G23" s="786"/>
      <c r="H23" s="786"/>
      <c r="I23" s="786"/>
      <c r="J23" s="786"/>
      <c r="K23" s="786"/>
      <c r="L23" s="786"/>
      <c r="M23" s="786"/>
      <c r="N23" s="786"/>
      <c r="O23" s="786"/>
      <c r="P23" s="786"/>
      <c r="Q23" s="786"/>
      <c r="R23" s="786"/>
      <c r="S23" s="786"/>
      <c r="T23" s="786"/>
      <c r="U23" s="786"/>
      <c r="V23" s="786"/>
      <c r="W23" s="786"/>
      <c r="X23" s="786"/>
      <c r="Y23" s="786"/>
      <c r="Z23" s="786"/>
      <c r="AA23" s="786"/>
      <c r="AB23" s="786"/>
      <c r="AC23" s="786"/>
      <c r="AD23" s="786"/>
      <c r="AE23" s="786"/>
      <c r="AF23" s="786"/>
      <c r="AG23" s="786"/>
      <c r="AH23" s="786"/>
      <c r="AI23" s="786"/>
      <c r="AJ23" s="83"/>
      <c r="AK23" s="83"/>
      <c r="AL23" s="83"/>
      <c r="AM23" s="83"/>
      <c r="AN23" s="83"/>
      <c r="AO23" s="83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4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217"/>
      <c r="DK23" s="217"/>
      <c r="DL23" s="217"/>
      <c r="DM23" s="217"/>
      <c r="DN23" s="217"/>
      <c r="DO23" s="217"/>
      <c r="DP23" s="217"/>
      <c r="DQ23" s="217"/>
      <c r="DR23" s="159"/>
      <c r="DS23" s="159"/>
      <c r="DT23" s="160"/>
      <c r="DU23" s="160"/>
      <c r="DV23" s="160"/>
      <c r="DW23" s="160"/>
      <c r="DX23" s="160"/>
      <c r="DY23" s="159"/>
    </row>
    <row r="24" spans="1:129" ht="15.5" x14ac:dyDescent="0.35">
      <c r="B24" s="70"/>
      <c r="H24" s="70"/>
      <c r="J24" s="70"/>
      <c r="P24" s="70"/>
      <c r="R24" s="70"/>
      <c r="X24" s="70"/>
      <c r="Z24" s="70"/>
      <c r="AF24" s="70"/>
      <c r="AH24" s="70"/>
      <c r="AI24" s="70"/>
      <c r="AP24" s="70"/>
      <c r="AV24" s="70"/>
      <c r="AX24" s="70"/>
      <c r="BD24" s="70"/>
      <c r="BF24" s="70"/>
      <c r="BL24" s="70"/>
      <c r="BN24" s="70"/>
      <c r="BT24" s="70"/>
      <c r="BV24" s="70"/>
      <c r="CB24" s="70"/>
      <c r="CD24" s="70"/>
      <c r="CE24" s="70"/>
      <c r="CF24" s="70"/>
      <c r="CG24" s="70"/>
      <c r="CH24" s="70"/>
      <c r="CI24" s="70"/>
      <c r="CJ24" s="70"/>
      <c r="CK24" s="70"/>
      <c r="CL24" s="70"/>
      <c r="CR24" s="70"/>
      <c r="CT24" s="88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213"/>
      <c r="DK24" s="213"/>
      <c r="DL24" s="213"/>
      <c r="DM24" s="213"/>
      <c r="DN24" s="213"/>
      <c r="DO24" s="213"/>
      <c r="DP24" s="213"/>
      <c r="DQ24" s="213"/>
      <c r="DR24" s="89"/>
      <c r="DS24" s="89"/>
      <c r="DT24" s="90"/>
      <c r="DU24" s="90"/>
      <c r="DV24" s="90"/>
      <c r="DW24" s="90"/>
      <c r="DX24" s="90"/>
      <c r="DY24" s="89"/>
    </row>
    <row r="25" spans="1:129" ht="15.5" x14ac:dyDescent="0.35">
      <c r="B25" s="70"/>
      <c r="H25" s="70"/>
      <c r="J25" s="70"/>
      <c r="P25" s="70"/>
      <c r="R25" s="70"/>
      <c r="X25" s="70"/>
      <c r="Z25" s="70"/>
      <c r="AF25" s="70"/>
      <c r="AH25" s="70"/>
      <c r="AI25" s="70"/>
      <c r="AP25" s="70"/>
      <c r="AV25" s="70"/>
      <c r="AX25" s="70"/>
      <c r="BD25" s="70"/>
      <c r="BF25" s="70"/>
      <c r="BL25" s="70"/>
      <c r="BN25" s="70"/>
      <c r="BT25" s="70"/>
      <c r="BV25" s="70"/>
      <c r="CB25" s="70"/>
      <c r="CD25" s="70"/>
      <c r="CE25" s="70"/>
      <c r="CF25" s="70"/>
      <c r="CG25" s="70"/>
      <c r="CH25" s="70"/>
      <c r="CI25" s="70"/>
      <c r="CJ25" s="70"/>
      <c r="CK25" s="70"/>
      <c r="CL25" s="70"/>
      <c r="CR25" s="70"/>
      <c r="CT25" s="81"/>
      <c r="CZ25" s="70"/>
      <c r="DB25" s="70"/>
      <c r="DC25" s="70"/>
      <c r="DD25" s="70"/>
      <c r="DE25" s="70"/>
      <c r="DF25" s="70"/>
      <c r="DG25" s="70"/>
      <c r="DH25" s="70"/>
      <c r="DI25" s="70"/>
      <c r="DJ25" s="210"/>
      <c r="DK25" s="210"/>
      <c r="DL25" s="210"/>
      <c r="DM25" s="210"/>
      <c r="DN25" s="210"/>
      <c r="DO25" s="210"/>
      <c r="DP25" s="210"/>
      <c r="DQ25" s="210"/>
      <c r="DR25" s="70"/>
    </row>
    <row r="26" spans="1:129" ht="15.5" x14ac:dyDescent="0.35">
      <c r="B26" s="70"/>
      <c r="H26" s="70"/>
      <c r="J26" s="70"/>
      <c r="P26" s="70"/>
      <c r="R26" s="70"/>
      <c r="X26" s="70"/>
      <c r="Z26" s="70"/>
      <c r="AF26" s="70"/>
      <c r="AH26" s="70"/>
      <c r="AI26" s="70"/>
      <c r="AP26" s="70"/>
      <c r="AV26" s="70"/>
      <c r="AX26" s="70"/>
      <c r="BD26" s="70"/>
      <c r="BF26" s="70"/>
      <c r="BL26" s="70"/>
      <c r="BN26" s="70"/>
      <c r="BT26" s="70"/>
      <c r="BV26" s="70"/>
      <c r="CB26" s="70"/>
      <c r="CD26" s="70"/>
      <c r="CE26" s="70"/>
      <c r="CF26" s="70"/>
      <c r="CG26" s="70"/>
      <c r="CH26" s="70"/>
      <c r="CI26" s="70"/>
      <c r="CJ26" s="70"/>
      <c r="CK26" s="70"/>
      <c r="CL26" s="70"/>
      <c r="CR26" s="70"/>
      <c r="CT26" s="81"/>
      <c r="CZ26" s="70"/>
      <c r="DB26" s="70"/>
      <c r="DC26" s="70"/>
      <c r="DD26" s="70"/>
      <c r="DE26" s="70"/>
      <c r="DF26" s="70"/>
      <c r="DG26" s="70"/>
      <c r="DH26" s="70"/>
      <c r="DI26" s="70"/>
      <c r="DJ26" s="210"/>
      <c r="DK26" s="210"/>
      <c r="DL26" s="210"/>
      <c r="DM26" s="210"/>
      <c r="DN26" s="210"/>
      <c r="DO26" s="210"/>
      <c r="DP26" s="210"/>
      <c r="DQ26" s="210"/>
      <c r="DR26" s="70"/>
    </row>
    <row r="27" spans="1:129" x14ac:dyDescent="0.35">
      <c r="B27" s="70"/>
      <c r="H27" s="70"/>
      <c r="J27" s="70"/>
      <c r="P27" s="70"/>
      <c r="R27" s="70"/>
      <c r="X27" s="70"/>
      <c r="Z27" s="70"/>
      <c r="AF27" s="70"/>
      <c r="AH27" s="70"/>
      <c r="AI27" s="70"/>
      <c r="AP27" s="70"/>
      <c r="AV27" s="70"/>
      <c r="AX27" s="70"/>
      <c r="BD27" s="70"/>
      <c r="BF27" s="70"/>
      <c r="BL27" s="70"/>
      <c r="BN27" s="70"/>
      <c r="BT27" s="70"/>
      <c r="BV27" s="70"/>
      <c r="CB27" s="70"/>
      <c r="CD27" s="70"/>
      <c r="CE27" s="70"/>
      <c r="CF27" s="70"/>
      <c r="CG27" s="70"/>
      <c r="CH27" s="70"/>
      <c r="CI27" s="70"/>
      <c r="CJ27" s="70"/>
      <c r="CK27" s="70"/>
      <c r="CL27" s="70"/>
      <c r="CR27" s="70"/>
      <c r="CT27" s="70"/>
      <c r="CZ27" s="70"/>
      <c r="DB27" s="70"/>
      <c r="DC27" s="70"/>
      <c r="DD27" s="70"/>
      <c r="DE27" s="70"/>
      <c r="DF27" s="70"/>
      <c r="DG27" s="70"/>
      <c r="DH27" s="70"/>
      <c r="DI27" s="70"/>
      <c r="DJ27" s="210"/>
      <c r="DK27" s="210"/>
      <c r="DL27" s="210"/>
      <c r="DM27" s="210"/>
      <c r="DN27" s="210"/>
      <c r="DO27" s="210"/>
      <c r="DP27" s="210"/>
      <c r="DQ27" s="210"/>
      <c r="DR27" s="70"/>
    </row>
    <row r="28" spans="1:129" x14ac:dyDescent="0.35">
      <c r="B28" s="70"/>
      <c r="H28" s="70"/>
      <c r="J28" s="70"/>
      <c r="P28" s="70"/>
      <c r="R28" s="70"/>
      <c r="X28" s="70"/>
      <c r="Z28" s="70"/>
      <c r="AF28" s="70"/>
      <c r="AH28" s="70"/>
      <c r="AI28" s="70"/>
      <c r="AP28" s="70"/>
      <c r="AV28" s="70"/>
      <c r="AX28" s="70"/>
      <c r="BD28" s="70"/>
      <c r="BF28" s="70"/>
      <c r="BL28" s="70"/>
      <c r="BN28" s="70"/>
      <c r="BT28" s="70"/>
      <c r="BV28" s="70"/>
      <c r="CB28" s="70"/>
      <c r="CD28" s="70"/>
      <c r="CE28" s="70"/>
      <c r="CF28" s="70"/>
      <c r="CG28" s="70"/>
      <c r="CH28" s="70"/>
      <c r="CI28" s="70"/>
      <c r="CJ28" s="70"/>
      <c r="CK28" s="70"/>
      <c r="CL28" s="70"/>
      <c r="CR28" s="70"/>
      <c r="CT28" s="70"/>
      <c r="CZ28" s="70"/>
      <c r="DB28" s="70"/>
      <c r="DC28" s="70"/>
      <c r="DD28" s="70"/>
      <c r="DE28" s="70"/>
      <c r="DF28" s="70"/>
      <c r="DG28" s="70"/>
      <c r="DH28" s="70"/>
      <c r="DI28" s="70"/>
      <c r="DJ28" s="210"/>
      <c r="DK28" s="210"/>
      <c r="DL28" s="210"/>
      <c r="DM28" s="210"/>
      <c r="DN28" s="210"/>
      <c r="DO28" s="210"/>
      <c r="DP28" s="210"/>
      <c r="DQ28" s="210"/>
      <c r="DR28" s="70"/>
    </row>
    <row r="29" spans="1:129" x14ac:dyDescent="0.35">
      <c r="B29" s="70"/>
      <c r="H29" s="70"/>
      <c r="J29" s="70"/>
      <c r="P29" s="70"/>
      <c r="R29" s="70"/>
      <c r="X29" s="70"/>
      <c r="Z29" s="70"/>
      <c r="AF29" s="70"/>
      <c r="AH29" s="70"/>
      <c r="AI29" s="70"/>
      <c r="AP29" s="70"/>
      <c r="AV29" s="70"/>
      <c r="AX29" s="70"/>
      <c r="BD29" s="70"/>
      <c r="BF29" s="70"/>
      <c r="BL29" s="70"/>
      <c r="BN29" s="70"/>
      <c r="BT29" s="70"/>
      <c r="BV29" s="70"/>
      <c r="CB29" s="70"/>
      <c r="CD29" s="70"/>
      <c r="CE29" s="70"/>
      <c r="CF29" s="70"/>
      <c r="CG29" s="70"/>
      <c r="CH29" s="70"/>
      <c r="CI29" s="70"/>
      <c r="CJ29" s="70"/>
      <c r="CK29" s="70"/>
      <c r="CL29" s="70"/>
      <c r="CR29" s="70"/>
      <c r="CT29" s="70"/>
      <c r="CZ29" s="70"/>
      <c r="DB29" s="70"/>
      <c r="DC29" s="70"/>
      <c r="DD29" s="70"/>
      <c r="DE29" s="70"/>
      <c r="DF29" s="70"/>
      <c r="DG29" s="70"/>
      <c r="DH29" s="70"/>
      <c r="DI29" s="70"/>
      <c r="DJ29" s="210"/>
      <c r="DK29" s="210"/>
      <c r="DL29" s="210"/>
      <c r="DM29" s="210"/>
      <c r="DN29" s="210"/>
      <c r="DO29" s="210"/>
      <c r="DP29" s="210"/>
      <c r="DQ29" s="210"/>
      <c r="DR29" s="70"/>
    </row>
    <row r="30" spans="1:129" x14ac:dyDescent="0.35">
      <c r="B30" s="70"/>
      <c r="H30" s="70"/>
      <c r="J30" s="70"/>
      <c r="P30" s="70"/>
      <c r="R30" s="70"/>
      <c r="X30" s="70"/>
      <c r="Z30" s="70"/>
      <c r="AF30" s="70"/>
      <c r="AH30" s="70"/>
      <c r="AI30" s="70"/>
      <c r="AP30" s="70"/>
      <c r="AV30" s="70"/>
      <c r="AX30" s="70"/>
      <c r="BD30" s="70"/>
      <c r="BF30" s="70"/>
      <c r="BL30" s="70"/>
      <c r="BN30" s="70"/>
      <c r="BT30" s="70"/>
      <c r="BV30" s="70"/>
      <c r="CB30" s="70"/>
      <c r="CD30" s="70"/>
      <c r="CE30" s="70"/>
      <c r="CF30" s="70"/>
      <c r="CG30" s="70"/>
      <c r="CH30" s="70"/>
      <c r="CI30" s="70"/>
      <c r="CJ30" s="70"/>
      <c r="CK30" s="70"/>
      <c r="CL30" s="70"/>
      <c r="CR30" s="70"/>
      <c r="CT30" s="70"/>
      <c r="CZ30" s="70"/>
      <c r="DB30" s="70"/>
      <c r="DC30" s="70"/>
      <c r="DD30" s="70"/>
      <c r="DE30" s="70"/>
      <c r="DF30" s="70"/>
      <c r="DG30" s="70"/>
      <c r="DH30" s="70"/>
      <c r="DI30" s="70"/>
      <c r="DJ30" s="210"/>
      <c r="DK30" s="210"/>
      <c r="DL30" s="210"/>
      <c r="DM30" s="210"/>
      <c r="DN30" s="210"/>
      <c r="DO30" s="210"/>
      <c r="DP30" s="210"/>
      <c r="DQ30" s="210"/>
      <c r="DR30" s="70"/>
    </row>
    <row r="31" spans="1:129" x14ac:dyDescent="0.35">
      <c r="B31" s="70"/>
      <c r="H31" s="70"/>
      <c r="J31" s="70"/>
      <c r="P31" s="70"/>
      <c r="R31" s="70"/>
      <c r="X31" s="70"/>
      <c r="Z31" s="70"/>
      <c r="AF31" s="70"/>
      <c r="AH31" s="70"/>
      <c r="AI31" s="70"/>
      <c r="AP31" s="70"/>
      <c r="AV31" s="70"/>
      <c r="AX31" s="70"/>
      <c r="BD31" s="70"/>
      <c r="BF31" s="70"/>
      <c r="BL31" s="70"/>
      <c r="BN31" s="70"/>
      <c r="BT31" s="70"/>
      <c r="BV31" s="70"/>
      <c r="CB31" s="70"/>
      <c r="CD31" s="70"/>
      <c r="CE31" s="70"/>
      <c r="CF31" s="70"/>
      <c r="CG31" s="70"/>
      <c r="CH31" s="70"/>
      <c r="CI31" s="70"/>
      <c r="CJ31" s="70"/>
      <c r="CK31" s="70"/>
      <c r="CL31" s="70"/>
      <c r="CR31" s="70"/>
      <c r="CT31" s="70"/>
      <c r="CZ31" s="70"/>
      <c r="DB31" s="70"/>
      <c r="DC31" s="70"/>
      <c r="DD31" s="70"/>
      <c r="DE31" s="70"/>
      <c r="DF31" s="70"/>
      <c r="DG31" s="70"/>
      <c r="DH31" s="70"/>
      <c r="DI31" s="70"/>
      <c r="DJ31" s="210"/>
      <c r="DK31" s="210"/>
      <c r="DL31" s="210"/>
      <c r="DM31" s="210"/>
      <c r="DN31" s="210"/>
      <c r="DO31" s="210"/>
      <c r="DP31" s="210"/>
      <c r="DQ31" s="210"/>
      <c r="DR31" s="70"/>
    </row>
    <row r="32" spans="1:129" x14ac:dyDescent="0.35">
      <c r="B32" s="70"/>
      <c r="H32" s="70"/>
      <c r="J32" s="70"/>
      <c r="P32" s="70"/>
      <c r="R32" s="70"/>
      <c r="X32" s="70"/>
      <c r="Z32" s="70"/>
      <c r="AF32" s="70"/>
      <c r="AH32" s="70"/>
      <c r="AI32" s="70"/>
      <c r="AP32" s="70"/>
      <c r="AV32" s="70"/>
      <c r="AX32" s="70"/>
      <c r="BD32" s="70"/>
      <c r="BF32" s="70"/>
      <c r="BL32" s="70"/>
      <c r="BN32" s="70"/>
      <c r="BT32" s="70"/>
      <c r="BV32" s="70"/>
      <c r="CB32" s="70"/>
      <c r="CD32" s="70"/>
      <c r="CE32" s="70"/>
      <c r="CF32" s="70"/>
      <c r="CG32" s="70"/>
      <c r="CH32" s="70"/>
      <c r="CI32" s="70"/>
      <c r="CJ32" s="70"/>
      <c r="CK32" s="70"/>
      <c r="CL32" s="70"/>
      <c r="CR32" s="70"/>
      <c r="CT32" s="70"/>
      <c r="CZ32" s="70"/>
      <c r="DB32" s="70"/>
      <c r="DC32" s="70"/>
      <c r="DD32" s="70"/>
      <c r="DE32" s="70"/>
      <c r="DF32" s="70"/>
      <c r="DG32" s="70"/>
      <c r="DH32" s="70"/>
      <c r="DI32" s="70"/>
      <c r="DJ32" s="210"/>
      <c r="DK32" s="210"/>
      <c r="DL32" s="210"/>
      <c r="DM32" s="210"/>
      <c r="DN32" s="210"/>
      <c r="DO32" s="210"/>
      <c r="DP32" s="210"/>
      <c r="DQ32" s="210"/>
      <c r="DR32" s="70"/>
    </row>
    <row r="33" spans="2:122" x14ac:dyDescent="0.35">
      <c r="B33" s="70"/>
      <c r="H33" s="70"/>
      <c r="J33" s="70"/>
      <c r="P33" s="70"/>
      <c r="R33" s="70"/>
      <c r="X33" s="70"/>
      <c r="Z33" s="70"/>
      <c r="AF33" s="70"/>
      <c r="AH33" s="70"/>
      <c r="AI33" s="70"/>
      <c r="AP33" s="70"/>
      <c r="AV33" s="70"/>
      <c r="AX33" s="70"/>
      <c r="BD33" s="70"/>
      <c r="BF33" s="70"/>
      <c r="BL33" s="70"/>
      <c r="BN33" s="70"/>
      <c r="BT33" s="70"/>
      <c r="BV33" s="70"/>
      <c r="CB33" s="70"/>
      <c r="CD33" s="70"/>
      <c r="CE33" s="70"/>
      <c r="CF33" s="70"/>
      <c r="CG33" s="70"/>
      <c r="CH33" s="70"/>
      <c r="CI33" s="70"/>
      <c r="CJ33" s="70"/>
      <c r="CK33" s="70"/>
      <c r="CL33" s="70"/>
      <c r="CR33" s="70"/>
      <c r="CT33" s="70"/>
      <c r="CZ33" s="70"/>
      <c r="DB33" s="70"/>
      <c r="DC33" s="70"/>
      <c r="DD33" s="70"/>
      <c r="DE33" s="70"/>
      <c r="DF33" s="70"/>
      <c r="DG33" s="70"/>
      <c r="DH33" s="70"/>
      <c r="DI33" s="70"/>
      <c r="DJ33" s="210"/>
      <c r="DK33" s="210"/>
      <c r="DL33" s="210"/>
      <c r="DM33" s="210"/>
      <c r="DN33" s="210"/>
      <c r="DO33" s="210"/>
      <c r="DP33" s="210"/>
      <c r="DQ33" s="210"/>
      <c r="DR33" s="70"/>
    </row>
    <row r="34" spans="2:122" x14ac:dyDescent="0.35">
      <c r="B34" s="70"/>
      <c r="H34" s="70"/>
      <c r="J34" s="70"/>
      <c r="P34" s="70"/>
      <c r="R34" s="70"/>
      <c r="X34" s="70"/>
      <c r="Z34" s="70"/>
      <c r="AF34" s="70"/>
      <c r="AH34" s="70"/>
      <c r="AI34" s="70"/>
      <c r="AP34" s="70"/>
      <c r="AV34" s="70"/>
      <c r="AX34" s="70"/>
      <c r="BD34" s="70"/>
      <c r="BF34" s="70"/>
      <c r="BL34" s="70"/>
      <c r="BN34" s="70"/>
      <c r="BT34" s="70"/>
      <c r="BV34" s="70"/>
      <c r="CB34" s="70"/>
      <c r="CD34" s="70"/>
      <c r="CE34" s="70"/>
      <c r="CF34" s="70"/>
      <c r="CG34" s="70"/>
      <c r="CH34" s="70"/>
      <c r="CI34" s="70"/>
      <c r="CJ34" s="70"/>
      <c r="CK34" s="70"/>
      <c r="CL34" s="70"/>
      <c r="CR34" s="70"/>
      <c r="CT34" s="70"/>
      <c r="CZ34" s="70"/>
      <c r="DB34" s="70"/>
      <c r="DC34" s="70"/>
      <c r="DD34" s="70"/>
      <c r="DE34" s="70"/>
      <c r="DF34" s="70"/>
      <c r="DG34" s="70"/>
      <c r="DH34" s="70"/>
      <c r="DI34" s="70"/>
      <c r="DJ34" s="210"/>
      <c r="DK34" s="210"/>
      <c r="DL34" s="210"/>
      <c r="DM34" s="210"/>
      <c r="DN34" s="210"/>
      <c r="DO34" s="210"/>
      <c r="DP34" s="210"/>
      <c r="DQ34" s="210"/>
      <c r="DR34" s="70"/>
    </row>
    <row r="35" spans="2:122" x14ac:dyDescent="0.35">
      <c r="B35" s="70"/>
      <c r="H35" s="70"/>
      <c r="J35" s="70"/>
      <c r="P35" s="70"/>
      <c r="R35" s="70"/>
      <c r="X35" s="70"/>
      <c r="Z35" s="70"/>
      <c r="AF35" s="70"/>
      <c r="AH35" s="70"/>
      <c r="AI35" s="70"/>
      <c r="AP35" s="70"/>
      <c r="AV35" s="70"/>
      <c r="AX35" s="70"/>
      <c r="BD35" s="70"/>
      <c r="BF35" s="70"/>
      <c r="BL35" s="70"/>
      <c r="BN35" s="70"/>
      <c r="BT35" s="70"/>
      <c r="BV35" s="70"/>
      <c r="CB35" s="70"/>
      <c r="CD35" s="70"/>
      <c r="CE35" s="70"/>
      <c r="CF35" s="70"/>
      <c r="CG35" s="70"/>
      <c r="CH35" s="70"/>
      <c r="CI35" s="70"/>
      <c r="CJ35" s="70"/>
      <c r="CK35" s="70"/>
      <c r="CL35" s="70"/>
      <c r="CR35" s="70"/>
      <c r="CT35" s="70"/>
      <c r="CZ35" s="70"/>
      <c r="DB35" s="70"/>
      <c r="DC35" s="70"/>
      <c r="DD35" s="70"/>
      <c r="DE35" s="70"/>
      <c r="DF35" s="70"/>
      <c r="DG35" s="70"/>
      <c r="DH35" s="70"/>
      <c r="DI35" s="70"/>
      <c r="DJ35" s="210"/>
      <c r="DK35" s="210"/>
      <c r="DL35" s="210"/>
      <c r="DM35" s="210"/>
      <c r="DN35" s="210"/>
      <c r="DO35" s="210"/>
      <c r="DP35" s="210"/>
      <c r="DQ35" s="210"/>
      <c r="DR35" s="70"/>
    </row>
    <row r="36" spans="2:122" x14ac:dyDescent="0.35">
      <c r="B36" s="70"/>
      <c r="H36" s="70"/>
      <c r="J36" s="70"/>
      <c r="P36" s="70"/>
      <c r="R36" s="70"/>
      <c r="X36" s="70"/>
      <c r="Z36" s="70"/>
      <c r="AF36" s="70"/>
      <c r="AH36" s="70"/>
      <c r="AI36" s="70"/>
      <c r="AP36" s="70"/>
      <c r="AV36" s="70"/>
      <c r="AX36" s="70"/>
      <c r="BD36" s="70"/>
      <c r="BF36" s="70"/>
      <c r="BL36" s="70"/>
      <c r="BN36" s="70"/>
      <c r="BT36" s="70"/>
      <c r="BV36" s="70"/>
      <c r="CB36" s="70"/>
      <c r="CD36" s="70"/>
      <c r="CE36" s="70"/>
      <c r="CF36" s="70"/>
      <c r="CG36" s="70"/>
      <c r="CH36" s="70"/>
      <c r="CI36" s="70"/>
      <c r="CJ36" s="70"/>
      <c r="CK36" s="70"/>
      <c r="CL36" s="70"/>
      <c r="CR36" s="70"/>
      <c r="CT36" s="70"/>
      <c r="CZ36" s="70"/>
      <c r="DB36" s="70"/>
      <c r="DC36" s="70"/>
      <c r="DD36" s="70"/>
      <c r="DE36" s="70"/>
      <c r="DF36" s="70"/>
      <c r="DG36" s="70"/>
      <c r="DH36" s="70"/>
      <c r="DI36" s="70"/>
      <c r="DJ36" s="210"/>
      <c r="DK36" s="210"/>
      <c r="DL36" s="210"/>
      <c r="DM36" s="210"/>
      <c r="DN36" s="210"/>
      <c r="DO36" s="210"/>
      <c r="DP36" s="210"/>
      <c r="DQ36" s="210"/>
      <c r="DR36" s="70"/>
    </row>
    <row r="37" spans="2:122" x14ac:dyDescent="0.35">
      <c r="B37" s="70"/>
      <c r="H37" s="70"/>
      <c r="J37" s="70"/>
      <c r="P37" s="70"/>
      <c r="R37" s="70"/>
      <c r="X37" s="70"/>
      <c r="Z37" s="70"/>
      <c r="AF37" s="70"/>
      <c r="AH37" s="70"/>
      <c r="AI37" s="70"/>
      <c r="AP37" s="70"/>
      <c r="AV37" s="70"/>
      <c r="AX37" s="70"/>
      <c r="BD37" s="70"/>
      <c r="BF37" s="70"/>
      <c r="BL37" s="70"/>
      <c r="BN37" s="70"/>
      <c r="BT37" s="70"/>
      <c r="BV37" s="70"/>
      <c r="CB37" s="70"/>
      <c r="CD37" s="70"/>
      <c r="CE37" s="70"/>
      <c r="CF37" s="70"/>
      <c r="CG37" s="70"/>
      <c r="CH37" s="70"/>
      <c r="CI37" s="70"/>
      <c r="CJ37" s="70"/>
      <c r="CK37" s="70"/>
      <c r="CL37" s="70"/>
      <c r="CR37" s="70"/>
      <c r="CT37" s="70"/>
      <c r="CZ37" s="70"/>
      <c r="DB37" s="70"/>
      <c r="DC37" s="70"/>
      <c r="DD37" s="70"/>
      <c r="DE37" s="70"/>
      <c r="DF37" s="70"/>
      <c r="DG37" s="70"/>
      <c r="DH37" s="70"/>
      <c r="DI37" s="70"/>
      <c r="DJ37" s="210"/>
      <c r="DK37" s="210"/>
      <c r="DL37" s="210"/>
      <c r="DM37" s="210"/>
      <c r="DN37" s="210"/>
      <c r="DO37" s="210"/>
      <c r="DP37" s="210"/>
      <c r="DQ37" s="210"/>
      <c r="DR37" s="70"/>
    </row>
    <row r="38" spans="2:122" x14ac:dyDescent="0.35">
      <c r="B38" s="70"/>
      <c r="H38" s="70"/>
      <c r="J38" s="70"/>
      <c r="P38" s="70"/>
      <c r="R38" s="70"/>
      <c r="X38" s="70"/>
      <c r="Z38" s="70"/>
      <c r="AF38" s="70"/>
      <c r="AH38" s="70"/>
      <c r="AI38" s="70"/>
      <c r="AP38" s="70"/>
      <c r="AV38" s="70"/>
      <c r="AX38" s="70"/>
      <c r="BD38" s="70"/>
      <c r="BF38" s="70"/>
      <c r="BL38" s="70"/>
      <c r="BN38" s="70"/>
      <c r="BT38" s="70"/>
      <c r="BV38" s="70"/>
      <c r="CB38" s="70"/>
      <c r="CD38" s="70"/>
      <c r="CE38" s="70"/>
      <c r="CF38" s="70"/>
      <c r="CG38" s="70"/>
      <c r="CH38" s="70"/>
      <c r="CI38" s="70"/>
      <c r="CJ38" s="70"/>
      <c r="CK38" s="70"/>
      <c r="CL38" s="70"/>
      <c r="CR38" s="70"/>
      <c r="CT38" s="70"/>
      <c r="CZ38" s="70"/>
      <c r="DB38" s="70"/>
      <c r="DC38" s="70"/>
      <c r="DD38" s="70"/>
      <c r="DE38" s="70"/>
      <c r="DF38" s="70"/>
      <c r="DG38" s="70"/>
      <c r="DH38" s="70"/>
      <c r="DI38" s="70"/>
      <c r="DJ38" s="210"/>
      <c r="DK38" s="210"/>
      <c r="DL38" s="210"/>
      <c r="DM38" s="210"/>
      <c r="DN38" s="210"/>
      <c r="DO38" s="210"/>
      <c r="DP38" s="210"/>
      <c r="DQ38" s="210"/>
      <c r="DR38" s="70"/>
    </row>
    <row r="39" spans="2:122" x14ac:dyDescent="0.35">
      <c r="B39" s="70"/>
      <c r="H39" s="70"/>
      <c r="J39" s="70"/>
      <c r="P39" s="70"/>
      <c r="R39" s="70"/>
      <c r="X39" s="70"/>
      <c r="Z39" s="70"/>
      <c r="AF39" s="70"/>
      <c r="AH39" s="70"/>
      <c r="AI39" s="70"/>
      <c r="AP39" s="70"/>
      <c r="AV39" s="70"/>
      <c r="AX39" s="70"/>
      <c r="BD39" s="70"/>
      <c r="BF39" s="70"/>
      <c r="BL39" s="70"/>
      <c r="BN39" s="70"/>
      <c r="BT39" s="70"/>
      <c r="BV39" s="70"/>
      <c r="CB39" s="70"/>
      <c r="CD39" s="70"/>
      <c r="CE39" s="70"/>
      <c r="CF39" s="70"/>
      <c r="CG39" s="70"/>
      <c r="CH39" s="70"/>
      <c r="CI39" s="70"/>
      <c r="CJ39" s="70"/>
      <c r="CK39" s="70"/>
      <c r="CL39" s="70"/>
      <c r="CR39" s="70"/>
      <c r="CT39" s="70"/>
      <c r="CZ39" s="70"/>
      <c r="DB39" s="70"/>
      <c r="DC39" s="70"/>
      <c r="DD39" s="70"/>
      <c r="DE39" s="70"/>
      <c r="DF39" s="70"/>
      <c r="DG39" s="70"/>
      <c r="DH39" s="70"/>
      <c r="DI39" s="70"/>
      <c r="DJ39" s="210"/>
      <c r="DK39" s="210"/>
      <c r="DL39" s="210"/>
      <c r="DM39" s="210"/>
      <c r="DN39" s="210"/>
      <c r="DO39" s="210"/>
      <c r="DP39" s="210"/>
      <c r="DQ39" s="210"/>
      <c r="DR39" s="70"/>
    </row>
    <row r="40" spans="2:122" x14ac:dyDescent="0.35">
      <c r="B40" s="70"/>
      <c r="H40" s="70"/>
      <c r="J40" s="70"/>
      <c r="P40" s="70"/>
      <c r="R40" s="70"/>
      <c r="X40" s="70"/>
      <c r="Z40" s="70"/>
      <c r="AF40" s="70"/>
      <c r="AH40" s="70"/>
      <c r="AI40" s="70"/>
      <c r="AP40" s="70"/>
      <c r="AV40" s="70"/>
      <c r="AX40" s="70"/>
      <c r="BD40" s="70"/>
      <c r="BF40" s="70"/>
      <c r="BL40" s="70"/>
      <c r="BN40" s="70"/>
      <c r="BT40" s="70"/>
      <c r="BV40" s="70"/>
      <c r="CB40" s="70"/>
      <c r="CD40" s="70"/>
      <c r="CE40" s="70"/>
      <c r="CF40" s="70"/>
      <c r="CG40" s="70"/>
      <c r="CH40" s="70"/>
      <c r="CI40" s="70"/>
      <c r="CJ40" s="70"/>
      <c r="CK40" s="70"/>
      <c r="CL40" s="70"/>
      <c r="CR40" s="70"/>
      <c r="CT40" s="70"/>
      <c r="CZ40" s="70"/>
      <c r="DB40" s="70"/>
      <c r="DC40" s="70"/>
      <c r="DD40" s="70"/>
      <c r="DE40" s="70"/>
      <c r="DF40" s="70"/>
      <c r="DG40" s="70"/>
      <c r="DH40" s="70"/>
      <c r="DI40" s="70"/>
      <c r="DJ40" s="210"/>
      <c r="DK40" s="210"/>
      <c r="DL40" s="210"/>
      <c r="DM40" s="210"/>
      <c r="DN40" s="210"/>
      <c r="DO40" s="210"/>
      <c r="DP40" s="210"/>
      <c r="DQ40" s="210"/>
      <c r="DR40" s="70"/>
    </row>
    <row r="41" spans="2:122" x14ac:dyDescent="0.35">
      <c r="B41" s="70"/>
      <c r="H41" s="70"/>
      <c r="J41" s="70"/>
      <c r="P41" s="70"/>
      <c r="R41" s="70"/>
      <c r="X41" s="70"/>
      <c r="Z41" s="70"/>
      <c r="AF41" s="70"/>
      <c r="AH41" s="70"/>
      <c r="AI41" s="70"/>
      <c r="AP41" s="70"/>
      <c r="AV41" s="70"/>
      <c r="AX41" s="70"/>
      <c r="BD41" s="70"/>
      <c r="BF41" s="70"/>
      <c r="BL41" s="70"/>
      <c r="BN41" s="70"/>
      <c r="BT41" s="70"/>
      <c r="BV41" s="70"/>
      <c r="CB41" s="70"/>
      <c r="CD41" s="70"/>
      <c r="CE41" s="70"/>
      <c r="CF41" s="70"/>
      <c r="CG41" s="70"/>
      <c r="CH41" s="70"/>
      <c r="CI41" s="70"/>
      <c r="CJ41" s="70"/>
      <c r="CK41" s="70"/>
      <c r="CL41" s="70"/>
      <c r="CR41" s="70"/>
      <c r="CT41" s="70"/>
      <c r="CZ41" s="70"/>
      <c r="DB41" s="70"/>
      <c r="DC41" s="70"/>
      <c r="DD41" s="70"/>
      <c r="DE41" s="70"/>
      <c r="DF41" s="70"/>
      <c r="DG41" s="70"/>
      <c r="DH41" s="70"/>
      <c r="DI41" s="70"/>
      <c r="DJ41" s="210"/>
      <c r="DK41" s="210"/>
      <c r="DL41" s="210"/>
      <c r="DM41" s="210"/>
      <c r="DN41" s="210"/>
      <c r="DO41" s="210"/>
      <c r="DP41" s="210"/>
      <c r="DQ41" s="210"/>
      <c r="DR41" s="70"/>
    </row>
    <row r="42" spans="2:122" x14ac:dyDescent="0.35">
      <c r="B42" s="70"/>
      <c r="H42" s="70"/>
      <c r="J42" s="70"/>
      <c r="P42" s="70"/>
      <c r="R42" s="70"/>
      <c r="X42" s="70"/>
      <c r="Z42" s="70"/>
      <c r="AF42" s="70"/>
      <c r="AH42" s="70"/>
      <c r="AI42" s="70"/>
      <c r="AP42" s="70"/>
      <c r="AV42" s="70"/>
      <c r="AX42" s="70"/>
      <c r="BD42" s="70"/>
      <c r="BF42" s="70"/>
      <c r="BL42" s="70"/>
      <c r="BN42" s="70"/>
      <c r="BT42" s="70"/>
      <c r="BV42" s="70"/>
      <c r="CB42" s="70"/>
      <c r="CD42" s="70"/>
      <c r="CE42" s="70"/>
      <c r="CF42" s="70"/>
      <c r="CG42" s="70"/>
      <c r="CH42" s="70"/>
      <c r="CI42" s="70"/>
      <c r="CJ42" s="70"/>
      <c r="CK42" s="70"/>
      <c r="CL42" s="70"/>
      <c r="CR42" s="70"/>
      <c r="CT42" s="70"/>
      <c r="CZ42" s="70"/>
      <c r="DB42" s="70"/>
      <c r="DC42" s="70"/>
      <c r="DD42" s="70"/>
      <c r="DE42" s="70"/>
      <c r="DF42" s="70"/>
      <c r="DG42" s="70"/>
      <c r="DH42" s="70"/>
      <c r="DI42" s="70"/>
      <c r="DJ42" s="210"/>
      <c r="DK42" s="210"/>
      <c r="DL42" s="210"/>
      <c r="DM42" s="210"/>
      <c r="DN42" s="210"/>
      <c r="DO42" s="210"/>
      <c r="DP42" s="210"/>
      <c r="DQ42" s="210"/>
      <c r="DR42" s="70"/>
    </row>
    <row r="43" spans="2:122" x14ac:dyDescent="0.35">
      <c r="B43" s="70"/>
      <c r="H43" s="70"/>
      <c r="J43" s="70"/>
      <c r="P43" s="70"/>
      <c r="R43" s="70"/>
      <c r="X43" s="70"/>
      <c r="Z43" s="70"/>
      <c r="AF43" s="70"/>
      <c r="AH43" s="70"/>
      <c r="AI43" s="70"/>
      <c r="AP43" s="70"/>
      <c r="AV43" s="70"/>
      <c r="AX43" s="70"/>
      <c r="BD43" s="70"/>
      <c r="BF43" s="70"/>
      <c r="BL43" s="70"/>
      <c r="BN43" s="70"/>
      <c r="BT43" s="70"/>
      <c r="BV43" s="70"/>
      <c r="CB43" s="70"/>
      <c r="CD43" s="70"/>
      <c r="CE43" s="70"/>
      <c r="CF43" s="70"/>
      <c r="CG43" s="70"/>
      <c r="CH43" s="70"/>
      <c r="CI43" s="70"/>
      <c r="CJ43" s="70"/>
      <c r="CK43" s="70"/>
      <c r="CL43" s="70"/>
      <c r="CR43" s="70"/>
      <c r="CT43" s="70"/>
      <c r="CZ43" s="70"/>
      <c r="DB43" s="70"/>
      <c r="DC43" s="70"/>
      <c r="DD43" s="70"/>
      <c r="DE43" s="70"/>
      <c r="DF43" s="70"/>
      <c r="DG43" s="70"/>
      <c r="DH43" s="70"/>
      <c r="DI43" s="70"/>
      <c r="DJ43" s="210"/>
      <c r="DK43" s="210"/>
      <c r="DL43" s="210"/>
      <c r="DM43" s="210"/>
      <c r="DN43" s="210"/>
      <c r="DO43" s="210"/>
      <c r="DP43" s="210"/>
      <c r="DQ43" s="210"/>
      <c r="DR43" s="70"/>
    </row>
    <row r="44" spans="2:122" x14ac:dyDescent="0.35">
      <c r="B44" s="70"/>
      <c r="H44" s="70"/>
      <c r="J44" s="70"/>
      <c r="P44" s="70"/>
      <c r="R44" s="70"/>
      <c r="X44" s="70"/>
      <c r="Z44" s="70"/>
      <c r="AF44" s="70"/>
      <c r="AH44" s="70"/>
      <c r="AI44" s="70"/>
      <c r="AP44" s="70"/>
      <c r="AV44" s="70"/>
      <c r="AX44" s="70"/>
      <c r="BD44" s="70"/>
      <c r="BF44" s="70"/>
      <c r="BL44" s="70"/>
      <c r="BN44" s="70"/>
      <c r="BT44" s="70"/>
      <c r="BV44" s="70"/>
      <c r="CB44" s="70"/>
      <c r="CD44" s="70"/>
      <c r="CE44" s="70"/>
      <c r="CF44" s="70"/>
      <c r="CG44" s="70"/>
      <c r="CH44" s="70"/>
      <c r="CI44" s="70"/>
      <c r="CJ44" s="70"/>
      <c r="CK44" s="70"/>
      <c r="CL44" s="70"/>
      <c r="CR44" s="70"/>
      <c r="CT44" s="70"/>
      <c r="CZ44" s="70"/>
      <c r="DB44" s="70"/>
      <c r="DC44" s="70"/>
      <c r="DD44" s="70"/>
      <c r="DE44" s="70"/>
      <c r="DF44" s="70"/>
      <c r="DG44" s="70"/>
      <c r="DH44" s="70"/>
      <c r="DI44" s="70"/>
      <c r="DJ44" s="210"/>
      <c r="DK44" s="210"/>
      <c r="DL44" s="210"/>
      <c r="DM44" s="210"/>
      <c r="DN44" s="210"/>
      <c r="DO44" s="210"/>
      <c r="DP44" s="210"/>
      <c r="DQ44" s="210"/>
      <c r="DR44" s="70"/>
    </row>
    <row r="45" spans="2:122" x14ac:dyDescent="0.35">
      <c r="B45" s="70"/>
      <c r="H45" s="70"/>
      <c r="J45" s="70"/>
      <c r="P45" s="70"/>
      <c r="R45" s="70"/>
      <c r="X45" s="70"/>
      <c r="Z45" s="70"/>
      <c r="AF45" s="70"/>
      <c r="AH45" s="70"/>
      <c r="AI45" s="70"/>
      <c r="AP45" s="70"/>
      <c r="AV45" s="70"/>
      <c r="AX45" s="70"/>
      <c r="BD45" s="70"/>
      <c r="BF45" s="70"/>
      <c r="BL45" s="70"/>
      <c r="BN45" s="70"/>
      <c r="BT45" s="70"/>
      <c r="BV45" s="70"/>
      <c r="CB45" s="70"/>
      <c r="CD45" s="70"/>
      <c r="CE45" s="70"/>
      <c r="CF45" s="70"/>
      <c r="CG45" s="70"/>
      <c r="CH45" s="70"/>
      <c r="CI45" s="70"/>
      <c r="CJ45" s="70"/>
      <c r="CK45" s="70"/>
      <c r="CL45" s="70"/>
      <c r="CR45" s="70"/>
      <c r="CT45" s="70"/>
      <c r="CZ45" s="70"/>
      <c r="DB45" s="70"/>
      <c r="DC45" s="70"/>
      <c r="DD45" s="70"/>
      <c r="DE45" s="70"/>
      <c r="DF45" s="70"/>
      <c r="DG45" s="70"/>
      <c r="DH45" s="70"/>
      <c r="DI45" s="70"/>
      <c r="DJ45" s="210"/>
      <c r="DK45" s="210"/>
      <c r="DL45" s="210"/>
      <c r="DM45" s="210"/>
      <c r="DN45" s="210"/>
      <c r="DO45" s="210"/>
      <c r="DP45" s="210"/>
      <c r="DQ45" s="210"/>
      <c r="DR45" s="70"/>
    </row>
    <row r="46" spans="2:122" x14ac:dyDescent="0.35">
      <c r="B46" s="70"/>
      <c r="H46" s="70"/>
      <c r="J46" s="70"/>
      <c r="P46" s="70"/>
      <c r="R46" s="70"/>
      <c r="X46" s="70"/>
      <c r="Z46" s="70"/>
      <c r="AF46" s="70"/>
      <c r="AH46" s="70"/>
      <c r="AI46" s="70"/>
      <c r="AP46" s="70"/>
      <c r="AV46" s="70"/>
      <c r="AX46" s="70"/>
      <c r="BD46" s="70"/>
      <c r="BF46" s="70"/>
      <c r="BL46" s="70"/>
      <c r="BN46" s="70"/>
      <c r="BT46" s="70"/>
      <c r="BV46" s="70"/>
      <c r="CB46" s="70"/>
      <c r="CD46" s="70"/>
      <c r="CE46" s="70"/>
      <c r="CF46" s="70"/>
      <c r="CG46" s="70"/>
      <c r="CH46" s="70"/>
      <c r="CI46" s="70"/>
      <c r="CJ46" s="70"/>
      <c r="CK46" s="70"/>
      <c r="CL46" s="70"/>
      <c r="CR46" s="70"/>
      <c r="CT46" s="70"/>
      <c r="CZ46" s="70"/>
      <c r="DB46" s="70"/>
      <c r="DC46" s="70"/>
      <c r="DD46" s="70"/>
      <c r="DE46" s="70"/>
      <c r="DF46" s="70"/>
      <c r="DG46" s="70"/>
      <c r="DH46" s="70"/>
      <c r="DI46" s="70"/>
      <c r="DJ46" s="210"/>
      <c r="DK46" s="210"/>
      <c r="DL46" s="210"/>
      <c r="DM46" s="210"/>
      <c r="DN46" s="210"/>
      <c r="DO46" s="210"/>
      <c r="DP46" s="210"/>
      <c r="DQ46" s="210"/>
      <c r="DR46" s="70"/>
    </row>
    <row r="47" spans="2:122" x14ac:dyDescent="0.35">
      <c r="B47" s="70"/>
      <c r="H47" s="70"/>
      <c r="J47" s="70"/>
      <c r="P47" s="70"/>
      <c r="R47" s="70"/>
      <c r="X47" s="70"/>
      <c r="Z47" s="70"/>
      <c r="AF47" s="70"/>
      <c r="AH47" s="70"/>
      <c r="AI47" s="70"/>
      <c r="AP47" s="70"/>
      <c r="AV47" s="70"/>
      <c r="AX47" s="70"/>
      <c r="BD47" s="70"/>
      <c r="BF47" s="70"/>
      <c r="BL47" s="70"/>
      <c r="BN47" s="70"/>
      <c r="BT47" s="70"/>
      <c r="BV47" s="70"/>
      <c r="CB47" s="70"/>
      <c r="CD47" s="70"/>
      <c r="CE47" s="70"/>
      <c r="CF47" s="70"/>
      <c r="CG47" s="70"/>
      <c r="CH47" s="70"/>
      <c r="CI47" s="70"/>
      <c r="CJ47" s="70"/>
      <c r="CK47" s="70"/>
      <c r="CL47" s="70"/>
      <c r="CR47" s="70"/>
      <c r="CT47" s="70"/>
      <c r="CZ47" s="70"/>
      <c r="DB47" s="70"/>
      <c r="DC47" s="70"/>
      <c r="DD47" s="70"/>
      <c r="DE47" s="70"/>
      <c r="DF47" s="70"/>
      <c r="DG47" s="70"/>
      <c r="DH47" s="70"/>
      <c r="DI47" s="70"/>
      <c r="DJ47" s="210"/>
      <c r="DK47" s="210"/>
      <c r="DL47" s="210"/>
      <c r="DM47" s="210"/>
      <c r="DN47" s="210"/>
      <c r="DO47" s="210"/>
      <c r="DP47" s="210"/>
      <c r="DQ47" s="210"/>
      <c r="DR47" s="70"/>
    </row>
    <row r="48" spans="2:122" x14ac:dyDescent="0.35">
      <c r="B48" s="70"/>
      <c r="H48" s="70"/>
      <c r="J48" s="70"/>
      <c r="P48" s="70"/>
      <c r="R48" s="70"/>
      <c r="X48" s="70"/>
      <c r="Z48" s="70"/>
      <c r="AF48" s="70"/>
      <c r="AH48" s="70"/>
      <c r="AI48" s="70"/>
      <c r="AP48" s="70"/>
      <c r="AV48" s="70"/>
      <c r="AX48" s="70"/>
      <c r="BD48" s="70"/>
      <c r="BF48" s="70"/>
      <c r="BL48" s="70"/>
      <c r="BN48" s="70"/>
      <c r="BT48" s="70"/>
      <c r="BV48" s="70"/>
      <c r="CB48" s="70"/>
      <c r="CD48" s="70"/>
      <c r="CE48" s="70"/>
      <c r="CF48" s="70"/>
      <c r="CG48" s="70"/>
      <c r="CH48" s="70"/>
      <c r="CI48" s="70"/>
      <c r="CJ48" s="70"/>
      <c r="CK48" s="70"/>
      <c r="CL48" s="70"/>
      <c r="CR48" s="70"/>
      <c r="CT48" s="70"/>
      <c r="CZ48" s="70"/>
      <c r="DB48" s="70"/>
      <c r="DC48" s="70"/>
      <c r="DD48" s="70"/>
      <c r="DE48" s="70"/>
      <c r="DF48" s="70"/>
      <c r="DG48" s="70"/>
      <c r="DH48" s="70"/>
      <c r="DI48" s="70"/>
      <c r="DJ48" s="210"/>
      <c r="DK48" s="210"/>
      <c r="DL48" s="210"/>
      <c r="DM48" s="210"/>
      <c r="DN48" s="210"/>
      <c r="DO48" s="210"/>
      <c r="DP48" s="210"/>
      <c r="DQ48" s="210"/>
      <c r="DR48" s="70"/>
    </row>
    <row r="49" spans="2:122" x14ac:dyDescent="0.35">
      <c r="B49" s="70"/>
      <c r="H49" s="70"/>
      <c r="J49" s="70"/>
      <c r="P49" s="70"/>
      <c r="R49" s="70"/>
      <c r="X49" s="70"/>
      <c r="Z49" s="70"/>
      <c r="AF49" s="70"/>
      <c r="AH49" s="70"/>
      <c r="AI49" s="70"/>
      <c r="AP49" s="70"/>
      <c r="AV49" s="70"/>
      <c r="AX49" s="70"/>
      <c r="BD49" s="70"/>
      <c r="BF49" s="70"/>
      <c r="BL49" s="70"/>
      <c r="BN49" s="70"/>
      <c r="BT49" s="70"/>
      <c r="BV49" s="70"/>
      <c r="CB49" s="70"/>
      <c r="CD49" s="70"/>
      <c r="CE49" s="70"/>
      <c r="CF49" s="70"/>
      <c r="CG49" s="70"/>
      <c r="CH49" s="70"/>
      <c r="CI49" s="70"/>
      <c r="CJ49" s="70"/>
      <c r="CK49" s="70"/>
      <c r="CL49" s="70"/>
      <c r="CR49" s="70"/>
      <c r="CT49" s="70"/>
      <c r="CZ49" s="70"/>
      <c r="DB49" s="70"/>
      <c r="DC49" s="70"/>
      <c r="DD49" s="70"/>
      <c r="DE49" s="70"/>
      <c r="DF49" s="70"/>
      <c r="DG49" s="70"/>
      <c r="DH49" s="70"/>
      <c r="DI49" s="70"/>
      <c r="DJ49" s="210"/>
      <c r="DK49" s="210"/>
      <c r="DL49" s="210"/>
      <c r="DM49" s="210"/>
      <c r="DN49" s="210"/>
      <c r="DO49" s="210"/>
      <c r="DP49" s="210"/>
      <c r="DQ49" s="210"/>
      <c r="DR49" s="70"/>
    </row>
    <row r="50" spans="2:122" x14ac:dyDescent="0.35">
      <c r="B50" s="70"/>
      <c r="H50" s="70"/>
      <c r="J50" s="70"/>
      <c r="P50" s="70"/>
      <c r="R50" s="70"/>
      <c r="X50" s="70"/>
      <c r="Z50" s="70"/>
      <c r="AF50" s="70"/>
      <c r="AH50" s="70"/>
      <c r="AI50" s="70"/>
      <c r="AP50" s="70"/>
      <c r="AV50" s="70"/>
      <c r="AX50" s="70"/>
      <c r="BD50" s="70"/>
      <c r="BF50" s="70"/>
      <c r="BL50" s="70"/>
      <c r="BN50" s="70"/>
      <c r="BT50" s="70"/>
      <c r="BV50" s="70"/>
      <c r="CB50" s="70"/>
      <c r="CD50" s="70"/>
      <c r="CE50" s="70"/>
      <c r="CF50" s="70"/>
      <c r="CG50" s="70"/>
      <c r="CH50" s="70"/>
      <c r="CI50" s="70"/>
      <c r="CJ50" s="70"/>
      <c r="CK50" s="70"/>
      <c r="CL50" s="70"/>
      <c r="CR50" s="70"/>
      <c r="CT50" s="70"/>
      <c r="CZ50" s="70"/>
      <c r="DB50" s="70"/>
      <c r="DC50" s="70"/>
      <c r="DD50" s="70"/>
      <c r="DE50" s="70"/>
      <c r="DF50" s="70"/>
      <c r="DG50" s="70"/>
      <c r="DH50" s="70"/>
      <c r="DI50" s="70"/>
      <c r="DJ50" s="210"/>
      <c r="DK50" s="210"/>
      <c r="DL50" s="210"/>
      <c r="DM50" s="210"/>
      <c r="DN50" s="210"/>
      <c r="DO50" s="210"/>
      <c r="DP50" s="210"/>
      <c r="DQ50" s="210"/>
      <c r="DR50" s="70"/>
    </row>
    <row r="51" spans="2:122" x14ac:dyDescent="0.35">
      <c r="B51" s="70"/>
      <c r="H51" s="70"/>
      <c r="J51" s="70"/>
      <c r="P51" s="70"/>
      <c r="R51" s="70"/>
      <c r="X51" s="70"/>
      <c r="Z51" s="70"/>
      <c r="AF51" s="70"/>
      <c r="AH51" s="70"/>
      <c r="AI51" s="70"/>
      <c r="AP51" s="70"/>
      <c r="AV51" s="70"/>
      <c r="AX51" s="70"/>
      <c r="BD51" s="70"/>
      <c r="BF51" s="70"/>
      <c r="BL51" s="70"/>
      <c r="BN51" s="70"/>
      <c r="BT51" s="70"/>
      <c r="BV51" s="70"/>
      <c r="CB51" s="70"/>
      <c r="CD51" s="70"/>
      <c r="CE51" s="70"/>
      <c r="CF51" s="70"/>
      <c r="CG51" s="70"/>
      <c r="CH51" s="70"/>
      <c r="CI51" s="70"/>
      <c r="CJ51" s="70"/>
      <c r="CK51" s="70"/>
      <c r="CL51" s="70"/>
      <c r="CR51" s="70"/>
      <c r="CT51" s="70"/>
      <c r="CZ51" s="70"/>
      <c r="DB51" s="70"/>
      <c r="DC51" s="70"/>
      <c r="DD51" s="70"/>
      <c r="DE51" s="70"/>
      <c r="DF51" s="70"/>
      <c r="DG51" s="70"/>
      <c r="DH51" s="70"/>
      <c r="DI51" s="70"/>
      <c r="DJ51" s="210"/>
      <c r="DK51" s="210"/>
      <c r="DL51" s="210"/>
      <c r="DM51" s="210"/>
      <c r="DN51" s="210"/>
      <c r="DO51" s="210"/>
      <c r="DP51" s="210"/>
      <c r="DQ51" s="210"/>
      <c r="DR51" s="70"/>
    </row>
    <row r="52" spans="2:122" x14ac:dyDescent="0.35">
      <c r="B52" s="70"/>
      <c r="H52" s="70"/>
      <c r="J52" s="70"/>
      <c r="P52" s="70"/>
      <c r="R52" s="70"/>
      <c r="X52" s="70"/>
      <c r="Z52" s="70"/>
      <c r="AF52" s="70"/>
      <c r="AH52" s="70"/>
      <c r="AI52" s="70"/>
      <c r="AP52" s="70"/>
      <c r="AV52" s="70"/>
      <c r="AX52" s="70"/>
      <c r="BD52" s="70"/>
      <c r="BF52" s="70"/>
      <c r="BL52" s="70"/>
      <c r="BN52" s="70"/>
      <c r="BT52" s="70"/>
      <c r="BV52" s="70"/>
      <c r="CB52" s="70"/>
      <c r="CD52" s="70"/>
      <c r="CE52" s="70"/>
      <c r="CF52" s="70"/>
      <c r="CG52" s="70"/>
      <c r="CH52" s="70"/>
      <c r="CI52" s="70"/>
      <c r="CJ52" s="70"/>
      <c r="CK52" s="70"/>
      <c r="CL52" s="70"/>
      <c r="CR52" s="70"/>
      <c r="CT52" s="70"/>
      <c r="CZ52" s="70"/>
      <c r="DB52" s="70"/>
      <c r="DC52" s="70"/>
      <c r="DD52" s="70"/>
      <c r="DE52" s="70"/>
      <c r="DF52" s="70"/>
      <c r="DG52" s="70"/>
      <c r="DH52" s="70"/>
      <c r="DI52" s="70"/>
      <c r="DJ52" s="210"/>
      <c r="DK52" s="210"/>
      <c r="DL52" s="210"/>
      <c r="DM52" s="210"/>
      <c r="DN52" s="210"/>
      <c r="DO52" s="210"/>
      <c r="DP52" s="210"/>
      <c r="DQ52" s="210"/>
      <c r="DR52" s="70"/>
    </row>
    <row r="53" spans="2:122" x14ac:dyDescent="0.35">
      <c r="B53" s="70"/>
      <c r="H53" s="70"/>
      <c r="J53" s="70"/>
      <c r="P53" s="70"/>
      <c r="R53" s="70"/>
      <c r="X53" s="70"/>
      <c r="Z53" s="70"/>
      <c r="AF53" s="70"/>
      <c r="AH53" s="70"/>
      <c r="AI53" s="70"/>
      <c r="AP53" s="70"/>
      <c r="AV53" s="70"/>
      <c r="AX53" s="70"/>
      <c r="BD53" s="70"/>
      <c r="BF53" s="70"/>
      <c r="BL53" s="70"/>
      <c r="BN53" s="70"/>
      <c r="BT53" s="70"/>
      <c r="BV53" s="70"/>
      <c r="CB53" s="70"/>
      <c r="CD53" s="70"/>
      <c r="CE53" s="70"/>
      <c r="CF53" s="70"/>
      <c r="CG53" s="70"/>
      <c r="CH53" s="70"/>
      <c r="CI53" s="70"/>
      <c r="CJ53" s="70"/>
      <c r="CK53" s="70"/>
      <c r="CL53" s="70"/>
      <c r="CR53" s="70"/>
      <c r="CT53" s="70"/>
      <c r="CZ53" s="70"/>
      <c r="DB53" s="70"/>
      <c r="DC53" s="70"/>
      <c r="DD53" s="70"/>
      <c r="DE53" s="70"/>
      <c r="DF53" s="70"/>
      <c r="DG53" s="70"/>
      <c r="DH53" s="70"/>
      <c r="DI53" s="70"/>
      <c r="DJ53" s="210"/>
      <c r="DK53" s="210"/>
      <c r="DL53" s="210"/>
      <c r="DM53" s="210"/>
      <c r="DN53" s="210"/>
      <c r="DO53" s="210"/>
      <c r="DP53" s="210"/>
      <c r="DQ53" s="210"/>
      <c r="DR53" s="70"/>
    </row>
    <row r="54" spans="2:122" x14ac:dyDescent="0.35">
      <c r="B54" s="70"/>
      <c r="H54" s="70"/>
      <c r="J54" s="70"/>
      <c r="P54" s="70"/>
      <c r="R54" s="70"/>
      <c r="X54" s="70"/>
      <c r="Z54" s="70"/>
      <c r="AF54" s="70"/>
      <c r="AH54" s="70"/>
      <c r="AI54" s="70"/>
      <c r="AP54" s="70"/>
      <c r="AV54" s="70"/>
      <c r="AX54" s="70"/>
      <c r="BD54" s="70"/>
      <c r="BF54" s="70"/>
      <c r="BL54" s="70"/>
      <c r="BN54" s="70"/>
      <c r="BT54" s="70"/>
      <c r="BV54" s="70"/>
      <c r="CB54" s="70"/>
      <c r="CD54" s="70"/>
      <c r="CE54" s="70"/>
      <c r="CF54" s="70"/>
      <c r="CG54" s="70"/>
      <c r="CH54" s="70"/>
      <c r="CI54" s="70"/>
      <c r="CJ54" s="70"/>
      <c r="CK54" s="70"/>
      <c r="CL54" s="70"/>
      <c r="CR54" s="70"/>
      <c r="CT54" s="70"/>
      <c r="CZ54" s="70"/>
      <c r="DB54" s="70"/>
      <c r="DC54" s="70"/>
      <c r="DD54" s="70"/>
      <c r="DE54" s="70"/>
      <c r="DF54" s="70"/>
      <c r="DG54" s="70"/>
      <c r="DH54" s="70"/>
      <c r="DI54" s="70"/>
      <c r="DJ54" s="210"/>
      <c r="DK54" s="210"/>
      <c r="DL54" s="210"/>
      <c r="DM54" s="210"/>
      <c r="DN54" s="210"/>
      <c r="DO54" s="210"/>
      <c r="DP54" s="210"/>
      <c r="DQ54" s="210"/>
      <c r="DR54" s="70"/>
    </row>
    <row r="55" spans="2:122" x14ac:dyDescent="0.35">
      <c r="B55" s="70"/>
      <c r="H55" s="70"/>
      <c r="J55" s="70"/>
      <c r="P55" s="70"/>
      <c r="R55" s="70"/>
      <c r="X55" s="70"/>
      <c r="Z55" s="70"/>
      <c r="AF55" s="70"/>
      <c r="AH55" s="70"/>
      <c r="AI55" s="70"/>
      <c r="AP55" s="70"/>
      <c r="AV55" s="70"/>
      <c r="AX55" s="70"/>
      <c r="BD55" s="70"/>
      <c r="BF55" s="70"/>
      <c r="BL55" s="70"/>
      <c r="BN55" s="70"/>
      <c r="BT55" s="70"/>
      <c r="BV55" s="70"/>
      <c r="CB55" s="70"/>
      <c r="CD55" s="70"/>
      <c r="CE55" s="70"/>
      <c r="CF55" s="70"/>
      <c r="CG55" s="70"/>
      <c r="CH55" s="70"/>
      <c r="CI55" s="70"/>
      <c r="CJ55" s="70"/>
      <c r="CK55" s="70"/>
      <c r="CL55" s="70"/>
      <c r="CR55" s="70"/>
      <c r="CT55" s="70"/>
      <c r="CZ55" s="70"/>
      <c r="DB55" s="70"/>
      <c r="DC55" s="70"/>
      <c r="DD55" s="70"/>
      <c r="DE55" s="70"/>
      <c r="DF55" s="70"/>
      <c r="DG55" s="70"/>
      <c r="DH55" s="70"/>
      <c r="DI55" s="70"/>
      <c r="DJ55" s="210"/>
      <c r="DK55" s="210"/>
      <c r="DL55" s="210"/>
      <c r="DM55" s="210"/>
      <c r="DN55" s="210"/>
      <c r="DO55" s="210"/>
      <c r="DP55" s="210"/>
      <c r="DQ55" s="210"/>
      <c r="DR55" s="70"/>
    </row>
    <row r="56" spans="2:122" x14ac:dyDescent="0.35">
      <c r="B56" s="70"/>
      <c r="H56" s="70"/>
      <c r="J56" s="70"/>
      <c r="P56" s="70"/>
      <c r="R56" s="70"/>
      <c r="X56" s="70"/>
      <c r="Z56" s="70"/>
      <c r="AF56" s="70"/>
      <c r="AH56" s="70"/>
      <c r="AI56" s="70"/>
      <c r="AP56" s="70"/>
      <c r="AV56" s="70"/>
      <c r="AX56" s="70"/>
      <c r="BD56" s="70"/>
      <c r="BF56" s="70"/>
      <c r="BL56" s="70"/>
      <c r="BN56" s="70"/>
      <c r="BT56" s="70"/>
      <c r="BV56" s="70"/>
      <c r="CB56" s="70"/>
      <c r="CD56" s="70"/>
      <c r="CE56" s="70"/>
      <c r="CF56" s="70"/>
      <c r="CG56" s="70"/>
      <c r="CH56" s="70"/>
      <c r="CI56" s="70"/>
      <c r="CJ56" s="70"/>
      <c r="CK56" s="70"/>
      <c r="CL56" s="70"/>
      <c r="CR56" s="70"/>
      <c r="CT56" s="70"/>
      <c r="CZ56" s="70"/>
      <c r="DB56" s="70"/>
      <c r="DC56" s="70"/>
      <c r="DD56" s="70"/>
      <c r="DE56" s="70"/>
      <c r="DF56" s="70"/>
      <c r="DG56" s="70"/>
      <c r="DH56" s="70"/>
      <c r="DI56" s="70"/>
      <c r="DJ56" s="210"/>
      <c r="DK56" s="210"/>
      <c r="DL56" s="210"/>
      <c r="DM56" s="210"/>
      <c r="DN56" s="210"/>
      <c r="DO56" s="210"/>
      <c r="DP56" s="210"/>
      <c r="DQ56" s="210"/>
      <c r="DR56" s="70"/>
    </row>
    <row r="57" spans="2:122" x14ac:dyDescent="0.35">
      <c r="B57" s="70"/>
      <c r="H57" s="70"/>
      <c r="J57" s="70"/>
      <c r="P57" s="70"/>
      <c r="R57" s="70"/>
      <c r="X57" s="70"/>
      <c r="Z57" s="70"/>
      <c r="AF57" s="70"/>
      <c r="AH57" s="70"/>
      <c r="AI57" s="70"/>
      <c r="AP57" s="70"/>
      <c r="AV57" s="70"/>
      <c r="AX57" s="70"/>
      <c r="BD57" s="70"/>
      <c r="BF57" s="70"/>
      <c r="BL57" s="70"/>
      <c r="BN57" s="70"/>
      <c r="BT57" s="70"/>
      <c r="BV57" s="70"/>
      <c r="CB57" s="70"/>
      <c r="CD57" s="70"/>
      <c r="CE57" s="70"/>
      <c r="CF57" s="70"/>
      <c r="CG57" s="70"/>
      <c r="CH57" s="70"/>
      <c r="CI57" s="70"/>
      <c r="CJ57" s="70"/>
      <c r="CK57" s="70"/>
      <c r="CL57" s="70"/>
      <c r="CR57" s="70"/>
      <c r="CT57" s="70"/>
      <c r="CZ57" s="70"/>
      <c r="DB57" s="70"/>
      <c r="DC57" s="70"/>
      <c r="DD57" s="70"/>
      <c r="DE57" s="70"/>
      <c r="DF57" s="70"/>
      <c r="DG57" s="70"/>
      <c r="DH57" s="70"/>
      <c r="DI57" s="70"/>
      <c r="DJ57" s="210"/>
      <c r="DK57" s="210"/>
      <c r="DL57" s="210"/>
      <c r="DM57" s="210"/>
      <c r="DN57" s="210"/>
      <c r="DO57" s="210"/>
      <c r="DP57" s="210"/>
      <c r="DQ57" s="210"/>
      <c r="DR57" s="70"/>
    </row>
    <row r="58" spans="2:122" x14ac:dyDescent="0.35">
      <c r="B58" s="70"/>
      <c r="H58" s="70"/>
      <c r="J58" s="70"/>
      <c r="P58" s="70"/>
      <c r="R58" s="70"/>
      <c r="X58" s="70"/>
      <c r="Z58" s="70"/>
      <c r="AF58" s="70"/>
      <c r="AH58" s="70"/>
      <c r="AI58" s="70"/>
      <c r="AP58" s="70"/>
      <c r="AV58" s="70"/>
      <c r="AX58" s="70"/>
      <c r="BD58" s="70"/>
      <c r="BF58" s="70"/>
      <c r="BL58" s="70"/>
      <c r="BN58" s="70"/>
      <c r="BT58" s="70"/>
      <c r="BV58" s="70"/>
      <c r="CB58" s="70"/>
      <c r="CD58" s="70"/>
      <c r="CE58" s="70"/>
      <c r="CF58" s="70"/>
      <c r="CG58" s="70"/>
      <c r="CH58" s="70"/>
      <c r="CI58" s="70"/>
      <c r="CJ58" s="70"/>
      <c r="CK58" s="70"/>
      <c r="CL58" s="70"/>
      <c r="CR58" s="70"/>
      <c r="CT58" s="70"/>
      <c r="CZ58" s="70"/>
      <c r="DB58" s="70"/>
      <c r="DC58" s="70"/>
      <c r="DD58" s="70"/>
      <c r="DE58" s="70"/>
      <c r="DF58" s="70"/>
      <c r="DG58" s="70"/>
      <c r="DH58" s="70"/>
      <c r="DI58" s="70"/>
      <c r="DJ58" s="210"/>
      <c r="DK58" s="210"/>
      <c r="DL58" s="210"/>
      <c r="DM58" s="210"/>
      <c r="DN58" s="210"/>
      <c r="DO58" s="210"/>
      <c r="DP58" s="210"/>
      <c r="DQ58" s="210"/>
      <c r="DR58" s="70"/>
    </row>
    <row r="59" spans="2:122" x14ac:dyDescent="0.35">
      <c r="B59" s="70"/>
      <c r="H59" s="70"/>
      <c r="J59" s="70"/>
      <c r="P59" s="70"/>
      <c r="R59" s="70"/>
      <c r="X59" s="70"/>
      <c r="Z59" s="70"/>
      <c r="AF59" s="70"/>
      <c r="AH59" s="70"/>
      <c r="AI59" s="70"/>
      <c r="AP59" s="70"/>
      <c r="AV59" s="70"/>
      <c r="AX59" s="70"/>
      <c r="BD59" s="70"/>
      <c r="BF59" s="70"/>
      <c r="BL59" s="70"/>
      <c r="BN59" s="70"/>
      <c r="BT59" s="70"/>
      <c r="BV59" s="70"/>
      <c r="CB59" s="70"/>
      <c r="CD59" s="70"/>
      <c r="CE59" s="70"/>
      <c r="CF59" s="70"/>
      <c r="CG59" s="70"/>
      <c r="CH59" s="70"/>
      <c r="CI59" s="70"/>
      <c r="CJ59" s="70"/>
      <c r="CK59" s="70"/>
      <c r="CL59" s="70"/>
      <c r="CR59" s="70"/>
      <c r="CT59" s="70"/>
      <c r="CZ59" s="70"/>
      <c r="DB59" s="70"/>
      <c r="DC59" s="70"/>
      <c r="DD59" s="70"/>
      <c r="DE59" s="70"/>
      <c r="DF59" s="70"/>
      <c r="DG59" s="70"/>
      <c r="DH59" s="70"/>
      <c r="DI59" s="70"/>
      <c r="DJ59" s="210"/>
      <c r="DK59" s="210"/>
      <c r="DL59" s="210"/>
      <c r="DM59" s="210"/>
      <c r="DN59" s="210"/>
      <c r="DO59" s="210"/>
      <c r="DP59" s="210"/>
      <c r="DQ59" s="210"/>
      <c r="DR59" s="70"/>
    </row>
    <row r="60" spans="2:122" x14ac:dyDescent="0.35">
      <c r="B60" s="70"/>
      <c r="H60" s="70"/>
      <c r="J60" s="70"/>
      <c r="P60" s="70"/>
      <c r="R60" s="70"/>
      <c r="X60" s="70"/>
      <c r="Z60" s="70"/>
      <c r="AF60" s="70"/>
      <c r="AH60" s="70"/>
      <c r="AI60" s="70"/>
      <c r="AP60" s="70"/>
      <c r="AV60" s="70"/>
      <c r="AX60" s="70"/>
      <c r="BD60" s="70"/>
      <c r="BF60" s="70"/>
      <c r="BL60" s="70"/>
      <c r="BN60" s="70"/>
      <c r="BT60" s="70"/>
      <c r="BV60" s="70"/>
      <c r="CB60" s="70"/>
      <c r="CD60" s="70"/>
      <c r="CE60" s="70"/>
      <c r="CF60" s="70"/>
      <c r="CG60" s="70"/>
      <c r="CH60" s="70"/>
      <c r="CI60" s="70"/>
      <c r="CJ60" s="70"/>
      <c r="CK60" s="70"/>
      <c r="CL60" s="70"/>
      <c r="CR60" s="70"/>
      <c r="CT60" s="70"/>
      <c r="CZ60" s="70"/>
      <c r="DB60" s="70"/>
      <c r="DC60" s="70"/>
      <c r="DD60" s="70"/>
      <c r="DE60" s="70"/>
      <c r="DF60" s="70"/>
      <c r="DG60" s="70"/>
      <c r="DH60" s="70"/>
      <c r="DI60" s="70"/>
      <c r="DJ60" s="210"/>
      <c r="DK60" s="210"/>
      <c r="DL60" s="210"/>
      <c r="DM60" s="210"/>
      <c r="DN60" s="210"/>
      <c r="DO60" s="210"/>
      <c r="DP60" s="210"/>
      <c r="DQ60" s="210"/>
      <c r="DR60" s="70"/>
    </row>
    <row r="61" spans="2:122" x14ac:dyDescent="0.35">
      <c r="B61" s="70"/>
      <c r="H61" s="70"/>
      <c r="J61" s="70"/>
      <c r="P61" s="70"/>
      <c r="R61" s="70"/>
      <c r="X61" s="70"/>
      <c r="Z61" s="70"/>
      <c r="AF61" s="70"/>
      <c r="AH61" s="70"/>
      <c r="AI61" s="70"/>
      <c r="AP61" s="70"/>
      <c r="AV61" s="70"/>
      <c r="AX61" s="70"/>
      <c r="BD61" s="70"/>
      <c r="BF61" s="70"/>
      <c r="BL61" s="70"/>
      <c r="BN61" s="70"/>
      <c r="BT61" s="70"/>
      <c r="BV61" s="70"/>
      <c r="CB61" s="70"/>
      <c r="CD61" s="70"/>
      <c r="CE61" s="70"/>
      <c r="CF61" s="70"/>
      <c r="CG61" s="70"/>
      <c r="CH61" s="70"/>
      <c r="CI61" s="70"/>
      <c r="CJ61" s="70"/>
      <c r="CK61" s="70"/>
      <c r="CL61" s="70"/>
      <c r="CR61" s="70"/>
      <c r="CT61" s="70"/>
      <c r="CZ61" s="70"/>
      <c r="DB61" s="70"/>
      <c r="DC61" s="70"/>
      <c r="DD61" s="70"/>
      <c r="DE61" s="70"/>
      <c r="DF61" s="70"/>
      <c r="DG61" s="70"/>
      <c r="DH61" s="70"/>
      <c r="DI61" s="70"/>
      <c r="DJ61" s="210"/>
      <c r="DK61" s="210"/>
      <c r="DL61" s="210"/>
      <c r="DM61" s="210"/>
      <c r="DN61" s="210"/>
      <c r="DO61" s="210"/>
      <c r="DP61" s="210"/>
      <c r="DQ61" s="210"/>
      <c r="DR61" s="70"/>
    </row>
    <row r="62" spans="2:122" x14ac:dyDescent="0.35">
      <c r="B62" s="70"/>
      <c r="H62" s="70"/>
      <c r="J62" s="70"/>
      <c r="P62" s="70"/>
      <c r="R62" s="70"/>
      <c r="X62" s="70"/>
      <c r="Z62" s="70"/>
      <c r="AF62" s="70"/>
      <c r="AH62" s="70"/>
      <c r="AI62" s="70"/>
      <c r="AP62" s="70"/>
      <c r="AV62" s="70"/>
      <c r="AX62" s="70"/>
      <c r="BD62" s="70"/>
      <c r="BF62" s="70"/>
      <c r="BL62" s="70"/>
      <c r="BN62" s="70"/>
      <c r="BT62" s="70"/>
      <c r="BV62" s="70"/>
      <c r="CB62" s="70"/>
      <c r="CD62" s="70"/>
      <c r="CE62" s="70"/>
      <c r="CF62" s="70"/>
      <c r="CG62" s="70"/>
      <c r="CH62" s="70"/>
      <c r="CI62" s="70"/>
      <c r="CJ62" s="70"/>
      <c r="CK62" s="70"/>
      <c r="CL62" s="70"/>
      <c r="CR62" s="70"/>
      <c r="CT62" s="70"/>
      <c r="CZ62" s="70"/>
      <c r="DB62" s="70"/>
      <c r="DC62" s="70"/>
      <c r="DD62" s="70"/>
      <c r="DE62" s="70"/>
      <c r="DF62" s="70"/>
      <c r="DG62" s="70"/>
      <c r="DH62" s="70"/>
      <c r="DI62" s="70"/>
      <c r="DJ62" s="210"/>
      <c r="DK62" s="210"/>
      <c r="DL62" s="210"/>
      <c r="DM62" s="210"/>
      <c r="DN62" s="210"/>
      <c r="DO62" s="210"/>
      <c r="DP62" s="210"/>
      <c r="DQ62" s="210"/>
      <c r="DR62" s="70"/>
    </row>
    <row r="63" spans="2:122" x14ac:dyDescent="0.35">
      <c r="B63" s="70"/>
      <c r="H63" s="70"/>
      <c r="J63" s="70"/>
      <c r="P63" s="70"/>
      <c r="R63" s="70"/>
      <c r="X63" s="70"/>
      <c r="Z63" s="70"/>
      <c r="AF63" s="70"/>
      <c r="AH63" s="70"/>
      <c r="AI63" s="70"/>
      <c r="AP63" s="70"/>
      <c r="AV63" s="70"/>
      <c r="AX63" s="70"/>
      <c r="BD63" s="70"/>
      <c r="BF63" s="70"/>
      <c r="BL63" s="70"/>
      <c r="BN63" s="70"/>
      <c r="BT63" s="70"/>
      <c r="BV63" s="70"/>
      <c r="CB63" s="70"/>
      <c r="CD63" s="70"/>
      <c r="CE63" s="70"/>
      <c r="CF63" s="70"/>
      <c r="CG63" s="70"/>
      <c r="CH63" s="70"/>
      <c r="CI63" s="70"/>
      <c r="CJ63" s="70"/>
      <c r="CK63" s="70"/>
      <c r="CL63" s="70"/>
      <c r="CR63" s="70"/>
      <c r="CT63" s="70"/>
      <c r="CZ63" s="70"/>
      <c r="DB63" s="70"/>
      <c r="DC63" s="70"/>
      <c r="DD63" s="70"/>
      <c r="DE63" s="70"/>
      <c r="DF63" s="70"/>
      <c r="DG63" s="70"/>
      <c r="DH63" s="70"/>
      <c r="DI63" s="70"/>
      <c r="DJ63" s="210"/>
      <c r="DK63" s="210"/>
      <c r="DL63" s="210"/>
      <c r="DM63" s="210"/>
      <c r="DN63" s="210"/>
      <c r="DO63" s="210"/>
      <c r="DP63" s="210"/>
      <c r="DQ63" s="210"/>
      <c r="DR63" s="70"/>
    </row>
    <row r="64" spans="2:122" x14ac:dyDescent="0.35">
      <c r="B64" s="70"/>
      <c r="H64" s="70"/>
      <c r="J64" s="70"/>
      <c r="P64" s="70"/>
      <c r="R64" s="70"/>
      <c r="X64" s="70"/>
      <c r="Z64" s="70"/>
      <c r="AF64" s="70"/>
      <c r="AH64" s="70"/>
      <c r="AI64" s="70"/>
      <c r="AP64" s="70"/>
      <c r="AV64" s="70"/>
      <c r="AX64" s="70"/>
      <c r="BD64" s="70"/>
      <c r="BF64" s="70"/>
      <c r="BL64" s="70"/>
      <c r="BN64" s="70"/>
      <c r="BT64" s="70"/>
      <c r="BV64" s="70"/>
      <c r="CB64" s="70"/>
      <c r="CD64" s="70"/>
      <c r="CE64" s="70"/>
      <c r="CF64" s="70"/>
      <c r="CG64" s="70"/>
      <c r="CH64" s="70"/>
      <c r="CI64" s="70"/>
      <c r="CJ64" s="70"/>
      <c r="CK64" s="70"/>
      <c r="CL64" s="70"/>
      <c r="CR64" s="70"/>
      <c r="CT64" s="70"/>
      <c r="CZ64" s="70"/>
      <c r="DB64" s="70"/>
      <c r="DC64" s="70"/>
      <c r="DD64" s="70"/>
      <c r="DE64" s="70"/>
      <c r="DF64" s="70"/>
      <c r="DG64" s="70"/>
      <c r="DH64" s="70"/>
      <c r="DI64" s="70"/>
      <c r="DJ64" s="210"/>
      <c r="DK64" s="210"/>
      <c r="DL64" s="210"/>
      <c r="DM64" s="210"/>
      <c r="DN64" s="210"/>
      <c r="DO64" s="210"/>
      <c r="DP64" s="210"/>
      <c r="DQ64" s="210"/>
      <c r="DR64" s="70"/>
    </row>
    <row r="65" spans="2:122" x14ac:dyDescent="0.35">
      <c r="B65" s="70"/>
      <c r="H65" s="70"/>
      <c r="J65" s="70"/>
      <c r="P65" s="70"/>
      <c r="R65" s="70"/>
      <c r="X65" s="70"/>
      <c r="Z65" s="70"/>
      <c r="AF65" s="70"/>
      <c r="AH65" s="70"/>
      <c r="AI65" s="70"/>
      <c r="AP65" s="70"/>
      <c r="AV65" s="70"/>
      <c r="AX65" s="70"/>
      <c r="BD65" s="70"/>
      <c r="BF65" s="70"/>
      <c r="BL65" s="70"/>
      <c r="BN65" s="70"/>
      <c r="BT65" s="70"/>
      <c r="BV65" s="70"/>
      <c r="CB65" s="70"/>
      <c r="CD65" s="70"/>
      <c r="CE65" s="70"/>
      <c r="CF65" s="70"/>
      <c r="CG65" s="70"/>
      <c r="CH65" s="70"/>
      <c r="CI65" s="70"/>
      <c r="CJ65" s="70"/>
      <c r="CK65" s="70"/>
      <c r="CL65" s="70"/>
      <c r="CR65" s="70"/>
      <c r="CT65" s="70"/>
      <c r="CZ65" s="70"/>
      <c r="DB65" s="70"/>
      <c r="DC65" s="70"/>
      <c r="DD65" s="70"/>
      <c r="DE65" s="70"/>
      <c r="DF65" s="70"/>
      <c r="DG65" s="70"/>
      <c r="DH65" s="70"/>
      <c r="DI65" s="70"/>
      <c r="DJ65" s="210"/>
      <c r="DK65" s="210"/>
      <c r="DL65" s="210"/>
      <c r="DM65" s="210"/>
      <c r="DN65" s="210"/>
      <c r="DO65" s="210"/>
      <c r="DP65" s="210"/>
      <c r="DQ65" s="210"/>
      <c r="DR65" s="70"/>
    </row>
    <row r="66" spans="2:122" x14ac:dyDescent="0.35">
      <c r="B66" s="70"/>
      <c r="H66" s="70"/>
      <c r="J66" s="70"/>
      <c r="P66" s="70"/>
      <c r="R66" s="70"/>
      <c r="X66" s="70"/>
      <c r="Z66" s="70"/>
      <c r="AF66" s="70"/>
      <c r="AH66" s="70"/>
      <c r="AI66" s="70"/>
      <c r="AP66" s="70"/>
      <c r="AV66" s="70"/>
      <c r="AX66" s="70"/>
      <c r="BD66" s="70"/>
      <c r="BF66" s="70"/>
      <c r="BL66" s="70"/>
      <c r="BN66" s="70"/>
      <c r="BT66" s="70"/>
      <c r="BV66" s="70"/>
      <c r="CB66" s="70"/>
      <c r="CD66" s="70"/>
      <c r="CE66" s="70"/>
      <c r="CF66" s="70"/>
      <c r="CG66" s="70"/>
      <c r="CH66" s="70"/>
      <c r="CI66" s="70"/>
      <c r="CJ66" s="70"/>
      <c r="CK66" s="70"/>
      <c r="CL66" s="70"/>
      <c r="CR66" s="70"/>
      <c r="CT66" s="70"/>
      <c r="CZ66" s="70"/>
      <c r="DB66" s="70"/>
      <c r="DC66" s="70"/>
      <c r="DD66" s="70"/>
      <c r="DE66" s="70"/>
      <c r="DF66" s="70"/>
      <c r="DG66" s="70"/>
      <c r="DH66" s="70"/>
      <c r="DI66" s="70"/>
      <c r="DJ66" s="210"/>
      <c r="DK66" s="210"/>
      <c r="DL66" s="210"/>
      <c r="DM66" s="210"/>
      <c r="DN66" s="210"/>
      <c r="DO66" s="210"/>
      <c r="DP66" s="210"/>
      <c r="DQ66" s="210"/>
      <c r="DR66" s="70"/>
    </row>
    <row r="67" spans="2:122" x14ac:dyDescent="0.35">
      <c r="B67" s="70"/>
      <c r="H67" s="70"/>
      <c r="J67" s="70"/>
      <c r="P67" s="70"/>
      <c r="R67" s="70"/>
      <c r="X67" s="70"/>
      <c r="Z67" s="70"/>
      <c r="AF67" s="70"/>
      <c r="AH67" s="70"/>
      <c r="AI67" s="70"/>
      <c r="AP67" s="70"/>
      <c r="AV67" s="70"/>
      <c r="AX67" s="70"/>
      <c r="BD67" s="70"/>
      <c r="BF67" s="70"/>
      <c r="BL67" s="70"/>
      <c r="BN67" s="70"/>
      <c r="BT67" s="70"/>
      <c r="BV67" s="70"/>
      <c r="CB67" s="70"/>
      <c r="CD67" s="70"/>
      <c r="CE67" s="70"/>
      <c r="CF67" s="70"/>
      <c r="CG67" s="70"/>
      <c r="CH67" s="70"/>
      <c r="CI67" s="70"/>
      <c r="CJ67" s="70"/>
      <c r="CK67" s="70"/>
      <c r="CL67" s="70"/>
      <c r="CR67" s="70"/>
      <c r="CT67" s="70"/>
      <c r="CZ67" s="70"/>
      <c r="DB67" s="70"/>
      <c r="DC67" s="70"/>
      <c r="DD67" s="70"/>
      <c r="DE67" s="70"/>
      <c r="DF67" s="70"/>
      <c r="DG67" s="70"/>
      <c r="DH67" s="70"/>
      <c r="DI67" s="70"/>
      <c r="DJ67" s="210"/>
      <c r="DK67" s="210"/>
      <c r="DL67" s="210"/>
      <c r="DM67" s="210"/>
      <c r="DN67" s="210"/>
      <c r="DO67" s="210"/>
      <c r="DP67" s="210"/>
      <c r="DQ67" s="210"/>
      <c r="DR67" s="70"/>
    </row>
    <row r="68" spans="2:122" x14ac:dyDescent="0.35">
      <c r="B68" s="70"/>
      <c r="H68" s="70"/>
      <c r="J68" s="70"/>
      <c r="P68" s="70"/>
      <c r="R68" s="70"/>
      <c r="X68" s="70"/>
      <c r="Z68" s="70"/>
      <c r="AF68" s="70"/>
      <c r="AH68" s="70"/>
      <c r="AI68" s="70"/>
      <c r="AP68" s="70"/>
      <c r="AV68" s="70"/>
      <c r="AX68" s="70"/>
      <c r="BD68" s="70"/>
      <c r="BF68" s="70"/>
      <c r="BL68" s="70"/>
      <c r="BN68" s="70"/>
      <c r="BT68" s="70"/>
      <c r="BV68" s="70"/>
      <c r="CB68" s="70"/>
      <c r="CD68" s="70"/>
      <c r="CE68" s="70"/>
      <c r="CF68" s="70"/>
      <c r="CG68" s="70"/>
      <c r="CH68" s="70"/>
      <c r="CI68" s="70"/>
      <c r="CJ68" s="70"/>
      <c r="CK68" s="70"/>
      <c r="CL68" s="70"/>
      <c r="CR68" s="70"/>
      <c r="CT68" s="70"/>
      <c r="CZ68" s="70"/>
      <c r="DB68" s="70"/>
      <c r="DC68" s="70"/>
      <c r="DD68" s="70"/>
      <c r="DE68" s="70"/>
      <c r="DF68" s="70"/>
      <c r="DG68" s="70"/>
      <c r="DH68" s="70"/>
      <c r="DI68" s="70"/>
      <c r="DJ68" s="210"/>
      <c r="DK68" s="210"/>
      <c r="DL68" s="210"/>
      <c r="DM68" s="210"/>
      <c r="DN68" s="210"/>
      <c r="DO68" s="210"/>
      <c r="DP68" s="210"/>
      <c r="DQ68" s="210"/>
      <c r="DR68" s="70"/>
    </row>
    <row r="69" spans="2:122" x14ac:dyDescent="0.35">
      <c r="B69" s="70"/>
      <c r="H69" s="70"/>
      <c r="J69" s="70"/>
      <c r="P69" s="70"/>
      <c r="R69" s="70"/>
      <c r="X69" s="70"/>
      <c r="Z69" s="70"/>
      <c r="AF69" s="70"/>
      <c r="AH69" s="70"/>
      <c r="AI69" s="70"/>
      <c r="AP69" s="70"/>
      <c r="AV69" s="70"/>
      <c r="AX69" s="70"/>
      <c r="BD69" s="70"/>
      <c r="BF69" s="70"/>
      <c r="BL69" s="70"/>
      <c r="BN69" s="70"/>
      <c r="BT69" s="70"/>
      <c r="BV69" s="70"/>
      <c r="CB69" s="70"/>
      <c r="CD69" s="70"/>
      <c r="CE69" s="70"/>
      <c r="CF69" s="70"/>
      <c r="CG69" s="70"/>
      <c r="CH69" s="70"/>
      <c r="CI69" s="70"/>
      <c r="CJ69" s="70"/>
      <c r="CK69" s="70"/>
      <c r="CL69" s="70"/>
      <c r="CR69" s="70"/>
      <c r="CT69" s="70"/>
      <c r="CZ69" s="70"/>
      <c r="DB69" s="70"/>
      <c r="DC69" s="70"/>
      <c r="DD69" s="70"/>
      <c r="DE69" s="70"/>
      <c r="DF69" s="70"/>
      <c r="DG69" s="70"/>
      <c r="DH69" s="70"/>
      <c r="DI69" s="70"/>
      <c r="DJ69" s="210"/>
      <c r="DK69" s="210"/>
      <c r="DL69" s="210"/>
      <c r="DM69" s="210"/>
      <c r="DN69" s="210"/>
      <c r="DO69" s="210"/>
      <c r="DP69" s="210"/>
      <c r="DQ69" s="210"/>
      <c r="DR69" s="70"/>
    </row>
    <row r="70" spans="2:122" x14ac:dyDescent="0.35">
      <c r="B70" s="70"/>
      <c r="H70" s="70"/>
      <c r="J70" s="70"/>
      <c r="P70" s="70"/>
      <c r="R70" s="70"/>
      <c r="X70" s="70"/>
      <c r="Z70" s="70"/>
      <c r="AF70" s="70"/>
      <c r="AH70" s="70"/>
      <c r="AI70" s="70"/>
      <c r="AP70" s="70"/>
      <c r="AV70" s="70"/>
      <c r="AX70" s="70"/>
      <c r="BD70" s="70"/>
      <c r="BF70" s="70"/>
      <c r="BL70" s="70"/>
      <c r="BN70" s="70"/>
      <c r="BT70" s="70"/>
      <c r="BV70" s="70"/>
      <c r="CB70" s="70"/>
      <c r="CD70" s="70"/>
      <c r="CE70" s="70"/>
      <c r="CF70" s="70"/>
      <c r="CG70" s="70"/>
      <c r="CH70" s="70"/>
      <c r="CI70" s="70"/>
      <c r="CJ70" s="70"/>
      <c r="CK70" s="70"/>
      <c r="CL70" s="70"/>
      <c r="CR70" s="70"/>
      <c r="CT70" s="70"/>
      <c r="CZ70" s="70"/>
      <c r="DB70" s="70"/>
      <c r="DC70" s="70"/>
      <c r="DD70" s="70"/>
      <c r="DE70" s="70"/>
      <c r="DF70" s="70"/>
      <c r="DG70" s="70"/>
      <c r="DH70" s="70"/>
      <c r="DI70" s="70"/>
      <c r="DJ70" s="210"/>
      <c r="DK70" s="210"/>
      <c r="DL70" s="210"/>
      <c r="DM70" s="210"/>
      <c r="DN70" s="210"/>
      <c r="DO70" s="210"/>
      <c r="DP70" s="210"/>
      <c r="DQ70" s="210"/>
      <c r="DR70" s="70"/>
    </row>
    <row r="71" spans="2:122" x14ac:dyDescent="0.35">
      <c r="B71" s="70"/>
      <c r="H71" s="70"/>
      <c r="J71" s="70"/>
      <c r="P71" s="70"/>
      <c r="R71" s="70"/>
      <c r="X71" s="70"/>
      <c r="Z71" s="70"/>
      <c r="AF71" s="70"/>
      <c r="AH71" s="70"/>
      <c r="AI71" s="70"/>
      <c r="AP71" s="70"/>
      <c r="AV71" s="70"/>
      <c r="AX71" s="70"/>
      <c r="BD71" s="70"/>
      <c r="BF71" s="70"/>
      <c r="BL71" s="70"/>
      <c r="BN71" s="70"/>
      <c r="BT71" s="70"/>
      <c r="BV71" s="70"/>
      <c r="CB71" s="70"/>
      <c r="CD71" s="70"/>
      <c r="CE71" s="70"/>
      <c r="CF71" s="70"/>
      <c r="CG71" s="70"/>
      <c r="CH71" s="70"/>
      <c r="CI71" s="70"/>
      <c r="CJ71" s="70"/>
      <c r="CK71" s="70"/>
      <c r="CL71" s="70"/>
      <c r="CR71" s="70"/>
      <c r="CT71" s="70"/>
      <c r="CZ71" s="70"/>
      <c r="DB71" s="70"/>
      <c r="DC71" s="70"/>
      <c r="DD71" s="70"/>
      <c r="DE71" s="70"/>
      <c r="DF71" s="70"/>
      <c r="DG71" s="70"/>
      <c r="DH71" s="70"/>
      <c r="DI71" s="70"/>
      <c r="DJ71" s="210"/>
      <c r="DK71" s="210"/>
      <c r="DL71" s="210"/>
      <c r="DM71" s="210"/>
      <c r="DN71" s="210"/>
      <c r="DO71" s="210"/>
      <c r="DP71" s="210"/>
      <c r="DQ71" s="210"/>
      <c r="DR71" s="70"/>
    </row>
    <row r="72" spans="2:122" x14ac:dyDescent="0.35">
      <c r="B72" s="70"/>
      <c r="H72" s="70"/>
      <c r="J72" s="70"/>
      <c r="P72" s="70"/>
      <c r="R72" s="70"/>
      <c r="X72" s="70"/>
      <c r="Z72" s="70"/>
      <c r="AF72" s="70"/>
      <c r="AH72" s="70"/>
      <c r="AI72" s="70"/>
      <c r="AP72" s="70"/>
      <c r="AV72" s="70"/>
      <c r="AX72" s="70"/>
      <c r="BD72" s="70"/>
      <c r="BF72" s="70"/>
      <c r="BL72" s="70"/>
      <c r="BN72" s="70"/>
      <c r="BT72" s="70"/>
      <c r="BV72" s="70"/>
      <c r="CB72" s="70"/>
      <c r="CD72" s="70"/>
      <c r="CE72" s="70"/>
      <c r="CF72" s="70"/>
      <c r="CG72" s="70"/>
      <c r="CH72" s="70"/>
      <c r="CI72" s="70"/>
      <c r="CJ72" s="70"/>
      <c r="CK72" s="70"/>
      <c r="CL72" s="70"/>
      <c r="CR72" s="70"/>
      <c r="CT72" s="70"/>
      <c r="CZ72" s="70"/>
      <c r="DB72" s="70"/>
      <c r="DC72" s="70"/>
      <c r="DD72" s="70"/>
      <c r="DE72" s="70"/>
      <c r="DF72" s="70"/>
      <c r="DG72" s="70"/>
      <c r="DH72" s="70"/>
      <c r="DI72" s="70"/>
      <c r="DJ72" s="210"/>
      <c r="DK72" s="210"/>
      <c r="DL72" s="210"/>
      <c r="DM72" s="210"/>
      <c r="DN72" s="210"/>
      <c r="DO72" s="210"/>
      <c r="DP72" s="210"/>
      <c r="DQ72" s="210"/>
      <c r="DR72" s="70"/>
    </row>
    <row r="73" spans="2:122" x14ac:dyDescent="0.35">
      <c r="B73" s="70"/>
      <c r="H73" s="70"/>
      <c r="J73" s="70"/>
      <c r="P73" s="70"/>
      <c r="R73" s="70"/>
      <c r="X73" s="70"/>
      <c r="Z73" s="70"/>
      <c r="AF73" s="70"/>
      <c r="AH73" s="70"/>
      <c r="AI73" s="70"/>
      <c r="AP73" s="70"/>
      <c r="AV73" s="70"/>
      <c r="AX73" s="70"/>
      <c r="BD73" s="70"/>
      <c r="BF73" s="70"/>
      <c r="BL73" s="70"/>
      <c r="BN73" s="70"/>
      <c r="BT73" s="70"/>
      <c r="BV73" s="70"/>
      <c r="CB73" s="70"/>
      <c r="CD73" s="70"/>
      <c r="CE73" s="70"/>
      <c r="CF73" s="70"/>
      <c r="CG73" s="70"/>
      <c r="CH73" s="70"/>
      <c r="CI73" s="70"/>
      <c r="CJ73" s="70"/>
      <c r="CK73" s="70"/>
      <c r="CL73" s="70"/>
      <c r="CR73" s="70"/>
      <c r="CT73" s="70"/>
      <c r="CZ73" s="70"/>
      <c r="DB73" s="70"/>
      <c r="DC73" s="70"/>
      <c r="DD73" s="70"/>
      <c r="DE73" s="70"/>
      <c r="DF73" s="70"/>
      <c r="DG73" s="70"/>
      <c r="DH73" s="70"/>
      <c r="DI73" s="70"/>
      <c r="DJ73" s="210"/>
      <c r="DK73" s="210"/>
      <c r="DL73" s="210"/>
      <c r="DM73" s="210"/>
      <c r="DN73" s="210"/>
      <c r="DO73" s="210"/>
      <c r="DP73" s="210"/>
      <c r="DQ73" s="210"/>
      <c r="DR73" s="70"/>
    </row>
    <row r="74" spans="2:122" x14ac:dyDescent="0.35">
      <c r="B74" s="70"/>
      <c r="H74" s="70"/>
      <c r="J74" s="70"/>
      <c r="P74" s="70"/>
      <c r="R74" s="70"/>
      <c r="X74" s="70"/>
      <c r="Z74" s="70"/>
      <c r="AF74" s="70"/>
      <c r="AH74" s="70"/>
      <c r="AI74" s="70"/>
      <c r="AP74" s="70"/>
      <c r="AV74" s="70"/>
      <c r="AX74" s="70"/>
      <c r="BD74" s="70"/>
      <c r="BF74" s="70"/>
      <c r="BL74" s="70"/>
      <c r="BN74" s="70"/>
      <c r="BT74" s="70"/>
      <c r="BV74" s="70"/>
      <c r="CB74" s="70"/>
      <c r="CD74" s="70"/>
      <c r="CE74" s="70"/>
      <c r="CF74" s="70"/>
      <c r="CG74" s="70"/>
      <c r="CH74" s="70"/>
      <c r="CI74" s="70"/>
      <c r="CJ74" s="70"/>
      <c r="CK74" s="70"/>
      <c r="CL74" s="70"/>
      <c r="CR74" s="70"/>
      <c r="CT74" s="70"/>
      <c r="CZ74" s="70"/>
      <c r="DB74" s="70"/>
      <c r="DC74" s="70"/>
      <c r="DD74" s="70"/>
      <c r="DE74" s="70"/>
      <c r="DF74" s="70"/>
      <c r="DG74" s="70"/>
      <c r="DH74" s="70"/>
      <c r="DI74" s="70"/>
      <c r="DJ74" s="210"/>
      <c r="DK74" s="210"/>
      <c r="DL74" s="210"/>
      <c r="DM74" s="210"/>
      <c r="DN74" s="210"/>
      <c r="DO74" s="210"/>
      <c r="DP74" s="210"/>
      <c r="DQ74" s="210"/>
      <c r="DR74" s="70"/>
    </row>
    <row r="75" spans="2:122" x14ac:dyDescent="0.35">
      <c r="B75" s="70"/>
      <c r="H75" s="70"/>
      <c r="J75" s="70"/>
      <c r="P75" s="70"/>
      <c r="R75" s="70"/>
      <c r="X75" s="70"/>
      <c r="Z75" s="70"/>
      <c r="AF75" s="70"/>
      <c r="AH75" s="70"/>
      <c r="AI75" s="70"/>
      <c r="AP75" s="70"/>
      <c r="AV75" s="70"/>
      <c r="AX75" s="70"/>
      <c r="BD75" s="70"/>
      <c r="BF75" s="70"/>
      <c r="BL75" s="70"/>
      <c r="BN75" s="70"/>
      <c r="BT75" s="70"/>
      <c r="BV75" s="70"/>
      <c r="CB75" s="70"/>
      <c r="CD75" s="70"/>
      <c r="CE75" s="70"/>
      <c r="CF75" s="70"/>
      <c r="CG75" s="70"/>
      <c r="CH75" s="70"/>
      <c r="CI75" s="70"/>
      <c r="CJ75" s="70"/>
      <c r="CK75" s="70"/>
      <c r="CL75" s="70"/>
      <c r="CR75" s="70"/>
      <c r="CT75" s="70"/>
      <c r="CZ75" s="70"/>
      <c r="DB75" s="70"/>
      <c r="DC75" s="70"/>
      <c r="DD75" s="70"/>
      <c r="DE75" s="70"/>
      <c r="DF75" s="70"/>
      <c r="DG75" s="70"/>
      <c r="DH75" s="70"/>
      <c r="DI75" s="70"/>
      <c r="DJ75" s="210"/>
      <c r="DK75" s="210"/>
      <c r="DL75" s="210"/>
      <c r="DM75" s="210"/>
      <c r="DN75" s="210"/>
      <c r="DO75" s="210"/>
      <c r="DP75" s="210"/>
      <c r="DQ75" s="210"/>
      <c r="DR75" s="70"/>
    </row>
    <row r="76" spans="2:122" x14ac:dyDescent="0.35">
      <c r="B76" s="70"/>
      <c r="H76" s="70"/>
      <c r="J76" s="70"/>
      <c r="P76" s="70"/>
      <c r="R76" s="70"/>
      <c r="X76" s="70"/>
      <c r="Z76" s="70"/>
      <c r="AF76" s="70"/>
      <c r="AH76" s="70"/>
      <c r="AI76" s="70"/>
      <c r="AP76" s="70"/>
      <c r="AV76" s="70"/>
      <c r="AX76" s="70"/>
      <c r="BD76" s="70"/>
      <c r="BF76" s="70"/>
      <c r="BL76" s="70"/>
      <c r="BN76" s="70"/>
      <c r="BT76" s="70"/>
      <c r="BV76" s="70"/>
      <c r="CB76" s="70"/>
      <c r="CD76" s="70"/>
      <c r="CE76" s="70"/>
      <c r="CF76" s="70"/>
      <c r="CG76" s="70"/>
      <c r="CH76" s="70"/>
      <c r="CI76" s="70"/>
      <c r="CJ76" s="70"/>
      <c r="CK76" s="70"/>
      <c r="CL76" s="70"/>
      <c r="CR76" s="70"/>
      <c r="CT76" s="70"/>
      <c r="CZ76" s="70"/>
      <c r="DB76" s="70"/>
      <c r="DC76" s="70"/>
      <c r="DD76" s="70"/>
      <c r="DE76" s="70"/>
      <c r="DF76" s="70"/>
      <c r="DG76" s="70"/>
      <c r="DH76" s="70"/>
      <c r="DI76" s="70"/>
      <c r="DJ76" s="210"/>
      <c r="DK76" s="210"/>
      <c r="DL76" s="210"/>
      <c r="DM76" s="210"/>
      <c r="DN76" s="210"/>
      <c r="DO76" s="210"/>
      <c r="DP76" s="210"/>
      <c r="DQ76" s="210"/>
      <c r="DR76" s="70"/>
    </row>
    <row r="77" spans="2:122" x14ac:dyDescent="0.35">
      <c r="B77" s="70"/>
      <c r="H77" s="70"/>
      <c r="J77" s="70"/>
      <c r="P77" s="70"/>
      <c r="R77" s="70"/>
      <c r="X77" s="70"/>
      <c r="Z77" s="70"/>
      <c r="AF77" s="70"/>
      <c r="AH77" s="70"/>
      <c r="AI77" s="70"/>
      <c r="AP77" s="70"/>
      <c r="AV77" s="70"/>
      <c r="AX77" s="70"/>
      <c r="BD77" s="70"/>
      <c r="BF77" s="70"/>
      <c r="BL77" s="70"/>
      <c r="BN77" s="70"/>
      <c r="BT77" s="70"/>
      <c r="BV77" s="70"/>
      <c r="CB77" s="70"/>
      <c r="CD77" s="70"/>
      <c r="CE77" s="70"/>
      <c r="CF77" s="70"/>
      <c r="CG77" s="70"/>
      <c r="CH77" s="70"/>
      <c r="CI77" s="70"/>
      <c r="CJ77" s="70"/>
      <c r="CK77" s="70"/>
      <c r="CL77" s="70"/>
      <c r="CR77" s="70"/>
      <c r="CT77" s="70"/>
      <c r="CZ77" s="70"/>
      <c r="DB77" s="70"/>
      <c r="DC77" s="70"/>
      <c r="DD77" s="70"/>
      <c r="DE77" s="70"/>
      <c r="DF77" s="70"/>
      <c r="DG77" s="70"/>
      <c r="DH77" s="70"/>
      <c r="DI77" s="70"/>
      <c r="DJ77" s="210"/>
      <c r="DK77" s="210"/>
      <c r="DL77" s="210"/>
      <c r="DM77" s="210"/>
      <c r="DN77" s="210"/>
      <c r="DO77" s="210"/>
      <c r="DP77" s="210"/>
      <c r="DQ77" s="210"/>
      <c r="DR77" s="70"/>
    </row>
    <row r="78" spans="2:122" x14ac:dyDescent="0.35">
      <c r="B78" s="70"/>
      <c r="H78" s="70"/>
      <c r="J78" s="70"/>
      <c r="P78" s="70"/>
      <c r="R78" s="70"/>
      <c r="X78" s="70"/>
      <c r="Z78" s="70"/>
      <c r="AF78" s="70"/>
      <c r="AH78" s="70"/>
      <c r="AI78" s="70"/>
      <c r="AP78" s="70"/>
      <c r="AV78" s="70"/>
      <c r="AX78" s="70"/>
      <c r="BD78" s="70"/>
      <c r="BF78" s="70"/>
      <c r="BL78" s="70"/>
      <c r="BN78" s="70"/>
      <c r="BT78" s="70"/>
      <c r="BV78" s="70"/>
      <c r="CB78" s="70"/>
      <c r="CD78" s="70"/>
      <c r="CE78" s="70"/>
      <c r="CF78" s="70"/>
      <c r="CG78" s="70"/>
      <c r="CH78" s="70"/>
      <c r="CI78" s="70"/>
      <c r="CJ78" s="70"/>
      <c r="CK78" s="70"/>
      <c r="CL78" s="70"/>
      <c r="CR78" s="70"/>
      <c r="CT78" s="70"/>
      <c r="CZ78" s="70"/>
      <c r="DB78" s="70"/>
      <c r="DC78" s="70"/>
      <c r="DD78" s="70"/>
      <c r="DE78" s="70"/>
      <c r="DF78" s="70"/>
      <c r="DG78" s="70"/>
      <c r="DH78" s="70"/>
      <c r="DI78" s="70"/>
      <c r="DJ78" s="210"/>
      <c r="DK78" s="210"/>
      <c r="DL78" s="210"/>
      <c r="DM78" s="210"/>
      <c r="DN78" s="210"/>
      <c r="DO78" s="210"/>
      <c r="DP78" s="210"/>
      <c r="DQ78" s="210"/>
      <c r="DR78" s="70"/>
    </row>
    <row r="79" spans="2:122" x14ac:dyDescent="0.35">
      <c r="B79" s="70"/>
      <c r="H79" s="70"/>
      <c r="J79" s="70"/>
      <c r="P79" s="70"/>
      <c r="R79" s="70"/>
      <c r="X79" s="70"/>
      <c r="Z79" s="70"/>
      <c r="AF79" s="70"/>
      <c r="AH79" s="70"/>
      <c r="AI79" s="70"/>
      <c r="AP79" s="70"/>
      <c r="AV79" s="70"/>
      <c r="AX79" s="70"/>
      <c r="BD79" s="70"/>
      <c r="BF79" s="70"/>
      <c r="BL79" s="70"/>
      <c r="BN79" s="70"/>
      <c r="BT79" s="70"/>
      <c r="BV79" s="70"/>
      <c r="CB79" s="70"/>
      <c r="CD79" s="70"/>
      <c r="CE79" s="70"/>
      <c r="CF79" s="70"/>
      <c r="CG79" s="70"/>
      <c r="CH79" s="70"/>
      <c r="CI79" s="70"/>
      <c r="CJ79" s="70"/>
      <c r="CK79" s="70"/>
      <c r="CL79" s="70"/>
      <c r="CR79" s="70"/>
      <c r="CT79" s="70"/>
      <c r="CZ79" s="70"/>
      <c r="DB79" s="70"/>
      <c r="DC79" s="70"/>
      <c r="DD79" s="70"/>
      <c r="DE79" s="70"/>
      <c r="DF79" s="70"/>
      <c r="DG79" s="70"/>
      <c r="DH79" s="70"/>
      <c r="DI79" s="70"/>
      <c r="DJ79" s="210"/>
      <c r="DK79" s="210"/>
      <c r="DL79" s="210"/>
      <c r="DM79" s="210"/>
      <c r="DN79" s="210"/>
      <c r="DO79" s="210"/>
      <c r="DP79" s="210"/>
      <c r="DQ79" s="210"/>
      <c r="DR79" s="70"/>
    </row>
    <row r="80" spans="2:122" x14ac:dyDescent="0.35">
      <c r="B80" s="70"/>
      <c r="H80" s="70"/>
      <c r="J80" s="70"/>
      <c r="P80" s="70"/>
      <c r="R80" s="70"/>
      <c r="X80" s="70"/>
      <c r="Z80" s="70"/>
      <c r="AF80" s="70"/>
      <c r="AH80" s="70"/>
      <c r="AI80" s="70"/>
      <c r="AP80" s="70"/>
      <c r="AV80" s="70"/>
      <c r="AX80" s="70"/>
      <c r="BD80" s="70"/>
      <c r="BF80" s="70"/>
      <c r="BL80" s="70"/>
      <c r="BN80" s="70"/>
      <c r="BT80" s="70"/>
      <c r="BV80" s="70"/>
      <c r="CB80" s="70"/>
      <c r="CD80" s="70"/>
      <c r="CE80" s="70"/>
      <c r="CF80" s="70"/>
      <c r="CG80" s="70"/>
      <c r="CH80" s="70"/>
      <c r="CI80" s="70"/>
      <c r="CJ80" s="70"/>
      <c r="CK80" s="70"/>
      <c r="CL80" s="70"/>
      <c r="CR80" s="70"/>
      <c r="CT80" s="70"/>
      <c r="CZ80" s="70"/>
      <c r="DB80" s="70"/>
      <c r="DC80" s="70"/>
      <c r="DD80" s="70"/>
      <c r="DE80" s="70"/>
      <c r="DF80" s="70"/>
      <c r="DG80" s="70"/>
      <c r="DH80" s="70"/>
      <c r="DI80" s="70"/>
      <c r="DJ80" s="210"/>
      <c r="DK80" s="210"/>
      <c r="DL80" s="210"/>
      <c r="DM80" s="210"/>
      <c r="DN80" s="210"/>
      <c r="DO80" s="210"/>
      <c r="DP80" s="210"/>
      <c r="DQ80" s="210"/>
      <c r="DR80" s="70"/>
    </row>
    <row r="81" spans="2:122" x14ac:dyDescent="0.35">
      <c r="B81" s="70"/>
      <c r="H81" s="70"/>
      <c r="J81" s="70"/>
      <c r="P81" s="70"/>
      <c r="R81" s="70"/>
      <c r="X81" s="70"/>
      <c r="Z81" s="70"/>
      <c r="AF81" s="70"/>
      <c r="AH81" s="70"/>
      <c r="AI81" s="70"/>
      <c r="AP81" s="70"/>
      <c r="AV81" s="70"/>
      <c r="AX81" s="70"/>
      <c r="BD81" s="70"/>
      <c r="BF81" s="70"/>
      <c r="BL81" s="70"/>
      <c r="BN81" s="70"/>
      <c r="BT81" s="70"/>
      <c r="BV81" s="70"/>
      <c r="CB81" s="70"/>
      <c r="CD81" s="70"/>
      <c r="CE81" s="70"/>
      <c r="CF81" s="70"/>
      <c r="CG81" s="70"/>
      <c r="CH81" s="70"/>
      <c r="CI81" s="70"/>
      <c r="CJ81" s="70"/>
      <c r="CK81" s="70"/>
      <c r="CL81" s="70"/>
      <c r="CR81" s="70"/>
      <c r="CT81" s="70"/>
      <c r="CZ81" s="70"/>
      <c r="DB81" s="70"/>
      <c r="DC81" s="70"/>
      <c r="DD81" s="70"/>
      <c r="DE81" s="70"/>
      <c r="DF81" s="70"/>
      <c r="DG81" s="70"/>
      <c r="DH81" s="70"/>
      <c r="DI81" s="70"/>
      <c r="DJ81" s="210"/>
      <c r="DK81" s="210"/>
      <c r="DL81" s="210"/>
      <c r="DM81" s="210"/>
      <c r="DN81" s="210"/>
      <c r="DO81" s="210"/>
      <c r="DP81" s="210"/>
      <c r="DQ81" s="210"/>
      <c r="DR81" s="70"/>
    </row>
    <row r="82" spans="2:122" x14ac:dyDescent="0.35">
      <c r="B82" s="70"/>
      <c r="H82" s="70"/>
      <c r="J82" s="70"/>
      <c r="P82" s="70"/>
      <c r="R82" s="70"/>
      <c r="X82" s="70"/>
      <c r="Z82" s="70"/>
      <c r="AF82" s="70"/>
      <c r="AH82" s="70"/>
      <c r="AI82" s="70"/>
      <c r="AP82" s="70"/>
      <c r="AV82" s="70"/>
      <c r="AX82" s="70"/>
      <c r="BD82" s="70"/>
      <c r="BF82" s="70"/>
      <c r="BL82" s="70"/>
      <c r="BN82" s="70"/>
      <c r="BT82" s="70"/>
      <c r="BV82" s="70"/>
      <c r="CB82" s="70"/>
      <c r="CD82" s="70"/>
      <c r="CE82" s="70"/>
      <c r="CF82" s="70"/>
      <c r="CG82" s="70"/>
      <c r="CH82" s="70"/>
      <c r="CI82" s="70"/>
      <c r="CJ82" s="70"/>
      <c r="CK82" s="70"/>
      <c r="CL82" s="70"/>
      <c r="CR82" s="70"/>
      <c r="CT82" s="70"/>
      <c r="CZ82" s="70"/>
      <c r="DB82" s="70"/>
      <c r="DC82" s="70"/>
      <c r="DD82" s="70"/>
      <c r="DE82" s="70"/>
      <c r="DF82" s="70"/>
      <c r="DG82" s="70"/>
      <c r="DH82" s="70"/>
      <c r="DI82" s="70"/>
      <c r="DJ82" s="210"/>
      <c r="DK82" s="210"/>
      <c r="DL82" s="210"/>
      <c r="DM82" s="210"/>
      <c r="DN82" s="210"/>
      <c r="DO82" s="210"/>
      <c r="DP82" s="210"/>
      <c r="DQ82" s="210"/>
      <c r="DR82" s="70"/>
    </row>
    <row r="83" spans="2:122" x14ac:dyDescent="0.35">
      <c r="B83" s="70"/>
      <c r="H83" s="70"/>
      <c r="J83" s="70"/>
      <c r="P83" s="70"/>
      <c r="R83" s="70"/>
      <c r="X83" s="70"/>
      <c r="Z83" s="70"/>
      <c r="AF83" s="70"/>
      <c r="AH83" s="70"/>
      <c r="AI83" s="70"/>
      <c r="AP83" s="70"/>
      <c r="AV83" s="70"/>
      <c r="AX83" s="70"/>
      <c r="BD83" s="70"/>
      <c r="BF83" s="70"/>
      <c r="BL83" s="70"/>
      <c r="BN83" s="70"/>
      <c r="BT83" s="70"/>
      <c r="BV83" s="70"/>
      <c r="CB83" s="70"/>
      <c r="CD83" s="70"/>
      <c r="CE83" s="70"/>
      <c r="CF83" s="70"/>
      <c r="CG83" s="70"/>
      <c r="CH83" s="70"/>
      <c r="CI83" s="70"/>
      <c r="CJ83" s="70"/>
      <c r="CK83" s="70"/>
      <c r="CL83" s="70"/>
      <c r="CR83" s="70"/>
      <c r="CT83" s="70"/>
      <c r="CZ83" s="70"/>
      <c r="DB83" s="70"/>
      <c r="DC83" s="70"/>
      <c r="DD83" s="70"/>
      <c r="DE83" s="70"/>
      <c r="DF83" s="70"/>
      <c r="DG83" s="70"/>
      <c r="DH83" s="70"/>
      <c r="DI83" s="70"/>
      <c r="DJ83" s="210"/>
      <c r="DK83" s="210"/>
      <c r="DL83" s="210"/>
      <c r="DM83" s="210"/>
      <c r="DN83" s="210"/>
      <c r="DO83" s="210"/>
      <c r="DP83" s="210"/>
      <c r="DQ83" s="210"/>
      <c r="DR83" s="70"/>
    </row>
    <row r="84" spans="2:122" x14ac:dyDescent="0.35">
      <c r="B84" s="70"/>
      <c r="H84" s="70"/>
      <c r="J84" s="70"/>
      <c r="P84" s="70"/>
      <c r="R84" s="70"/>
      <c r="X84" s="70"/>
      <c r="Z84" s="70"/>
      <c r="AF84" s="70"/>
      <c r="AH84" s="70"/>
      <c r="AI84" s="70"/>
      <c r="AP84" s="70"/>
      <c r="AV84" s="70"/>
      <c r="AX84" s="70"/>
      <c r="BD84" s="70"/>
      <c r="BF84" s="70"/>
      <c r="BL84" s="70"/>
      <c r="BN84" s="70"/>
      <c r="BT84" s="70"/>
      <c r="BV84" s="70"/>
      <c r="CB84" s="70"/>
      <c r="CD84" s="70"/>
      <c r="CE84" s="70"/>
      <c r="CF84" s="70"/>
      <c r="CG84" s="70"/>
      <c r="CH84" s="70"/>
      <c r="CI84" s="70"/>
      <c r="CJ84" s="70"/>
      <c r="CK84" s="70"/>
      <c r="CL84" s="70"/>
      <c r="CR84" s="70"/>
      <c r="CT84" s="70"/>
      <c r="CZ84" s="70"/>
      <c r="DB84" s="70"/>
      <c r="DC84" s="70"/>
      <c r="DD84" s="70"/>
      <c r="DE84" s="70"/>
      <c r="DF84" s="70"/>
      <c r="DG84" s="70"/>
      <c r="DH84" s="70"/>
      <c r="DI84" s="70"/>
      <c r="DJ84" s="210"/>
      <c r="DK84" s="210"/>
      <c r="DL84" s="210"/>
      <c r="DM84" s="210"/>
      <c r="DN84" s="210"/>
      <c r="DO84" s="210"/>
      <c r="DP84" s="210"/>
      <c r="DQ84" s="210"/>
      <c r="DR84" s="70"/>
    </row>
    <row r="85" spans="2:122" x14ac:dyDescent="0.35">
      <c r="B85" s="70"/>
      <c r="H85" s="70"/>
      <c r="J85" s="70"/>
      <c r="P85" s="70"/>
      <c r="R85" s="70"/>
      <c r="X85" s="70"/>
      <c r="Z85" s="70"/>
      <c r="AF85" s="70"/>
      <c r="AH85" s="70"/>
      <c r="AI85" s="70"/>
      <c r="AP85" s="70"/>
      <c r="AV85" s="70"/>
      <c r="AX85" s="70"/>
      <c r="BD85" s="70"/>
      <c r="BF85" s="70"/>
      <c r="BL85" s="70"/>
      <c r="BN85" s="70"/>
      <c r="BT85" s="70"/>
      <c r="BV85" s="70"/>
      <c r="CB85" s="70"/>
      <c r="CD85" s="70"/>
      <c r="CE85" s="70"/>
      <c r="CF85" s="70"/>
      <c r="CG85" s="70"/>
      <c r="CH85" s="70"/>
      <c r="CI85" s="70"/>
      <c r="CJ85" s="70"/>
      <c r="CK85" s="70"/>
      <c r="CL85" s="70"/>
      <c r="CR85" s="70"/>
      <c r="CT85" s="70"/>
      <c r="CZ85" s="70"/>
      <c r="DB85" s="70"/>
      <c r="DC85" s="70"/>
      <c r="DD85" s="70"/>
      <c r="DE85" s="70"/>
      <c r="DF85" s="70"/>
      <c r="DG85" s="70"/>
      <c r="DH85" s="70"/>
      <c r="DI85" s="70"/>
      <c r="DJ85" s="210"/>
      <c r="DK85" s="210"/>
      <c r="DL85" s="210"/>
      <c r="DM85" s="210"/>
      <c r="DN85" s="210"/>
      <c r="DO85" s="210"/>
      <c r="DP85" s="210"/>
      <c r="DQ85" s="210"/>
      <c r="DR85" s="70"/>
    </row>
    <row r="86" spans="2:122" x14ac:dyDescent="0.35">
      <c r="B86" s="70"/>
      <c r="H86" s="70"/>
      <c r="J86" s="70"/>
      <c r="P86" s="70"/>
      <c r="R86" s="70"/>
      <c r="X86" s="70"/>
      <c r="Z86" s="70"/>
      <c r="AF86" s="70"/>
      <c r="AH86" s="70"/>
      <c r="AI86" s="70"/>
      <c r="AP86" s="70"/>
      <c r="AV86" s="70"/>
      <c r="AX86" s="70"/>
      <c r="BD86" s="70"/>
      <c r="BF86" s="70"/>
      <c r="BL86" s="70"/>
      <c r="BN86" s="70"/>
      <c r="BT86" s="70"/>
      <c r="BV86" s="70"/>
      <c r="CB86" s="70"/>
      <c r="CD86" s="70"/>
      <c r="CE86" s="70"/>
      <c r="CF86" s="70"/>
      <c r="CG86" s="70"/>
      <c r="CH86" s="70"/>
      <c r="CI86" s="70"/>
      <c r="CJ86" s="70"/>
      <c r="CK86" s="70"/>
      <c r="CL86" s="70"/>
      <c r="CR86" s="70"/>
      <c r="CT86" s="70"/>
      <c r="CZ86" s="70"/>
      <c r="DB86" s="70"/>
      <c r="DC86" s="70"/>
      <c r="DD86" s="70"/>
      <c r="DE86" s="70"/>
      <c r="DF86" s="70"/>
      <c r="DG86" s="70"/>
      <c r="DH86" s="70"/>
      <c r="DI86" s="70"/>
      <c r="DJ86" s="210"/>
      <c r="DK86" s="210"/>
      <c r="DL86" s="210"/>
      <c r="DM86" s="210"/>
      <c r="DN86" s="210"/>
      <c r="DO86" s="210"/>
      <c r="DP86" s="210"/>
      <c r="DQ86" s="210"/>
      <c r="DR86" s="70"/>
    </row>
    <row r="87" spans="2:122" x14ac:dyDescent="0.35">
      <c r="B87" s="70"/>
      <c r="H87" s="70"/>
      <c r="J87" s="70"/>
      <c r="P87" s="70"/>
      <c r="R87" s="70"/>
      <c r="X87" s="70"/>
      <c r="Z87" s="70"/>
      <c r="AF87" s="70"/>
      <c r="AH87" s="70"/>
      <c r="AI87" s="70"/>
      <c r="AP87" s="70"/>
      <c r="AV87" s="70"/>
      <c r="AX87" s="70"/>
      <c r="BD87" s="70"/>
      <c r="BF87" s="70"/>
      <c r="BL87" s="70"/>
      <c r="BN87" s="70"/>
      <c r="BT87" s="70"/>
      <c r="BV87" s="70"/>
      <c r="CB87" s="70"/>
      <c r="CD87" s="70"/>
      <c r="CE87" s="70"/>
      <c r="CF87" s="70"/>
      <c r="CG87" s="70"/>
      <c r="CH87" s="70"/>
      <c r="CI87" s="70"/>
      <c r="CJ87" s="70"/>
      <c r="CK87" s="70"/>
      <c r="CL87" s="70"/>
      <c r="CR87" s="70"/>
      <c r="CT87" s="70"/>
      <c r="CZ87" s="70"/>
      <c r="DB87" s="70"/>
      <c r="DC87" s="70"/>
      <c r="DD87" s="70"/>
      <c r="DE87" s="70"/>
      <c r="DF87" s="70"/>
      <c r="DG87" s="70"/>
      <c r="DH87" s="70"/>
      <c r="DI87" s="70"/>
      <c r="DJ87" s="210"/>
      <c r="DK87" s="210"/>
      <c r="DL87" s="210"/>
      <c r="DM87" s="210"/>
      <c r="DN87" s="210"/>
      <c r="DO87" s="210"/>
      <c r="DP87" s="210"/>
      <c r="DQ87" s="210"/>
      <c r="DR87" s="70"/>
    </row>
    <row r="88" spans="2:122" x14ac:dyDescent="0.35">
      <c r="B88" s="70"/>
      <c r="H88" s="70"/>
      <c r="J88" s="70"/>
      <c r="P88" s="70"/>
      <c r="R88" s="70"/>
      <c r="X88" s="70"/>
      <c r="Z88" s="70"/>
      <c r="AF88" s="70"/>
      <c r="AH88" s="70"/>
      <c r="AI88" s="70"/>
      <c r="AP88" s="70"/>
      <c r="AV88" s="70"/>
      <c r="AX88" s="70"/>
      <c r="BD88" s="70"/>
      <c r="BF88" s="70"/>
      <c r="BL88" s="70"/>
      <c r="BN88" s="70"/>
      <c r="BT88" s="70"/>
      <c r="BV88" s="70"/>
      <c r="CB88" s="70"/>
      <c r="CD88" s="70"/>
      <c r="CE88" s="70"/>
      <c r="CF88" s="70"/>
      <c r="CG88" s="70"/>
      <c r="CH88" s="70"/>
      <c r="CI88" s="70"/>
      <c r="CJ88" s="70"/>
      <c r="CK88" s="70"/>
      <c r="CL88" s="70"/>
      <c r="CR88" s="70"/>
      <c r="CT88" s="70"/>
      <c r="CZ88" s="70"/>
      <c r="DB88" s="70"/>
      <c r="DC88" s="70"/>
      <c r="DD88" s="70"/>
      <c r="DE88" s="70"/>
      <c r="DF88" s="70"/>
      <c r="DG88" s="70"/>
      <c r="DH88" s="70"/>
      <c r="DI88" s="70"/>
      <c r="DJ88" s="210"/>
      <c r="DK88" s="210"/>
      <c r="DL88" s="210"/>
      <c r="DM88" s="210"/>
      <c r="DN88" s="210"/>
      <c r="DO88" s="210"/>
      <c r="DP88" s="210"/>
      <c r="DQ88" s="210"/>
      <c r="DR88" s="70"/>
    </row>
    <row r="89" spans="2:122" x14ac:dyDescent="0.35">
      <c r="B89" s="70"/>
      <c r="H89" s="70"/>
      <c r="J89" s="70"/>
      <c r="P89" s="70"/>
      <c r="R89" s="70"/>
      <c r="X89" s="70"/>
      <c r="Z89" s="70"/>
      <c r="AF89" s="70"/>
      <c r="AH89" s="70"/>
      <c r="AI89" s="70"/>
      <c r="AP89" s="70"/>
      <c r="AV89" s="70"/>
      <c r="AX89" s="70"/>
      <c r="BD89" s="70"/>
      <c r="BF89" s="70"/>
      <c r="BL89" s="70"/>
      <c r="BN89" s="70"/>
      <c r="BT89" s="70"/>
      <c r="BV89" s="70"/>
      <c r="CB89" s="70"/>
      <c r="CD89" s="70"/>
      <c r="CE89" s="70"/>
      <c r="CF89" s="70"/>
      <c r="CG89" s="70"/>
      <c r="CH89" s="70"/>
      <c r="CI89" s="70"/>
      <c r="CJ89" s="70"/>
      <c r="CK89" s="70"/>
      <c r="CL89" s="70"/>
      <c r="CR89" s="70"/>
      <c r="CT89" s="70"/>
      <c r="CZ89" s="70"/>
      <c r="DB89" s="70"/>
      <c r="DC89" s="70"/>
      <c r="DD89" s="70"/>
      <c r="DE89" s="70"/>
      <c r="DF89" s="70"/>
      <c r="DG89" s="70"/>
      <c r="DH89" s="70"/>
      <c r="DI89" s="70"/>
      <c r="DJ89" s="210"/>
      <c r="DK89" s="210"/>
      <c r="DL89" s="210"/>
      <c r="DM89" s="210"/>
      <c r="DN89" s="210"/>
      <c r="DO89" s="210"/>
      <c r="DP89" s="210"/>
      <c r="DQ89" s="210"/>
      <c r="DR89" s="70"/>
    </row>
    <row r="90" spans="2:122" x14ac:dyDescent="0.35">
      <c r="B90" s="70"/>
      <c r="H90" s="70"/>
      <c r="J90" s="70"/>
      <c r="P90" s="70"/>
      <c r="R90" s="70"/>
      <c r="X90" s="70"/>
      <c r="Z90" s="70"/>
      <c r="AF90" s="70"/>
      <c r="AH90" s="70"/>
      <c r="AI90" s="70"/>
      <c r="AP90" s="70"/>
      <c r="AV90" s="70"/>
      <c r="AX90" s="70"/>
      <c r="BD90" s="70"/>
      <c r="BF90" s="70"/>
      <c r="BL90" s="70"/>
      <c r="BN90" s="70"/>
      <c r="BT90" s="70"/>
      <c r="BV90" s="70"/>
      <c r="CB90" s="70"/>
      <c r="CD90" s="70"/>
      <c r="CE90" s="70"/>
      <c r="CF90" s="70"/>
      <c r="CG90" s="70"/>
      <c r="CH90" s="70"/>
      <c r="CI90" s="70"/>
      <c r="CJ90" s="70"/>
      <c r="CK90" s="70"/>
      <c r="CL90" s="70"/>
      <c r="CR90" s="70"/>
      <c r="CT90" s="70"/>
      <c r="CZ90" s="70"/>
      <c r="DB90" s="70"/>
      <c r="DC90" s="70"/>
      <c r="DD90" s="70"/>
      <c r="DE90" s="70"/>
      <c r="DF90" s="70"/>
      <c r="DG90" s="70"/>
      <c r="DH90" s="70"/>
      <c r="DI90" s="70"/>
      <c r="DJ90" s="210"/>
      <c r="DK90" s="210"/>
      <c r="DL90" s="210"/>
      <c r="DM90" s="210"/>
      <c r="DN90" s="210"/>
      <c r="DO90" s="210"/>
      <c r="DP90" s="210"/>
      <c r="DQ90" s="210"/>
      <c r="DR90" s="70"/>
    </row>
    <row r="91" spans="2:122" x14ac:dyDescent="0.35">
      <c r="B91" s="70"/>
      <c r="H91" s="70"/>
      <c r="J91" s="70"/>
      <c r="P91" s="70"/>
      <c r="R91" s="70"/>
      <c r="X91" s="70"/>
      <c r="Z91" s="70"/>
      <c r="AF91" s="70"/>
      <c r="AH91" s="70"/>
      <c r="AI91" s="70"/>
      <c r="AP91" s="70"/>
      <c r="AV91" s="70"/>
      <c r="AX91" s="70"/>
      <c r="BD91" s="70"/>
      <c r="BF91" s="70"/>
      <c r="BL91" s="70"/>
      <c r="BN91" s="70"/>
      <c r="BT91" s="70"/>
      <c r="BV91" s="70"/>
      <c r="CB91" s="70"/>
      <c r="CD91" s="70"/>
      <c r="CE91" s="70"/>
      <c r="CF91" s="70"/>
      <c r="CG91" s="70"/>
      <c r="CH91" s="70"/>
      <c r="CI91" s="70"/>
      <c r="CJ91" s="70"/>
      <c r="CK91" s="70"/>
      <c r="CL91" s="70"/>
      <c r="CR91" s="70"/>
      <c r="CT91" s="70"/>
      <c r="CZ91" s="70"/>
      <c r="DB91" s="70"/>
      <c r="DC91" s="70"/>
      <c r="DD91" s="70"/>
      <c r="DE91" s="70"/>
      <c r="DF91" s="70"/>
      <c r="DG91" s="70"/>
      <c r="DH91" s="70"/>
      <c r="DI91" s="70"/>
      <c r="DJ91" s="210"/>
      <c r="DK91" s="210"/>
      <c r="DL91" s="210"/>
      <c r="DM91" s="210"/>
      <c r="DN91" s="210"/>
      <c r="DO91" s="210"/>
      <c r="DP91" s="210"/>
      <c r="DQ91" s="210"/>
      <c r="DR91" s="70"/>
    </row>
    <row r="92" spans="2:122" x14ac:dyDescent="0.35">
      <c r="B92" s="70"/>
      <c r="H92" s="70"/>
      <c r="J92" s="70"/>
      <c r="P92" s="70"/>
      <c r="R92" s="70"/>
      <c r="X92" s="70"/>
      <c r="Z92" s="70"/>
      <c r="AF92" s="70"/>
      <c r="AH92" s="70"/>
      <c r="AI92" s="70"/>
      <c r="AP92" s="70"/>
      <c r="AV92" s="70"/>
      <c r="AX92" s="70"/>
      <c r="BD92" s="70"/>
      <c r="BF92" s="70"/>
      <c r="BL92" s="70"/>
      <c r="BN92" s="70"/>
      <c r="BT92" s="70"/>
      <c r="BV92" s="70"/>
      <c r="CB92" s="70"/>
      <c r="CD92" s="70"/>
      <c r="CE92" s="70"/>
      <c r="CF92" s="70"/>
      <c r="CG92" s="70"/>
      <c r="CH92" s="70"/>
      <c r="CI92" s="70"/>
      <c r="CJ92" s="70"/>
      <c r="CK92" s="70"/>
      <c r="CL92" s="70"/>
      <c r="CR92" s="70"/>
      <c r="CT92" s="70"/>
      <c r="CZ92" s="70"/>
      <c r="DB92" s="70"/>
      <c r="DC92" s="70"/>
      <c r="DD92" s="70"/>
      <c r="DE92" s="70"/>
      <c r="DF92" s="70"/>
      <c r="DG92" s="70"/>
      <c r="DH92" s="70"/>
      <c r="DI92" s="70"/>
      <c r="DJ92" s="210"/>
      <c r="DK92" s="210"/>
      <c r="DL92" s="210"/>
      <c r="DM92" s="210"/>
      <c r="DN92" s="210"/>
      <c r="DO92" s="210"/>
      <c r="DP92" s="210"/>
      <c r="DQ92" s="210"/>
      <c r="DR92" s="70"/>
    </row>
    <row r="93" spans="2:122" x14ac:dyDescent="0.35">
      <c r="B93" s="70"/>
      <c r="H93" s="70"/>
      <c r="J93" s="70"/>
      <c r="P93" s="70"/>
      <c r="R93" s="70"/>
      <c r="X93" s="70"/>
      <c r="Z93" s="70"/>
      <c r="AF93" s="70"/>
      <c r="AH93" s="70"/>
      <c r="AI93" s="70"/>
      <c r="AP93" s="70"/>
      <c r="AV93" s="70"/>
      <c r="AX93" s="70"/>
      <c r="BD93" s="70"/>
      <c r="BF93" s="70"/>
      <c r="BL93" s="70"/>
      <c r="BN93" s="70"/>
      <c r="BT93" s="70"/>
      <c r="BV93" s="70"/>
      <c r="CB93" s="70"/>
      <c r="CD93" s="70"/>
      <c r="CE93" s="70"/>
      <c r="CF93" s="70"/>
      <c r="CG93" s="70"/>
      <c r="CH93" s="70"/>
      <c r="CI93" s="70"/>
      <c r="CJ93" s="70"/>
      <c r="CK93" s="70"/>
      <c r="CL93" s="70"/>
      <c r="CR93" s="70"/>
      <c r="CT93" s="70"/>
      <c r="CZ93" s="70"/>
      <c r="DB93" s="70"/>
      <c r="DC93" s="70"/>
      <c r="DD93" s="70"/>
      <c r="DE93" s="70"/>
      <c r="DF93" s="70"/>
      <c r="DG93" s="70"/>
      <c r="DH93" s="70"/>
      <c r="DI93" s="70"/>
      <c r="DJ93" s="210"/>
      <c r="DK93" s="210"/>
      <c r="DL93" s="210"/>
      <c r="DM93" s="210"/>
      <c r="DN93" s="210"/>
      <c r="DO93" s="210"/>
      <c r="DP93" s="210"/>
      <c r="DQ93" s="210"/>
      <c r="DR93" s="70"/>
    </row>
    <row r="94" spans="2:122" x14ac:dyDescent="0.35">
      <c r="B94" s="70"/>
      <c r="H94" s="70"/>
      <c r="J94" s="70"/>
      <c r="P94" s="70"/>
      <c r="R94" s="70"/>
      <c r="X94" s="70"/>
      <c r="Z94" s="70"/>
      <c r="AF94" s="70"/>
      <c r="AH94" s="70"/>
      <c r="AI94" s="70"/>
      <c r="AP94" s="70"/>
      <c r="AV94" s="70"/>
      <c r="AX94" s="70"/>
      <c r="BD94" s="70"/>
      <c r="BF94" s="70"/>
      <c r="BL94" s="70"/>
      <c r="BN94" s="70"/>
      <c r="BT94" s="70"/>
      <c r="BV94" s="70"/>
      <c r="CB94" s="70"/>
      <c r="CD94" s="70"/>
      <c r="CE94" s="70"/>
      <c r="CF94" s="70"/>
      <c r="CG94" s="70"/>
      <c r="CH94" s="70"/>
      <c r="CI94" s="70"/>
      <c r="CJ94" s="70"/>
      <c r="CK94" s="70"/>
      <c r="CL94" s="70"/>
      <c r="CR94" s="70"/>
      <c r="CT94" s="70"/>
      <c r="CZ94" s="70"/>
      <c r="DB94" s="70"/>
      <c r="DC94" s="70"/>
      <c r="DD94" s="70"/>
      <c r="DE94" s="70"/>
      <c r="DF94" s="70"/>
      <c r="DG94" s="70"/>
      <c r="DH94" s="70"/>
      <c r="DI94" s="70"/>
      <c r="DJ94" s="210"/>
      <c r="DK94" s="210"/>
      <c r="DL94" s="210"/>
      <c r="DM94" s="210"/>
      <c r="DN94" s="210"/>
      <c r="DO94" s="210"/>
      <c r="DP94" s="210"/>
      <c r="DQ94" s="210"/>
      <c r="DR94" s="70"/>
    </row>
    <row r="95" spans="2:122" x14ac:dyDescent="0.35">
      <c r="B95" s="70"/>
      <c r="H95" s="70"/>
      <c r="J95" s="70"/>
      <c r="P95" s="70"/>
      <c r="R95" s="70"/>
      <c r="X95" s="70"/>
      <c r="Z95" s="70"/>
      <c r="AF95" s="70"/>
      <c r="AH95" s="70"/>
      <c r="AI95" s="70"/>
      <c r="AP95" s="70"/>
      <c r="AV95" s="70"/>
      <c r="AX95" s="70"/>
      <c r="BD95" s="70"/>
      <c r="BF95" s="70"/>
      <c r="BL95" s="70"/>
      <c r="BN95" s="70"/>
      <c r="BT95" s="70"/>
      <c r="BV95" s="70"/>
      <c r="CB95" s="70"/>
      <c r="CD95" s="70"/>
      <c r="CE95" s="70"/>
      <c r="CF95" s="70"/>
      <c r="CG95" s="70"/>
      <c r="CH95" s="70"/>
      <c r="CI95" s="70"/>
      <c r="CJ95" s="70"/>
      <c r="CK95" s="70"/>
      <c r="CL95" s="70"/>
      <c r="CR95" s="70"/>
      <c r="CT95" s="70"/>
      <c r="CZ95" s="70"/>
      <c r="DB95" s="70"/>
      <c r="DC95" s="70"/>
      <c r="DD95" s="70"/>
      <c r="DE95" s="70"/>
      <c r="DF95" s="70"/>
      <c r="DG95" s="70"/>
      <c r="DH95" s="70"/>
      <c r="DI95" s="70"/>
      <c r="DJ95" s="210"/>
      <c r="DK95" s="210"/>
      <c r="DL95" s="210"/>
      <c r="DM95" s="210"/>
      <c r="DN95" s="210"/>
      <c r="DO95" s="210"/>
      <c r="DP95" s="210"/>
      <c r="DQ95" s="210"/>
      <c r="DR95" s="70"/>
    </row>
    <row r="96" spans="2:122" x14ac:dyDescent="0.35">
      <c r="B96" s="70"/>
      <c r="H96" s="70"/>
      <c r="J96" s="70"/>
      <c r="P96" s="70"/>
      <c r="R96" s="70"/>
      <c r="X96" s="70"/>
      <c r="Z96" s="70"/>
      <c r="AF96" s="70"/>
      <c r="AH96" s="70"/>
      <c r="AI96" s="70"/>
      <c r="AP96" s="70"/>
      <c r="AV96" s="70"/>
      <c r="AX96" s="70"/>
      <c r="BD96" s="70"/>
      <c r="BF96" s="70"/>
      <c r="BL96" s="70"/>
      <c r="BN96" s="70"/>
      <c r="BT96" s="70"/>
      <c r="BV96" s="70"/>
      <c r="CB96" s="70"/>
      <c r="CD96" s="70"/>
      <c r="CE96" s="70"/>
      <c r="CF96" s="70"/>
      <c r="CG96" s="70"/>
      <c r="CH96" s="70"/>
      <c r="CI96" s="70"/>
      <c r="CJ96" s="70"/>
      <c r="CK96" s="70"/>
      <c r="CL96" s="70"/>
      <c r="CR96" s="70"/>
      <c r="CT96" s="70"/>
      <c r="CZ96" s="70"/>
      <c r="DB96" s="70"/>
      <c r="DC96" s="70"/>
      <c r="DD96" s="70"/>
      <c r="DE96" s="70"/>
      <c r="DF96" s="70"/>
      <c r="DG96" s="70"/>
      <c r="DH96" s="70"/>
      <c r="DI96" s="70"/>
      <c r="DJ96" s="210"/>
      <c r="DK96" s="210"/>
      <c r="DL96" s="210"/>
      <c r="DM96" s="210"/>
      <c r="DN96" s="210"/>
      <c r="DO96" s="210"/>
      <c r="DP96" s="210"/>
      <c r="DQ96" s="210"/>
      <c r="DR96" s="70"/>
    </row>
    <row r="97" spans="2:122" x14ac:dyDescent="0.35">
      <c r="B97" s="70"/>
      <c r="H97" s="70"/>
      <c r="J97" s="70"/>
      <c r="P97" s="70"/>
      <c r="R97" s="70"/>
      <c r="X97" s="70"/>
      <c r="Z97" s="70"/>
      <c r="AF97" s="70"/>
      <c r="AH97" s="70"/>
      <c r="AI97" s="70"/>
      <c r="AP97" s="70"/>
      <c r="AV97" s="70"/>
      <c r="AX97" s="70"/>
      <c r="BD97" s="70"/>
      <c r="BF97" s="70"/>
      <c r="BL97" s="70"/>
      <c r="BN97" s="70"/>
      <c r="BT97" s="70"/>
      <c r="BV97" s="70"/>
      <c r="CB97" s="70"/>
      <c r="CD97" s="70"/>
      <c r="CE97" s="70"/>
      <c r="CF97" s="70"/>
      <c r="CG97" s="70"/>
      <c r="CH97" s="70"/>
      <c r="CI97" s="70"/>
      <c r="CJ97" s="70"/>
      <c r="CK97" s="70"/>
      <c r="CL97" s="70"/>
      <c r="CR97" s="70"/>
      <c r="CT97" s="70"/>
      <c r="CZ97" s="70"/>
      <c r="DB97" s="70"/>
      <c r="DC97" s="70"/>
      <c r="DD97" s="70"/>
      <c r="DE97" s="70"/>
      <c r="DF97" s="70"/>
      <c r="DG97" s="70"/>
      <c r="DH97" s="70"/>
      <c r="DI97" s="70"/>
      <c r="DJ97" s="210"/>
      <c r="DK97" s="210"/>
      <c r="DL97" s="210"/>
      <c r="DM97" s="210"/>
      <c r="DN97" s="210"/>
      <c r="DO97" s="210"/>
      <c r="DP97" s="210"/>
      <c r="DQ97" s="210"/>
      <c r="DR97" s="70"/>
    </row>
    <row r="98" spans="2:122" x14ac:dyDescent="0.35">
      <c r="B98" s="70"/>
      <c r="H98" s="70"/>
      <c r="J98" s="70"/>
      <c r="P98" s="70"/>
      <c r="R98" s="70"/>
      <c r="X98" s="70"/>
      <c r="Z98" s="70"/>
      <c r="AF98" s="70"/>
      <c r="AH98" s="70"/>
      <c r="AI98" s="70"/>
      <c r="AP98" s="70"/>
      <c r="AV98" s="70"/>
      <c r="AX98" s="70"/>
      <c r="BD98" s="70"/>
      <c r="BF98" s="70"/>
      <c r="BL98" s="70"/>
      <c r="BN98" s="70"/>
      <c r="BT98" s="70"/>
      <c r="BV98" s="70"/>
      <c r="CB98" s="70"/>
      <c r="CD98" s="70"/>
      <c r="CE98" s="70"/>
      <c r="CF98" s="70"/>
      <c r="CG98" s="70"/>
      <c r="CH98" s="70"/>
      <c r="CI98" s="70"/>
      <c r="CJ98" s="70"/>
      <c r="CK98" s="70"/>
      <c r="CL98" s="70"/>
      <c r="CR98" s="70"/>
      <c r="CT98" s="70"/>
      <c r="CZ98" s="70"/>
      <c r="DB98" s="70"/>
      <c r="DC98" s="70"/>
      <c r="DD98" s="70"/>
      <c r="DE98" s="70"/>
      <c r="DF98" s="70"/>
      <c r="DG98" s="70"/>
      <c r="DH98" s="70"/>
      <c r="DI98" s="70"/>
      <c r="DJ98" s="210"/>
      <c r="DK98" s="210"/>
      <c r="DL98" s="210"/>
      <c r="DM98" s="210"/>
      <c r="DN98" s="210"/>
      <c r="DO98" s="210"/>
      <c r="DP98" s="210"/>
      <c r="DQ98" s="210"/>
      <c r="DR98" s="70"/>
    </row>
    <row r="99" spans="2:122" x14ac:dyDescent="0.35">
      <c r="B99" s="70"/>
      <c r="H99" s="70"/>
      <c r="J99" s="70"/>
      <c r="P99" s="70"/>
      <c r="R99" s="70"/>
      <c r="X99" s="70"/>
      <c r="Z99" s="70"/>
      <c r="AF99" s="70"/>
      <c r="AH99" s="70"/>
      <c r="AI99" s="70"/>
      <c r="AP99" s="70"/>
      <c r="AV99" s="70"/>
      <c r="AX99" s="70"/>
      <c r="BD99" s="70"/>
      <c r="BF99" s="70"/>
      <c r="BL99" s="70"/>
      <c r="BN99" s="70"/>
      <c r="BT99" s="70"/>
      <c r="BV99" s="70"/>
      <c r="CB99" s="70"/>
      <c r="CD99" s="70"/>
      <c r="CE99" s="70"/>
      <c r="CF99" s="70"/>
      <c r="CG99" s="70"/>
      <c r="CH99" s="70"/>
      <c r="CI99" s="70"/>
      <c r="CJ99" s="70"/>
      <c r="CK99" s="70"/>
      <c r="CL99" s="70"/>
      <c r="CR99" s="70"/>
      <c r="CT99" s="70"/>
      <c r="CZ99" s="70"/>
      <c r="DB99" s="70"/>
      <c r="DC99" s="70"/>
      <c r="DD99" s="70"/>
      <c r="DE99" s="70"/>
      <c r="DF99" s="70"/>
      <c r="DG99" s="70"/>
      <c r="DH99" s="70"/>
      <c r="DI99" s="70"/>
      <c r="DJ99" s="210"/>
      <c r="DK99" s="210"/>
      <c r="DL99" s="210"/>
      <c r="DM99" s="210"/>
      <c r="DN99" s="210"/>
      <c r="DO99" s="210"/>
      <c r="DP99" s="210"/>
      <c r="DQ99" s="210"/>
      <c r="DR99" s="70"/>
    </row>
    <row r="100" spans="2:122" x14ac:dyDescent="0.35">
      <c r="B100" s="70"/>
      <c r="H100" s="70"/>
      <c r="J100" s="70"/>
      <c r="P100" s="70"/>
      <c r="R100" s="70"/>
      <c r="X100" s="70"/>
      <c r="Z100" s="70"/>
      <c r="AF100" s="70"/>
      <c r="AH100" s="70"/>
      <c r="AI100" s="70"/>
      <c r="AP100" s="70"/>
      <c r="AV100" s="70"/>
      <c r="AX100" s="70"/>
      <c r="BD100" s="70"/>
      <c r="BF100" s="70"/>
      <c r="BL100" s="70"/>
      <c r="BN100" s="70"/>
      <c r="BT100" s="70"/>
      <c r="BV100" s="70"/>
      <c r="CB100" s="70"/>
      <c r="CD100" s="70"/>
      <c r="CE100" s="70"/>
      <c r="CF100" s="70"/>
      <c r="CG100" s="70"/>
      <c r="CH100" s="70"/>
      <c r="CI100" s="70"/>
      <c r="CJ100" s="70"/>
      <c r="CK100" s="70"/>
      <c r="CL100" s="70"/>
      <c r="CR100" s="70"/>
      <c r="CT100" s="70"/>
      <c r="CZ100" s="70"/>
      <c r="DB100" s="70"/>
      <c r="DC100" s="70"/>
      <c r="DD100" s="70"/>
      <c r="DE100" s="70"/>
      <c r="DF100" s="70"/>
      <c r="DG100" s="70"/>
      <c r="DH100" s="70"/>
      <c r="DI100" s="70"/>
      <c r="DJ100" s="210"/>
      <c r="DK100" s="210"/>
      <c r="DL100" s="210"/>
      <c r="DM100" s="210"/>
      <c r="DN100" s="210"/>
      <c r="DO100" s="210"/>
      <c r="DP100" s="210"/>
      <c r="DQ100" s="210"/>
      <c r="DR100" s="70"/>
    </row>
    <row r="101" spans="2:122" x14ac:dyDescent="0.35">
      <c r="B101" s="70"/>
      <c r="H101" s="70"/>
      <c r="J101" s="70"/>
      <c r="P101" s="70"/>
      <c r="R101" s="70"/>
      <c r="X101" s="70"/>
      <c r="Z101" s="70"/>
      <c r="AF101" s="70"/>
      <c r="AH101" s="70"/>
      <c r="AI101" s="70"/>
      <c r="AP101" s="70"/>
      <c r="AV101" s="70"/>
      <c r="AX101" s="70"/>
      <c r="BD101" s="70"/>
      <c r="BF101" s="70"/>
      <c r="BL101" s="70"/>
      <c r="BN101" s="70"/>
      <c r="BT101" s="70"/>
      <c r="BV101" s="70"/>
      <c r="CB101" s="70"/>
      <c r="CD101" s="70"/>
      <c r="CE101" s="70"/>
      <c r="CF101" s="70"/>
      <c r="CG101" s="70"/>
      <c r="CH101" s="70"/>
      <c r="CI101" s="70"/>
      <c r="CJ101" s="70"/>
      <c r="CK101" s="70"/>
      <c r="CL101" s="70"/>
      <c r="CR101" s="70"/>
      <c r="CT101" s="70"/>
      <c r="CZ101" s="70"/>
      <c r="DB101" s="70"/>
      <c r="DC101" s="70"/>
      <c r="DD101" s="70"/>
      <c r="DE101" s="70"/>
      <c r="DF101" s="70"/>
      <c r="DG101" s="70"/>
      <c r="DH101" s="70"/>
      <c r="DI101" s="70"/>
      <c r="DJ101" s="210"/>
      <c r="DK101" s="210"/>
      <c r="DL101" s="210"/>
      <c r="DM101" s="210"/>
      <c r="DN101" s="210"/>
      <c r="DO101" s="210"/>
      <c r="DP101" s="210"/>
      <c r="DQ101" s="210"/>
      <c r="DR101" s="70"/>
    </row>
    <row r="102" spans="2:122" x14ac:dyDescent="0.35">
      <c r="B102" s="70"/>
      <c r="H102" s="70"/>
      <c r="J102" s="70"/>
      <c r="P102" s="70"/>
      <c r="R102" s="70"/>
      <c r="X102" s="70"/>
      <c r="Z102" s="70"/>
      <c r="AF102" s="70"/>
      <c r="AH102" s="70"/>
      <c r="AI102" s="70"/>
      <c r="AP102" s="70"/>
      <c r="AV102" s="70"/>
      <c r="AX102" s="70"/>
      <c r="BD102" s="70"/>
      <c r="BF102" s="70"/>
      <c r="BL102" s="70"/>
      <c r="BN102" s="70"/>
      <c r="BT102" s="70"/>
      <c r="BV102" s="70"/>
      <c r="CB102" s="70"/>
      <c r="CD102" s="70"/>
      <c r="CE102" s="70"/>
      <c r="CF102" s="70"/>
      <c r="CG102" s="70"/>
      <c r="CH102" s="70"/>
      <c r="CI102" s="70"/>
      <c r="CJ102" s="70"/>
      <c r="CK102" s="70"/>
      <c r="CL102" s="70"/>
      <c r="CR102" s="70"/>
      <c r="CT102" s="70"/>
      <c r="CZ102" s="70"/>
      <c r="DB102" s="70"/>
      <c r="DC102" s="70"/>
      <c r="DD102" s="70"/>
      <c r="DE102" s="70"/>
      <c r="DF102" s="70"/>
      <c r="DG102" s="70"/>
      <c r="DH102" s="70"/>
      <c r="DI102" s="70"/>
      <c r="DJ102" s="210"/>
      <c r="DK102" s="210"/>
      <c r="DL102" s="210"/>
      <c r="DM102" s="210"/>
      <c r="DN102" s="210"/>
      <c r="DO102" s="210"/>
      <c r="DP102" s="210"/>
      <c r="DQ102" s="210"/>
      <c r="DR102" s="70"/>
    </row>
    <row r="103" spans="2:122" x14ac:dyDescent="0.35">
      <c r="B103" s="70"/>
      <c r="H103" s="70"/>
      <c r="J103" s="70"/>
      <c r="P103" s="70"/>
      <c r="R103" s="70"/>
      <c r="X103" s="70"/>
      <c r="Z103" s="70"/>
      <c r="AF103" s="70"/>
      <c r="AH103" s="70"/>
      <c r="AI103" s="70"/>
      <c r="AP103" s="70"/>
      <c r="AV103" s="70"/>
      <c r="AX103" s="70"/>
      <c r="BD103" s="70"/>
      <c r="BF103" s="70"/>
      <c r="BL103" s="70"/>
      <c r="BN103" s="70"/>
      <c r="BT103" s="70"/>
      <c r="BV103" s="70"/>
      <c r="CB103" s="70"/>
      <c r="CD103" s="70"/>
      <c r="CE103" s="70"/>
      <c r="CF103" s="70"/>
      <c r="CG103" s="70"/>
      <c r="CH103" s="70"/>
      <c r="CI103" s="70"/>
      <c r="CJ103" s="70"/>
      <c r="CK103" s="70"/>
      <c r="CL103" s="70"/>
      <c r="CR103" s="70"/>
      <c r="CT103" s="70"/>
      <c r="CZ103" s="70"/>
      <c r="DB103" s="70"/>
      <c r="DC103" s="70"/>
      <c r="DD103" s="70"/>
      <c r="DE103" s="70"/>
      <c r="DF103" s="70"/>
      <c r="DG103" s="70"/>
      <c r="DH103" s="70"/>
      <c r="DI103" s="70"/>
      <c r="DJ103" s="210"/>
      <c r="DK103" s="210"/>
      <c r="DL103" s="210"/>
      <c r="DM103" s="210"/>
      <c r="DN103" s="210"/>
      <c r="DO103" s="210"/>
      <c r="DP103" s="210"/>
      <c r="DQ103" s="210"/>
      <c r="DR103" s="70"/>
    </row>
    <row r="104" spans="2:122" x14ac:dyDescent="0.35">
      <c r="B104" s="70"/>
      <c r="H104" s="70"/>
      <c r="J104" s="70"/>
      <c r="P104" s="70"/>
      <c r="R104" s="70"/>
      <c r="X104" s="70"/>
      <c r="Z104" s="70"/>
      <c r="AF104" s="70"/>
      <c r="AH104" s="70"/>
      <c r="AI104" s="70"/>
      <c r="AP104" s="70"/>
      <c r="AV104" s="70"/>
      <c r="AX104" s="70"/>
      <c r="BD104" s="70"/>
      <c r="BF104" s="70"/>
      <c r="BL104" s="70"/>
      <c r="BN104" s="70"/>
      <c r="BT104" s="70"/>
      <c r="BV104" s="70"/>
      <c r="CB104" s="70"/>
      <c r="CD104" s="70"/>
      <c r="CE104" s="70"/>
      <c r="CF104" s="70"/>
      <c r="CG104" s="70"/>
      <c r="CH104" s="70"/>
      <c r="CI104" s="70"/>
      <c r="CJ104" s="70"/>
      <c r="CK104" s="70"/>
      <c r="CL104" s="70"/>
      <c r="CR104" s="70"/>
      <c r="CT104" s="70"/>
      <c r="CZ104" s="70"/>
      <c r="DB104" s="70"/>
      <c r="DC104" s="70"/>
      <c r="DD104" s="70"/>
      <c r="DE104" s="70"/>
      <c r="DF104" s="70"/>
      <c r="DG104" s="70"/>
      <c r="DH104" s="70"/>
      <c r="DI104" s="70"/>
      <c r="DJ104" s="210"/>
      <c r="DK104" s="210"/>
      <c r="DL104" s="210"/>
      <c r="DM104" s="210"/>
      <c r="DN104" s="210"/>
      <c r="DO104" s="210"/>
      <c r="DP104" s="210"/>
      <c r="DQ104" s="210"/>
      <c r="DR104" s="70"/>
    </row>
    <row r="105" spans="2:122" x14ac:dyDescent="0.35">
      <c r="B105" s="70"/>
      <c r="H105" s="70"/>
      <c r="J105" s="70"/>
      <c r="P105" s="70"/>
      <c r="R105" s="70"/>
      <c r="X105" s="70"/>
      <c r="Z105" s="70"/>
      <c r="AF105" s="70"/>
      <c r="AH105" s="70"/>
      <c r="AI105" s="70"/>
      <c r="AP105" s="70"/>
      <c r="AV105" s="70"/>
      <c r="AX105" s="70"/>
      <c r="BD105" s="70"/>
      <c r="BF105" s="70"/>
      <c r="BL105" s="70"/>
      <c r="BN105" s="70"/>
      <c r="BT105" s="70"/>
      <c r="BV105" s="70"/>
      <c r="CB105" s="70"/>
      <c r="CD105" s="70"/>
      <c r="CE105" s="70"/>
      <c r="CF105" s="70"/>
      <c r="CG105" s="70"/>
      <c r="CH105" s="70"/>
      <c r="CI105" s="70"/>
      <c r="CJ105" s="70"/>
      <c r="CK105" s="70"/>
      <c r="CL105" s="70"/>
      <c r="CR105" s="70"/>
      <c r="CT105" s="70"/>
      <c r="CZ105" s="70"/>
      <c r="DB105" s="70"/>
      <c r="DC105" s="70"/>
      <c r="DD105" s="70"/>
      <c r="DE105" s="70"/>
      <c r="DF105" s="70"/>
      <c r="DG105" s="70"/>
      <c r="DH105" s="70"/>
      <c r="DI105" s="70"/>
      <c r="DJ105" s="210"/>
      <c r="DK105" s="210"/>
      <c r="DL105" s="210"/>
      <c r="DM105" s="210"/>
      <c r="DN105" s="210"/>
      <c r="DO105" s="210"/>
      <c r="DP105" s="210"/>
      <c r="DQ105" s="210"/>
      <c r="DR105" s="70"/>
    </row>
    <row r="106" spans="2:122" x14ac:dyDescent="0.35">
      <c r="B106" s="70"/>
      <c r="H106" s="70"/>
      <c r="J106" s="70"/>
      <c r="P106" s="70"/>
      <c r="R106" s="70"/>
      <c r="X106" s="70"/>
      <c r="Z106" s="70"/>
      <c r="AF106" s="70"/>
      <c r="AH106" s="70"/>
      <c r="AI106" s="70"/>
      <c r="AP106" s="70"/>
      <c r="AV106" s="70"/>
      <c r="AX106" s="70"/>
      <c r="BD106" s="70"/>
      <c r="BF106" s="70"/>
      <c r="BL106" s="70"/>
      <c r="BN106" s="70"/>
      <c r="BT106" s="70"/>
      <c r="BV106" s="70"/>
      <c r="CB106" s="70"/>
      <c r="CD106" s="70"/>
      <c r="CE106" s="70"/>
      <c r="CF106" s="70"/>
      <c r="CG106" s="70"/>
      <c r="CH106" s="70"/>
      <c r="CI106" s="70"/>
      <c r="CJ106" s="70"/>
      <c r="CK106" s="70"/>
      <c r="CL106" s="70"/>
      <c r="CR106" s="70"/>
      <c r="CT106" s="70"/>
      <c r="CZ106" s="70"/>
      <c r="DB106" s="70"/>
      <c r="DC106" s="70"/>
      <c r="DD106" s="70"/>
      <c r="DE106" s="70"/>
      <c r="DF106" s="70"/>
      <c r="DG106" s="70"/>
      <c r="DH106" s="70"/>
      <c r="DI106" s="70"/>
      <c r="DJ106" s="210"/>
      <c r="DK106" s="210"/>
      <c r="DL106" s="210"/>
      <c r="DM106" s="210"/>
      <c r="DN106" s="210"/>
      <c r="DO106" s="210"/>
      <c r="DP106" s="210"/>
      <c r="DQ106" s="210"/>
      <c r="DR106" s="70"/>
    </row>
    <row r="107" spans="2:122" x14ac:dyDescent="0.35">
      <c r="B107" s="70"/>
      <c r="H107" s="70"/>
      <c r="J107" s="70"/>
      <c r="P107" s="70"/>
      <c r="R107" s="70"/>
      <c r="X107" s="70"/>
      <c r="Z107" s="70"/>
      <c r="AF107" s="70"/>
      <c r="AH107" s="70"/>
      <c r="AI107" s="70"/>
      <c r="AP107" s="70"/>
      <c r="AV107" s="70"/>
      <c r="AX107" s="70"/>
      <c r="BD107" s="70"/>
      <c r="BF107" s="70"/>
      <c r="BL107" s="70"/>
      <c r="BN107" s="70"/>
      <c r="BT107" s="70"/>
      <c r="BV107" s="70"/>
      <c r="CB107" s="70"/>
      <c r="CD107" s="70"/>
      <c r="CE107" s="70"/>
      <c r="CF107" s="70"/>
      <c r="CG107" s="70"/>
      <c r="CH107" s="70"/>
      <c r="CI107" s="70"/>
      <c r="CJ107" s="70"/>
      <c r="CK107" s="70"/>
      <c r="CL107" s="70"/>
      <c r="CR107" s="70"/>
      <c r="CT107" s="70"/>
      <c r="CZ107" s="70"/>
      <c r="DB107" s="70"/>
      <c r="DC107" s="70"/>
      <c r="DD107" s="70"/>
      <c r="DE107" s="70"/>
      <c r="DF107" s="70"/>
      <c r="DG107" s="70"/>
      <c r="DH107" s="70"/>
      <c r="DI107" s="70"/>
      <c r="DJ107" s="210"/>
      <c r="DK107" s="210"/>
      <c r="DL107" s="210"/>
      <c r="DM107" s="210"/>
      <c r="DN107" s="210"/>
      <c r="DO107" s="210"/>
      <c r="DP107" s="210"/>
      <c r="DQ107" s="210"/>
      <c r="DR107" s="70"/>
    </row>
    <row r="108" spans="2:122" x14ac:dyDescent="0.35">
      <c r="B108" s="70"/>
      <c r="H108" s="70"/>
      <c r="J108" s="70"/>
      <c r="P108" s="70"/>
      <c r="R108" s="70"/>
      <c r="X108" s="70"/>
      <c r="Z108" s="70"/>
      <c r="AF108" s="70"/>
      <c r="AH108" s="70"/>
      <c r="AI108" s="70"/>
      <c r="AP108" s="70"/>
      <c r="AV108" s="70"/>
      <c r="AX108" s="70"/>
      <c r="BD108" s="70"/>
      <c r="BF108" s="70"/>
      <c r="BL108" s="70"/>
      <c r="BN108" s="70"/>
      <c r="BT108" s="70"/>
      <c r="BV108" s="70"/>
      <c r="CB108" s="70"/>
      <c r="CD108" s="70"/>
      <c r="CE108" s="70"/>
      <c r="CF108" s="70"/>
      <c r="CG108" s="70"/>
      <c r="CH108" s="70"/>
      <c r="CI108" s="70"/>
      <c r="CJ108" s="70"/>
      <c r="CK108" s="70"/>
      <c r="CL108" s="70"/>
      <c r="CR108" s="70"/>
      <c r="CT108" s="70"/>
      <c r="CZ108" s="70"/>
      <c r="DB108" s="70"/>
      <c r="DC108" s="70"/>
      <c r="DD108" s="70"/>
      <c r="DE108" s="70"/>
      <c r="DF108" s="70"/>
      <c r="DG108" s="70"/>
      <c r="DH108" s="70"/>
      <c r="DI108" s="70"/>
      <c r="DJ108" s="210"/>
      <c r="DK108" s="210"/>
      <c r="DL108" s="210"/>
      <c r="DM108" s="210"/>
      <c r="DN108" s="210"/>
      <c r="DO108" s="210"/>
      <c r="DP108" s="210"/>
      <c r="DQ108" s="210"/>
      <c r="DR108" s="70"/>
    </row>
    <row r="109" spans="2:122" x14ac:dyDescent="0.35">
      <c r="B109" s="70"/>
      <c r="H109" s="70"/>
      <c r="J109" s="70"/>
      <c r="P109" s="70"/>
      <c r="R109" s="70"/>
      <c r="X109" s="70"/>
      <c r="Z109" s="70"/>
      <c r="AF109" s="70"/>
      <c r="AH109" s="70"/>
      <c r="AI109" s="70"/>
      <c r="AP109" s="70"/>
      <c r="AV109" s="70"/>
      <c r="AX109" s="70"/>
      <c r="BD109" s="70"/>
      <c r="BF109" s="70"/>
      <c r="BL109" s="70"/>
      <c r="BN109" s="70"/>
      <c r="BT109" s="70"/>
      <c r="BV109" s="70"/>
      <c r="CB109" s="70"/>
      <c r="CD109" s="70"/>
      <c r="CE109" s="70"/>
      <c r="CF109" s="70"/>
      <c r="CG109" s="70"/>
      <c r="CH109" s="70"/>
      <c r="CI109" s="70"/>
      <c r="CJ109" s="70"/>
      <c r="CK109" s="70"/>
      <c r="CL109" s="70"/>
      <c r="CR109" s="70"/>
      <c r="CT109" s="70"/>
      <c r="CZ109" s="70"/>
      <c r="DB109" s="70"/>
      <c r="DC109" s="70"/>
      <c r="DD109" s="70"/>
      <c r="DE109" s="70"/>
      <c r="DF109" s="70"/>
      <c r="DG109" s="70"/>
      <c r="DH109" s="70"/>
      <c r="DI109" s="70"/>
      <c r="DJ109" s="210"/>
      <c r="DK109" s="210"/>
      <c r="DL109" s="210"/>
      <c r="DM109" s="210"/>
      <c r="DN109" s="210"/>
      <c r="DO109" s="210"/>
      <c r="DP109" s="210"/>
      <c r="DQ109" s="210"/>
      <c r="DR109" s="70"/>
    </row>
    <row r="110" spans="2:122" x14ac:dyDescent="0.35">
      <c r="B110" s="70"/>
      <c r="H110" s="70"/>
      <c r="J110" s="70"/>
      <c r="P110" s="70"/>
      <c r="R110" s="70"/>
      <c r="X110" s="70"/>
      <c r="Z110" s="70"/>
      <c r="AF110" s="70"/>
      <c r="AH110" s="70"/>
      <c r="AI110" s="70"/>
      <c r="AP110" s="70"/>
      <c r="AV110" s="70"/>
      <c r="AX110" s="70"/>
      <c r="BD110" s="70"/>
      <c r="BF110" s="70"/>
      <c r="BL110" s="70"/>
      <c r="BN110" s="70"/>
      <c r="BT110" s="70"/>
      <c r="BV110" s="70"/>
      <c r="CB110" s="70"/>
      <c r="CD110" s="70"/>
      <c r="CE110" s="70"/>
      <c r="CF110" s="70"/>
      <c r="CG110" s="70"/>
      <c r="CH110" s="70"/>
      <c r="CI110" s="70"/>
      <c r="CJ110" s="70"/>
      <c r="CK110" s="70"/>
      <c r="CL110" s="70"/>
      <c r="CR110" s="70"/>
      <c r="CT110" s="70"/>
      <c r="CZ110" s="70"/>
      <c r="DB110" s="70"/>
      <c r="DC110" s="70"/>
      <c r="DD110" s="70"/>
      <c r="DE110" s="70"/>
      <c r="DF110" s="70"/>
      <c r="DG110" s="70"/>
      <c r="DH110" s="70"/>
      <c r="DI110" s="70"/>
      <c r="DJ110" s="210"/>
      <c r="DK110" s="210"/>
      <c r="DL110" s="210"/>
      <c r="DM110" s="210"/>
      <c r="DN110" s="210"/>
      <c r="DO110" s="210"/>
      <c r="DP110" s="210"/>
      <c r="DQ110" s="210"/>
      <c r="DR110" s="70"/>
    </row>
    <row r="111" spans="2:122" x14ac:dyDescent="0.35">
      <c r="B111" s="70"/>
      <c r="H111" s="70"/>
      <c r="J111" s="70"/>
      <c r="P111" s="70"/>
      <c r="R111" s="70"/>
      <c r="X111" s="70"/>
      <c r="Z111" s="70"/>
      <c r="AF111" s="70"/>
      <c r="AH111" s="70"/>
      <c r="AI111" s="70"/>
      <c r="AP111" s="70"/>
      <c r="AV111" s="70"/>
      <c r="AX111" s="70"/>
      <c r="BD111" s="70"/>
      <c r="BF111" s="70"/>
      <c r="BL111" s="70"/>
      <c r="BN111" s="70"/>
      <c r="BT111" s="70"/>
      <c r="BV111" s="70"/>
      <c r="CB111" s="70"/>
      <c r="CD111" s="70"/>
      <c r="CE111" s="70"/>
      <c r="CF111" s="70"/>
      <c r="CG111" s="70"/>
      <c r="CH111" s="70"/>
      <c r="CI111" s="70"/>
      <c r="CJ111" s="70"/>
      <c r="CK111" s="70"/>
      <c r="CL111" s="70"/>
      <c r="CR111" s="70"/>
      <c r="CT111" s="70"/>
      <c r="CZ111" s="70"/>
      <c r="DB111" s="70"/>
      <c r="DC111" s="70"/>
      <c r="DD111" s="70"/>
      <c r="DE111" s="70"/>
      <c r="DF111" s="70"/>
      <c r="DG111" s="70"/>
      <c r="DH111" s="70"/>
      <c r="DI111" s="70"/>
      <c r="DJ111" s="210"/>
      <c r="DK111" s="210"/>
      <c r="DL111" s="210"/>
      <c r="DM111" s="210"/>
      <c r="DN111" s="210"/>
      <c r="DO111" s="210"/>
      <c r="DP111" s="210"/>
      <c r="DQ111" s="210"/>
      <c r="DR111" s="70"/>
    </row>
    <row r="112" spans="2:122" x14ac:dyDescent="0.35">
      <c r="B112" s="70"/>
      <c r="H112" s="70"/>
      <c r="J112" s="70"/>
      <c r="P112" s="70"/>
      <c r="R112" s="70"/>
      <c r="X112" s="70"/>
      <c r="Z112" s="70"/>
      <c r="AF112" s="70"/>
      <c r="AH112" s="70"/>
      <c r="AI112" s="70"/>
      <c r="AP112" s="70"/>
      <c r="AV112" s="70"/>
      <c r="AX112" s="70"/>
      <c r="BD112" s="70"/>
      <c r="BF112" s="70"/>
      <c r="BL112" s="70"/>
      <c r="BN112" s="70"/>
      <c r="BT112" s="70"/>
      <c r="BV112" s="70"/>
      <c r="CB112" s="70"/>
      <c r="CD112" s="70"/>
      <c r="CE112" s="70"/>
      <c r="CF112" s="70"/>
      <c r="CG112" s="70"/>
      <c r="CH112" s="70"/>
      <c r="CI112" s="70"/>
      <c r="CJ112" s="70"/>
      <c r="CK112" s="70"/>
      <c r="CL112" s="70"/>
      <c r="CR112" s="70"/>
      <c r="CT112" s="70"/>
      <c r="CZ112" s="70"/>
      <c r="DB112" s="70"/>
      <c r="DC112" s="70"/>
      <c r="DD112" s="70"/>
      <c r="DE112" s="70"/>
      <c r="DF112" s="70"/>
      <c r="DG112" s="70"/>
      <c r="DH112" s="70"/>
      <c r="DI112" s="70"/>
      <c r="DJ112" s="210"/>
      <c r="DK112" s="210"/>
      <c r="DL112" s="210"/>
      <c r="DM112" s="210"/>
      <c r="DN112" s="210"/>
      <c r="DO112" s="210"/>
      <c r="DP112" s="210"/>
      <c r="DQ112" s="210"/>
      <c r="DR112" s="70"/>
    </row>
    <row r="113" spans="2:122" x14ac:dyDescent="0.35">
      <c r="B113" s="70"/>
      <c r="H113" s="70"/>
      <c r="J113" s="70"/>
      <c r="P113" s="70"/>
      <c r="R113" s="70"/>
      <c r="X113" s="70"/>
      <c r="Z113" s="70"/>
      <c r="AF113" s="70"/>
      <c r="AH113" s="70"/>
      <c r="AI113" s="70"/>
      <c r="AP113" s="70"/>
      <c r="AV113" s="70"/>
      <c r="AX113" s="70"/>
      <c r="BD113" s="70"/>
      <c r="BF113" s="70"/>
      <c r="BL113" s="70"/>
      <c r="BN113" s="70"/>
      <c r="BT113" s="70"/>
      <c r="BV113" s="70"/>
      <c r="CB113" s="70"/>
      <c r="CD113" s="70"/>
      <c r="CE113" s="70"/>
      <c r="CF113" s="70"/>
      <c r="CG113" s="70"/>
      <c r="CH113" s="70"/>
      <c r="CI113" s="70"/>
      <c r="CJ113" s="70"/>
      <c r="CK113" s="70"/>
      <c r="CL113" s="70"/>
      <c r="CR113" s="70"/>
      <c r="CT113" s="70"/>
      <c r="CZ113" s="70"/>
      <c r="DB113" s="70"/>
      <c r="DC113" s="70"/>
      <c r="DD113" s="70"/>
      <c r="DE113" s="70"/>
      <c r="DF113" s="70"/>
      <c r="DG113" s="70"/>
      <c r="DH113" s="70"/>
      <c r="DI113" s="70"/>
      <c r="DJ113" s="210"/>
      <c r="DK113" s="210"/>
      <c r="DL113" s="210"/>
      <c r="DM113" s="210"/>
      <c r="DN113" s="210"/>
      <c r="DO113" s="210"/>
      <c r="DP113" s="210"/>
      <c r="DQ113" s="210"/>
      <c r="DR113" s="70"/>
    </row>
    <row r="114" spans="2:122" x14ac:dyDescent="0.35">
      <c r="B114" s="70"/>
      <c r="H114" s="70"/>
      <c r="J114" s="70"/>
      <c r="P114" s="70"/>
      <c r="R114" s="70"/>
      <c r="X114" s="70"/>
      <c r="Z114" s="70"/>
      <c r="AF114" s="70"/>
      <c r="AH114" s="70"/>
      <c r="AI114" s="70"/>
      <c r="AP114" s="70"/>
      <c r="AV114" s="70"/>
      <c r="AX114" s="70"/>
      <c r="BD114" s="70"/>
      <c r="BF114" s="70"/>
      <c r="BL114" s="70"/>
      <c r="BN114" s="70"/>
      <c r="BT114" s="70"/>
      <c r="BV114" s="70"/>
      <c r="CB114" s="70"/>
      <c r="CD114" s="70"/>
      <c r="CE114" s="70"/>
      <c r="CF114" s="70"/>
      <c r="CG114" s="70"/>
      <c r="CH114" s="70"/>
      <c r="CI114" s="70"/>
      <c r="CJ114" s="70"/>
      <c r="CK114" s="70"/>
      <c r="CL114" s="70"/>
      <c r="CR114" s="70"/>
      <c r="CT114" s="70"/>
      <c r="CZ114" s="70"/>
      <c r="DB114" s="70"/>
      <c r="DC114" s="70"/>
      <c r="DD114" s="70"/>
      <c r="DE114" s="70"/>
      <c r="DF114" s="70"/>
      <c r="DG114" s="70"/>
      <c r="DH114" s="70"/>
      <c r="DI114" s="70"/>
      <c r="DJ114" s="210"/>
      <c r="DK114" s="210"/>
      <c r="DL114" s="210"/>
      <c r="DM114" s="210"/>
      <c r="DN114" s="210"/>
      <c r="DO114" s="210"/>
      <c r="DP114" s="210"/>
      <c r="DQ114" s="210"/>
      <c r="DR114" s="70"/>
    </row>
    <row r="115" spans="2:122" x14ac:dyDescent="0.35">
      <c r="B115" s="70"/>
      <c r="H115" s="70"/>
      <c r="J115" s="70"/>
      <c r="P115" s="70"/>
      <c r="R115" s="70"/>
      <c r="X115" s="70"/>
      <c r="Z115" s="70"/>
      <c r="AF115" s="70"/>
      <c r="AH115" s="70"/>
      <c r="AI115" s="70"/>
      <c r="AP115" s="70"/>
      <c r="AV115" s="70"/>
      <c r="AX115" s="70"/>
      <c r="BD115" s="70"/>
      <c r="BF115" s="70"/>
      <c r="BL115" s="70"/>
      <c r="BN115" s="70"/>
      <c r="BT115" s="70"/>
      <c r="BV115" s="70"/>
      <c r="CB115" s="70"/>
      <c r="CD115" s="70"/>
      <c r="CE115" s="70"/>
      <c r="CF115" s="70"/>
      <c r="CG115" s="70"/>
      <c r="CH115" s="70"/>
      <c r="CI115" s="70"/>
      <c r="CJ115" s="70"/>
      <c r="CK115" s="70"/>
      <c r="CL115" s="70"/>
      <c r="CR115" s="70"/>
      <c r="CT115" s="70"/>
      <c r="CZ115" s="70"/>
      <c r="DB115" s="70"/>
      <c r="DC115" s="70"/>
      <c r="DD115" s="70"/>
      <c r="DE115" s="70"/>
      <c r="DF115" s="70"/>
      <c r="DG115" s="70"/>
      <c r="DH115" s="70"/>
      <c r="DI115" s="70"/>
      <c r="DJ115" s="210"/>
      <c r="DK115" s="210"/>
      <c r="DL115" s="210"/>
      <c r="DM115" s="210"/>
      <c r="DN115" s="210"/>
      <c r="DO115" s="210"/>
      <c r="DP115" s="210"/>
      <c r="DQ115" s="210"/>
      <c r="DR115" s="70"/>
    </row>
    <row r="116" spans="2:122" x14ac:dyDescent="0.35">
      <c r="B116" s="70"/>
      <c r="H116" s="70"/>
      <c r="J116" s="70"/>
      <c r="P116" s="70"/>
      <c r="R116" s="70"/>
      <c r="X116" s="70"/>
      <c r="Z116" s="70"/>
      <c r="AF116" s="70"/>
      <c r="AH116" s="70"/>
      <c r="AI116" s="70"/>
      <c r="AP116" s="70"/>
      <c r="AV116" s="70"/>
      <c r="AX116" s="70"/>
      <c r="BD116" s="70"/>
      <c r="BF116" s="70"/>
      <c r="BL116" s="70"/>
      <c r="BN116" s="70"/>
      <c r="BT116" s="70"/>
      <c r="BV116" s="70"/>
      <c r="CB116" s="70"/>
      <c r="CD116" s="70"/>
      <c r="CE116" s="70"/>
      <c r="CF116" s="70"/>
      <c r="CG116" s="70"/>
      <c r="CH116" s="70"/>
      <c r="CI116" s="70"/>
      <c r="CJ116" s="70"/>
      <c r="CK116" s="70"/>
      <c r="CL116" s="70"/>
      <c r="CR116" s="70"/>
      <c r="CT116" s="70"/>
      <c r="CZ116" s="70"/>
      <c r="DB116" s="70"/>
      <c r="DC116" s="70"/>
      <c r="DD116" s="70"/>
      <c r="DE116" s="70"/>
      <c r="DF116" s="70"/>
      <c r="DG116" s="70"/>
      <c r="DH116" s="70"/>
      <c r="DI116" s="70"/>
      <c r="DJ116" s="210"/>
      <c r="DK116" s="210"/>
      <c r="DL116" s="210"/>
      <c r="DM116" s="210"/>
      <c r="DN116" s="210"/>
      <c r="DO116" s="210"/>
      <c r="DP116" s="210"/>
      <c r="DQ116" s="210"/>
      <c r="DR116" s="70"/>
    </row>
    <row r="117" spans="2:122" x14ac:dyDescent="0.35">
      <c r="B117" s="70"/>
      <c r="H117" s="70"/>
      <c r="J117" s="70"/>
      <c r="P117" s="70"/>
      <c r="R117" s="70"/>
      <c r="X117" s="70"/>
      <c r="Z117" s="70"/>
      <c r="AF117" s="70"/>
      <c r="AH117" s="70"/>
      <c r="AI117" s="70"/>
      <c r="AP117" s="70"/>
      <c r="AV117" s="70"/>
      <c r="AX117" s="70"/>
      <c r="BD117" s="70"/>
      <c r="BF117" s="70"/>
      <c r="BL117" s="70"/>
      <c r="BN117" s="70"/>
      <c r="BT117" s="70"/>
      <c r="BV117" s="70"/>
      <c r="CB117" s="70"/>
      <c r="CD117" s="70"/>
      <c r="CE117" s="70"/>
      <c r="CF117" s="70"/>
      <c r="CG117" s="70"/>
      <c r="CH117" s="70"/>
      <c r="CI117" s="70"/>
      <c r="CJ117" s="70"/>
      <c r="CK117" s="70"/>
      <c r="CL117" s="70"/>
      <c r="CR117" s="70"/>
      <c r="CT117" s="70"/>
      <c r="CZ117" s="70"/>
      <c r="DB117" s="70"/>
      <c r="DC117" s="70"/>
      <c r="DD117" s="70"/>
      <c r="DE117" s="70"/>
      <c r="DF117" s="70"/>
      <c r="DG117" s="70"/>
      <c r="DH117" s="70"/>
      <c r="DI117" s="70"/>
      <c r="DJ117" s="210"/>
      <c r="DK117" s="210"/>
      <c r="DL117" s="210"/>
      <c r="DM117" s="210"/>
      <c r="DN117" s="210"/>
      <c r="DO117" s="210"/>
      <c r="DP117" s="210"/>
      <c r="DQ117" s="210"/>
      <c r="DR117" s="70"/>
    </row>
    <row r="118" spans="2:122" x14ac:dyDescent="0.35">
      <c r="B118" s="70"/>
      <c r="H118" s="70"/>
      <c r="J118" s="70"/>
      <c r="P118" s="70"/>
      <c r="R118" s="70"/>
      <c r="X118" s="70"/>
      <c r="Z118" s="70"/>
      <c r="AF118" s="70"/>
      <c r="AH118" s="70"/>
      <c r="AI118" s="70"/>
      <c r="AP118" s="70"/>
      <c r="AV118" s="70"/>
      <c r="AX118" s="70"/>
      <c r="BD118" s="70"/>
      <c r="BF118" s="70"/>
      <c r="BL118" s="70"/>
      <c r="BN118" s="70"/>
      <c r="BT118" s="70"/>
      <c r="BV118" s="70"/>
      <c r="CB118" s="70"/>
      <c r="CD118" s="70"/>
      <c r="CE118" s="70"/>
      <c r="CF118" s="70"/>
      <c r="CG118" s="70"/>
      <c r="CH118" s="70"/>
      <c r="CI118" s="70"/>
      <c r="CJ118" s="70"/>
      <c r="CK118" s="70"/>
      <c r="CL118" s="70"/>
      <c r="CR118" s="70"/>
      <c r="CT118" s="70"/>
      <c r="CZ118" s="70"/>
      <c r="DB118" s="70"/>
      <c r="DC118" s="70"/>
      <c r="DD118" s="70"/>
      <c r="DE118" s="70"/>
      <c r="DF118" s="70"/>
      <c r="DG118" s="70"/>
      <c r="DH118" s="70"/>
      <c r="DI118" s="70"/>
      <c r="DJ118" s="210"/>
      <c r="DK118" s="210"/>
      <c r="DL118" s="210"/>
      <c r="DM118" s="210"/>
      <c r="DN118" s="210"/>
      <c r="DO118" s="210"/>
      <c r="DP118" s="210"/>
      <c r="DQ118" s="210"/>
      <c r="DR118" s="70"/>
    </row>
    <row r="119" spans="2:122" x14ac:dyDescent="0.35">
      <c r="B119" s="70"/>
      <c r="H119" s="70"/>
      <c r="J119" s="70"/>
      <c r="P119" s="70"/>
      <c r="R119" s="70"/>
      <c r="X119" s="70"/>
      <c r="Z119" s="70"/>
      <c r="AF119" s="70"/>
      <c r="AH119" s="70"/>
      <c r="AI119" s="70"/>
      <c r="AP119" s="70"/>
      <c r="AV119" s="70"/>
      <c r="AX119" s="70"/>
      <c r="BD119" s="70"/>
      <c r="BF119" s="70"/>
      <c r="BL119" s="70"/>
      <c r="BN119" s="70"/>
      <c r="BT119" s="70"/>
      <c r="BV119" s="70"/>
      <c r="CB119" s="70"/>
      <c r="CD119" s="70"/>
      <c r="CE119" s="70"/>
      <c r="CF119" s="70"/>
      <c r="CG119" s="70"/>
      <c r="CH119" s="70"/>
      <c r="CI119" s="70"/>
      <c r="CJ119" s="70"/>
      <c r="CK119" s="70"/>
      <c r="CL119" s="70"/>
      <c r="CR119" s="70"/>
      <c r="CT119" s="70"/>
      <c r="CZ119" s="70"/>
      <c r="DB119" s="70"/>
      <c r="DC119" s="70"/>
      <c r="DD119" s="70"/>
      <c r="DE119" s="70"/>
      <c r="DF119" s="70"/>
      <c r="DG119" s="70"/>
      <c r="DH119" s="70"/>
      <c r="DI119" s="70"/>
      <c r="DJ119" s="210"/>
      <c r="DK119" s="210"/>
      <c r="DL119" s="210"/>
      <c r="DM119" s="210"/>
      <c r="DN119" s="210"/>
      <c r="DO119" s="210"/>
      <c r="DP119" s="210"/>
      <c r="DQ119" s="210"/>
      <c r="DR119" s="70"/>
    </row>
    <row r="120" spans="2:122" x14ac:dyDescent="0.35">
      <c r="B120" s="70"/>
      <c r="H120" s="70"/>
      <c r="J120" s="70"/>
      <c r="P120" s="70"/>
      <c r="R120" s="70"/>
      <c r="X120" s="70"/>
      <c r="Z120" s="70"/>
      <c r="AF120" s="70"/>
      <c r="AH120" s="70"/>
      <c r="AI120" s="70"/>
      <c r="AP120" s="70"/>
      <c r="AV120" s="70"/>
      <c r="AX120" s="70"/>
      <c r="BD120" s="70"/>
      <c r="BF120" s="70"/>
      <c r="BL120" s="70"/>
      <c r="BN120" s="70"/>
      <c r="BT120" s="70"/>
      <c r="BV120" s="70"/>
      <c r="CB120" s="70"/>
      <c r="CD120" s="70"/>
      <c r="CE120" s="70"/>
      <c r="CF120" s="70"/>
      <c r="CG120" s="70"/>
      <c r="CH120" s="70"/>
      <c r="CI120" s="70"/>
      <c r="CJ120" s="70"/>
      <c r="CK120" s="70"/>
      <c r="CL120" s="70"/>
      <c r="CR120" s="70"/>
      <c r="CT120" s="70"/>
      <c r="CZ120" s="70"/>
      <c r="DB120" s="70"/>
      <c r="DC120" s="70"/>
      <c r="DD120" s="70"/>
      <c r="DE120" s="70"/>
      <c r="DF120" s="70"/>
      <c r="DG120" s="70"/>
      <c r="DH120" s="70"/>
      <c r="DI120" s="70"/>
      <c r="DJ120" s="210"/>
      <c r="DK120" s="210"/>
      <c r="DL120" s="210"/>
      <c r="DM120" s="210"/>
      <c r="DN120" s="210"/>
      <c r="DO120" s="210"/>
      <c r="DP120" s="210"/>
      <c r="DQ120" s="210"/>
      <c r="DR120" s="70"/>
    </row>
    <row r="121" spans="2:122" x14ac:dyDescent="0.35">
      <c r="B121" s="70"/>
      <c r="H121" s="70"/>
      <c r="J121" s="70"/>
      <c r="P121" s="70"/>
      <c r="R121" s="70"/>
      <c r="X121" s="70"/>
      <c r="Z121" s="70"/>
      <c r="AF121" s="70"/>
      <c r="AH121" s="70"/>
      <c r="AI121" s="70"/>
      <c r="AP121" s="70"/>
      <c r="AV121" s="70"/>
      <c r="AX121" s="70"/>
      <c r="BD121" s="70"/>
      <c r="BF121" s="70"/>
      <c r="BL121" s="70"/>
      <c r="BN121" s="70"/>
      <c r="BT121" s="70"/>
      <c r="BV121" s="70"/>
      <c r="CB121" s="70"/>
      <c r="CD121" s="70"/>
      <c r="CE121" s="70"/>
      <c r="CF121" s="70"/>
      <c r="CG121" s="70"/>
      <c r="CH121" s="70"/>
      <c r="CI121" s="70"/>
      <c r="CJ121" s="70"/>
      <c r="CK121" s="70"/>
      <c r="CL121" s="70"/>
      <c r="CR121" s="70"/>
      <c r="CT121" s="70"/>
      <c r="CZ121" s="70"/>
      <c r="DB121" s="70"/>
      <c r="DC121" s="70"/>
      <c r="DD121" s="70"/>
      <c r="DE121" s="70"/>
      <c r="DF121" s="70"/>
      <c r="DG121" s="70"/>
      <c r="DH121" s="70"/>
      <c r="DI121" s="70"/>
      <c r="DJ121" s="210"/>
      <c r="DK121" s="210"/>
      <c r="DL121" s="210"/>
      <c r="DM121" s="210"/>
      <c r="DN121" s="210"/>
      <c r="DO121" s="210"/>
      <c r="DP121" s="210"/>
      <c r="DQ121" s="210"/>
      <c r="DR121" s="70"/>
    </row>
    <row r="122" spans="2:122" x14ac:dyDescent="0.35">
      <c r="B122" s="70"/>
      <c r="H122" s="70"/>
      <c r="J122" s="70"/>
      <c r="P122" s="70"/>
      <c r="R122" s="70"/>
      <c r="X122" s="70"/>
      <c r="Z122" s="70"/>
      <c r="AF122" s="70"/>
      <c r="AH122" s="70"/>
      <c r="AI122" s="70"/>
      <c r="AP122" s="70"/>
      <c r="AV122" s="70"/>
      <c r="AX122" s="70"/>
      <c r="BD122" s="70"/>
      <c r="BF122" s="70"/>
      <c r="BL122" s="70"/>
      <c r="BN122" s="70"/>
      <c r="BT122" s="70"/>
      <c r="BV122" s="70"/>
      <c r="CB122" s="70"/>
      <c r="CD122" s="70"/>
      <c r="CE122" s="70"/>
      <c r="CF122" s="70"/>
      <c r="CG122" s="70"/>
      <c r="CH122" s="70"/>
      <c r="CI122" s="70"/>
      <c r="CJ122" s="70"/>
      <c r="CK122" s="70"/>
      <c r="CL122" s="70"/>
      <c r="CR122" s="70"/>
      <c r="CT122" s="70"/>
      <c r="CZ122" s="70"/>
      <c r="DB122" s="70"/>
      <c r="DC122" s="70"/>
      <c r="DD122" s="70"/>
      <c r="DE122" s="70"/>
      <c r="DF122" s="70"/>
      <c r="DG122" s="70"/>
      <c r="DH122" s="70"/>
      <c r="DI122" s="70"/>
      <c r="DJ122" s="210"/>
      <c r="DK122" s="210"/>
      <c r="DL122" s="210"/>
      <c r="DM122" s="210"/>
      <c r="DN122" s="210"/>
      <c r="DO122" s="210"/>
      <c r="DP122" s="210"/>
      <c r="DQ122" s="210"/>
      <c r="DR122" s="70"/>
    </row>
    <row r="123" spans="2:122" x14ac:dyDescent="0.35">
      <c r="B123" s="70"/>
      <c r="H123" s="70"/>
      <c r="J123" s="70"/>
      <c r="P123" s="70"/>
      <c r="R123" s="70"/>
      <c r="X123" s="70"/>
      <c r="Z123" s="70"/>
      <c r="AF123" s="70"/>
      <c r="AH123" s="70"/>
      <c r="AI123" s="70"/>
      <c r="AP123" s="70"/>
      <c r="AV123" s="70"/>
      <c r="AX123" s="70"/>
      <c r="BD123" s="70"/>
      <c r="BF123" s="70"/>
      <c r="BL123" s="70"/>
      <c r="BN123" s="70"/>
      <c r="BT123" s="70"/>
      <c r="BV123" s="70"/>
      <c r="CB123" s="70"/>
      <c r="CD123" s="70"/>
      <c r="CE123" s="70"/>
      <c r="CF123" s="70"/>
      <c r="CG123" s="70"/>
      <c r="CH123" s="70"/>
      <c r="CI123" s="70"/>
      <c r="CJ123" s="70"/>
      <c r="CK123" s="70"/>
      <c r="CL123" s="70"/>
      <c r="CR123" s="70"/>
      <c r="CT123" s="70"/>
      <c r="CZ123" s="70"/>
      <c r="DB123" s="70"/>
      <c r="DC123" s="70"/>
      <c r="DD123" s="70"/>
      <c r="DE123" s="70"/>
      <c r="DF123" s="70"/>
      <c r="DG123" s="70"/>
      <c r="DH123" s="70"/>
      <c r="DI123" s="70"/>
      <c r="DJ123" s="210"/>
      <c r="DK123" s="210"/>
      <c r="DL123" s="210"/>
      <c r="DM123" s="210"/>
      <c r="DN123" s="210"/>
      <c r="DO123" s="210"/>
      <c r="DP123" s="210"/>
      <c r="DQ123" s="210"/>
      <c r="DR123" s="70"/>
    </row>
    <row r="124" spans="2:122" x14ac:dyDescent="0.35">
      <c r="B124" s="70"/>
      <c r="H124" s="70"/>
      <c r="J124" s="70"/>
      <c r="P124" s="70"/>
      <c r="R124" s="70"/>
      <c r="X124" s="70"/>
      <c r="Z124" s="70"/>
      <c r="AF124" s="70"/>
      <c r="AH124" s="70"/>
      <c r="AI124" s="70"/>
      <c r="AP124" s="70"/>
      <c r="AV124" s="70"/>
      <c r="AX124" s="70"/>
      <c r="BD124" s="70"/>
      <c r="BF124" s="70"/>
      <c r="BL124" s="70"/>
      <c r="BN124" s="70"/>
      <c r="BT124" s="70"/>
      <c r="BV124" s="70"/>
      <c r="CB124" s="70"/>
      <c r="CD124" s="70"/>
      <c r="CE124" s="70"/>
      <c r="CF124" s="70"/>
      <c r="CG124" s="70"/>
      <c r="CH124" s="70"/>
      <c r="CI124" s="70"/>
      <c r="CJ124" s="70"/>
      <c r="CK124" s="70"/>
      <c r="CL124" s="70"/>
      <c r="CR124" s="70"/>
      <c r="CT124" s="70"/>
      <c r="CZ124" s="70"/>
      <c r="DB124" s="70"/>
      <c r="DC124" s="70"/>
      <c r="DD124" s="70"/>
      <c r="DE124" s="70"/>
      <c r="DF124" s="70"/>
      <c r="DG124" s="70"/>
      <c r="DH124" s="70"/>
      <c r="DI124" s="70"/>
      <c r="DJ124" s="210"/>
      <c r="DK124" s="210"/>
      <c r="DL124" s="210"/>
      <c r="DM124" s="210"/>
      <c r="DN124" s="210"/>
      <c r="DO124" s="210"/>
      <c r="DP124" s="210"/>
      <c r="DQ124" s="210"/>
      <c r="DR124" s="70"/>
    </row>
    <row r="125" spans="2:122" x14ac:dyDescent="0.35">
      <c r="B125" s="70"/>
      <c r="H125" s="70"/>
      <c r="J125" s="70"/>
      <c r="P125" s="70"/>
      <c r="R125" s="70"/>
      <c r="X125" s="70"/>
      <c r="Z125" s="70"/>
      <c r="AF125" s="70"/>
      <c r="AH125" s="70"/>
      <c r="AI125" s="70"/>
      <c r="AP125" s="70"/>
      <c r="AV125" s="70"/>
      <c r="AX125" s="70"/>
      <c r="BD125" s="70"/>
      <c r="BF125" s="70"/>
      <c r="BL125" s="70"/>
      <c r="BN125" s="70"/>
      <c r="BT125" s="70"/>
      <c r="BV125" s="70"/>
      <c r="CB125" s="70"/>
      <c r="CD125" s="70"/>
      <c r="CE125" s="70"/>
      <c r="CF125" s="70"/>
      <c r="CG125" s="70"/>
      <c r="CH125" s="70"/>
      <c r="CI125" s="70"/>
      <c r="CJ125" s="70"/>
      <c r="CK125" s="70"/>
      <c r="CL125" s="70"/>
      <c r="CR125" s="70"/>
      <c r="CT125" s="70"/>
      <c r="CZ125" s="70"/>
      <c r="DB125" s="70"/>
      <c r="DC125" s="70"/>
      <c r="DD125" s="70"/>
      <c r="DE125" s="70"/>
      <c r="DF125" s="70"/>
      <c r="DG125" s="70"/>
      <c r="DH125" s="70"/>
      <c r="DI125" s="70"/>
      <c r="DJ125" s="210"/>
      <c r="DK125" s="210"/>
      <c r="DL125" s="210"/>
      <c r="DM125" s="210"/>
      <c r="DN125" s="210"/>
      <c r="DO125" s="210"/>
      <c r="DP125" s="210"/>
      <c r="DQ125" s="210"/>
      <c r="DR125" s="70"/>
    </row>
    <row r="126" spans="2:122" x14ac:dyDescent="0.35">
      <c r="B126" s="70"/>
      <c r="H126" s="70"/>
      <c r="J126" s="70"/>
      <c r="P126" s="70"/>
      <c r="R126" s="70"/>
      <c r="X126" s="70"/>
      <c r="Z126" s="70"/>
      <c r="AF126" s="70"/>
      <c r="AH126" s="70"/>
      <c r="AI126" s="70"/>
      <c r="AP126" s="70"/>
      <c r="AV126" s="70"/>
      <c r="AX126" s="70"/>
      <c r="BD126" s="70"/>
      <c r="BF126" s="70"/>
      <c r="BL126" s="70"/>
      <c r="BN126" s="70"/>
      <c r="BT126" s="70"/>
      <c r="BV126" s="70"/>
      <c r="CB126" s="70"/>
      <c r="CD126" s="70"/>
      <c r="CE126" s="70"/>
      <c r="CF126" s="70"/>
      <c r="CG126" s="70"/>
      <c r="CH126" s="70"/>
      <c r="CI126" s="70"/>
      <c r="CJ126" s="70"/>
      <c r="CK126" s="70"/>
      <c r="CL126" s="70"/>
      <c r="CR126" s="70"/>
      <c r="CT126" s="70"/>
      <c r="CZ126" s="70"/>
      <c r="DB126" s="70"/>
      <c r="DC126" s="70"/>
      <c r="DD126" s="70"/>
      <c r="DE126" s="70"/>
      <c r="DF126" s="70"/>
      <c r="DG126" s="70"/>
      <c r="DH126" s="70"/>
      <c r="DI126" s="70"/>
      <c r="DJ126" s="210"/>
      <c r="DK126" s="210"/>
      <c r="DL126" s="210"/>
      <c r="DM126" s="210"/>
      <c r="DN126" s="210"/>
      <c r="DO126" s="210"/>
      <c r="DP126" s="210"/>
      <c r="DQ126" s="210"/>
      <c r="DR126" s="70"/>
    </row>
    <row r="127" spans="2:122" x14ac:dyDescent="0.35">
      <c r="B127" s="70"/>
      <c r="H127" s="70"/>
      <c r="J127" s="70"/>
      <c r="P127" s="70"/>
      <c r="R127" s="70"/>
      <c r="X127" s="70"/>
      <c r="Z127" s="70"/>
      <c r="AF127" s="70"/>
      <c r="AH127" s="70"/>
      <c r="AI127" s="70"/>
      <c r="AP127" s="70"/>
      <c r="AV127" s="70"/>
      <c r="AX127" s="70"/>
      <c r="BD127" s="70"/>
      <c r="BF127" s="70"/>
      <c r="BL127" s="70"/>
      <c r="BN127" s="70"/>
      <c r="BT127" s="70"/>
      <c r="BV127" s="70"/>
      <c r="CB127" s="70"/>
      <c r="CD127" s="70"/>
      <c r="CE127" s="70"/>
      <c r="CF127" s="70"/>
      <c r="CG127" s="70"/>
      <c r="CH127" s="70"/>
      <c r="CI127" s="70"/>
      <c r="CJ127" s="70"/>
      <c r="CK127" s="70"/>
      <c r="CL127" s="70"/>
      <c r="CR127" s="70"/>
      <c r="CT127" s="70"/>
      <c r="CZ127" s="70"/>
      <c r="DB127" s="70"/>
      <c r="DC127" s="70"/>
      <c r="DD127" s="70"/>
      <c r="DE127" s="70"/>
      <c r="DF127" s="70"/>
      <c r="DG127" s="70"/>
      <c r="DH127" s="70"/>
      <c r="DI127" s="70"/>
      <c r="DJ127" s="210"/>
      <c r="DK127" s="210"/>
      <c r="DL127" s="210"/>
      <c r="DM127" s="210"/>
      <c r="DN127" s="210"/>
      <c r="DO127" s="210"/>
      <c r="DP127" s="210"/>
      <c r="DQ127" s="210"/>
      <c r="DR127" s="70"/>
    </row>
    <row r="128" spans="2:122" x14ac:dyDescent="0.35">
      <c r="B128" s="70"/>
      <c r="H128" s="70"/>
      <c r="J128" s="70"/>
      <c r="P128" s="70"/>
      <c r="R128" s="70"/>
      <c r="X128" s="70"/>
      <c r="Z128" s="70"/>
      <c r="AF128" s="70"/>
      <c r="AH128" s="70"/>
      <c r="AI128" s="70"/>
      <c r="AP128" s="70"/>
      <c r="AV128" s="70"/>
      <c r="AX128" s="70"/>
      <c r="BD128" s="70"/>
      <c r="BF128" s="70"/>
      <c r="BL128" s="70"/>
      <c r="BN128" s="70"/>
      <c r="BT128" s="70"/>
      <c r="BV128" s="70"/>
      <c r="CB128" s="70"/>
      <c r="CD128" s="70"/>
      <c r="CE128" s="70"/>
      <c r="CF128" s="70"/>
      <c r="CG128" s="70"/>
      <c r="CH128" s="70"/>
      <c r="CI128" s="70"/>
      <c r="CJ128" s="70"/>
      <c r="CK128" s="70"/>
      <c r="CL128" s="70"/>
      <c r="CR128" s="70"/>
      <c r="CT128" s="70"/>
      <c r="CZ128" s="70"/>
      <c r="DB128" s="70"/>
      <c r="DC128" s="70"/>
      <c r="DD128" s="70"/>
      <c r="DE128" s="70"/>
      <c r="DF128" s="70"/>
      <c r="DG128" s="70"/>
      <c r="DH128" s="70"/>
      <c r="DI128" s="70"/>
      <c r="DJ128" s="210"/>
      <c r="DK128" s="210"/>
      <c r="DL128" s="210"/>
      <c r="DM128" s="210"/>
      <c r="DN128" s="210"/>
      <c r="DO128" s="210"/>
      <c r="DP128" s="210"/>
      <c r="DQ128" s="210"/>
      <c r="DR128" s="70"/>
    </row>
    <row r="129" spans="2:122" x14ac:dyDescent="0.35">
      <c r="B129" s="70"/>
      <c r="H129" s="70"/>
      <c r="J129" s="70"/>
      <c r="P129" s="70"/>
      <c r="R129" s="70"/>
      <c r="X129" s="70"/>
      <c r="Z129" s="70"/>
      <c r="AF129" s="70"/>
      <c r="AH129" s="70"/>
      <c r="AI129" s="70"/>
      <c r="AP129" s="70"/>
      <c r="AV129" s="70"/>
      <c r="AX129" s="70"/>
      <c r="BD129" s="70"/>
      <c r="BF129" s="70"/>
      <c r="BL129" s="70"/>
      <c r="BN129" s="70"/>
      <c r="BT129" s="70"/>
      <c r="BV129" s="70"/>
      <c r="CB129" s="70"/>
      <c r="CD129" s="70"/>
      <c r="CE129" s="70"/>
      <c r="CF129" s="70"/>
      <c r="CG129" s="70"/>
      <c r="CH129" s="70"/>
      <c r="CI129" s="70"/>
      <c r="CJ129" s="70"/>
      <c r="CK129" s="70"/>
      <c r="CL129" s="70"/>
      <c r="CR129" s="70"/>
      <c r="CT129" s="70"/>
      <c r="CZ129" s="70"/>
      <c r="DB129" s="70"/>
      <c r="DC129" s="70"/>
      <c r="DD129" s="70"/>
      <c r="DE129" s="70"/>
      <c r="DF129" s="70"/>
      <c r="DG129" s="70"/>
      <c r="DH129" s="70"/>
      <c r="DI129" s="70"/>
      <c r="DJ129" s="210"/>
      <c r="DK129" s="210"/>
      <c r="DL129" s="210"/>
      <c r="DM129" s="210"/>
      <c r="DN129" s="210"/>
      <c r="DO129" s="210"/>
      <c r="DP129" s="210"/>
      <c r="DQ129" s="210"/>
      <c r="DR129" s="70"/>
    </row>
    <row r="130" spans="2:122" x14ac:dyDescent="0.35">
      <c r="B130" s="70"/>
      <c r="H130" s="70"/>
      <c r="J130" s="70"/>
      <c r="P130" s="70"/>
      <c r="R130" s="70"/>
      <c r="X130" s="70"/>
      <c r="Z130" s="70"/>
      <c r="AF130" s="70"/>
      <c r="AH130" s="70"/>
      <c r="AI130" s="70"/>
      <c r="AP130" s="70"/>
      <c r="AV130" s="70"/>
      <c r="AX130" s="70"/>
      <c r="BD130" s="70"/>
      <c r="BF130" s="70"/>
      <c r="BL130" s="70"/>
      <c r="BN130" s="70"/>
      <c r="BT130" s="70"/>
      <c r="BV130" s="70"/>
      <c r="CB130" s="70"/>
      <c r="CD130" s="70"/>
      <c r="CE130" s="70"/>
      <c r="CF130" s="70"/>
      <c r="CG130" s="70"/>
      <c r="CH130" s="70"/>
      <c r="CI130" s="70"/>
      <c r="CJ130" s="70"/>
      <c r="CK130" s="70"/>
      <c r="CL130" s="70"/>
      <c r="CR130" s="70"/>
      <c r="CT130" s="70"/>
      <c r="CZ130" s="70"/>
      <c r="DB130" s="70"/>
      <c r="DC130" s="70"/>
      <c r="DD130" s="70"/>
      <c r="DE130" s="70"/>
      <c r="DF130" s="70"/>
      <c r="DG130" s="70"/>
      <c r="DH130" s="70"/>
      <c r="DI130" s="70"/>
      <c r="DJ130" s="210"/>
      <c r="DK130" s="210"/>
      <c r="DL130" s="210"/>
      <c r="DM130" s="210"/>
      <c r="DN130" s="210"/>
      <c r="DO130" s="210"/>
      <c r="DP130" s="210"/>
      <c r="DQ130" s="210"/>
      <c r="DR130" s="70"/>
    </row>
    <row r="131" spans="2:122" x14ac:dyDescent="0.35">
      <c r="B131" s="70"/>
      <c r="H131" s="70"/>
      <c r="J131" s="70"/>
      <c r="P131" s="70"/>
      <c r="R131" s="70"/>
      <c r="X131" s="70"/>
      <c r="Z131" s="70"/>
      <c r="AF131" s="70"/>
      <c r="AH131" s="70"/>
      <c r="AI131" s="70"/>
      <c r="AP131" s="70"/>
      <c r="AV131" s="70"/>
      <c r="AX131" s="70"/>
      <c r="BD131" s="70"/>
      <c r="BF131" s="70"/>
      <c r="BL131" s="70"/>
      <c r="BN131" s="70"/>
      <c r="BT131" s="70"/>
      <c r="BV131" s="70"/>
      <c r="CB131" s="70"/>
      <c r="CD131" s="70"/>
      <c r="CE131" s="70"/>
      <c r="CF131" s="70"/>
      <c r="CG131" s="70"/>
      <c r="CH131" s="70"/>
      <c r="CI131" s="70"/>
      <c r="CJ131" s="70"/>
      <c r="CK131" s="70"/>
      <c r="CL131" s="70"/>
      <c r="CR131" s="70"/>
      <c r="CT131" s="70"/>
      <c r="CZ131" s="70"/>
      <c r="DB131" s="70"/>
      <c r="DC131" s="70"/>
      <c r="DD131" s="70"/>
      <c r="DE131" s="70"/>
      <c r="DF131" s="70"/>
      <c r="DG131" s="70"/>
      <c r="DH131" s="70"/>
      <c r="DI131" s="70"/>
      <c r="DJ131" s="210"/>
      <c r="DK131" s="210"/>
      <c r="DL131" s="210"/>
      <c r="DM131" s="210"/>
      <c r="DN131" s="210"/>
      <c r="DO131" s="210"/>
      <c r="DP131" s="210"/>
      <c r="DQ131" s="210"/>
      <c r="DR131" s="70"/>
    </row>
    <row r="132" spans="2:122" x14ac:dyDescent="0.35">
      <c r="B132" s="70"/>
      <c r="H132" s="70"/>
      <c r="J132" s="70"/>
      <c r="P132" s="70"/>
      <c r="R132" s="70"/>
      <c r="X132" s="70"/>
      <c r="Z132" s="70"/>
      <c r="AF132" s="70"/>
      <c r="AH132" s="70"/>
      <c r="AI132" s="70"/>
      <c r="AP132" s="70"/>
      <c r="AV132" s="70"/>
      <c r="AX132" s="70"/>
      <c r="BD132" s="70"/>
      <c r="BF132" s="70"/>
      <c r="BL132" s="70"/>
      <c r="BN132" s="70"/>
      <c r="BT132" s="70"/>
      <c r="BV132" s="70"/>
      <c r="CB132" s="70"/>
      <c r="CD132" s="70"/>
      <c r="CE132" s="70"/>
      <c r="CF132" s="70"/>
      <c r="CG132" s="70"/>
      <c r="CH132" s="70"/>
      <c r="CI132" s="70"/>
      <c r="CJ132" s="70"/>
      <c r="CK132" s="70"/>
      <c r="CL132" s="70"/>
      <c r="CR132" s="70"/>
      <c r="CT132" s="70"/>
      <c r="CZ132" s="70"/>
      <c r="DB132" s="70"/>
      <c r="DC132" s="70"/>
      <c r="DD132" s="70"/>
      <c r="DE132" s="70"/>
      <c r="DF132" s="70"/>
      <c r="DG132" s="70"/>
      <c r="DH132" s="70"/>
      <c r="DI132" s="70"/>
      <c r="DJ132" s="210"/>
      <c r="DK132" s="210"/>
      <c r="DL132" s="210"/>
      <c r="DM132" s="210"/>
      <c r="DN132" s="210"/>
      <c r="DO132" s="210"/>
      <c r="DP132" s="210"/>
      <c r="DQ132" s="210"/>
      <c r="DR132" s="70"/>
    </row>
    <row r="133" spans="2:122" x14ac:dyDescent="0.35">
      <c r="B133" s="70"/>
      <c r="H133" s="70"/>
      <c r="J133" s="70"/>
      <c r="P133" s="70"/>
      <c r="R133" s="70"/>
      <c r="X133" s="70"/>
      <c r="Z133" s="70"/>
      <c r="AF133" s="70"/>
      <c r="AH133" s="70"/>
      <c r="AI133" s="70"/>
      <c r="AP133" s="70"/>
      <c r="AV133" s="70"/>
      <c r="AX133" s="70"/>
      <c r="BD133" s="70"/>
      <c r="BF133" s="70"/>
      <c r="BL133" s="70"/>
      <c r="BN133" s="70"/>
      <c r="BT133" s="70"/>
      <c r="BV133" s="70"/>
      <c r="CB133" s="70"/>
      <c r="CD133" s="70"/>
      <c r="CE133" s="70"/>
      <c r="CF133" s="70"/>
      <c r="CG133" s="70"/>
      <c r="CH133" s="70"/>
      <c r="CI133" s="70"/>
      <c r="CJ133" s="70"/>
      <c r="CK133" s="70"/>
      <c r="CL133" s="70"/>
      <c r="CR133" s="70"/>
      <c r="CT133" s="70"/>
      <c r="CZ133" s="70"/>
      <c r="DB133" s="70"/>
      <c r="DC133" s="70"/>
      <c r="DD133" s="70"/>
      <c r="DE133" s="70"/>
      <c r="DF133" s="70"/>
      <c r="DG133" s="70"/>
      <c r="DH133" s="70"/>
      <c r="DI133" s="70"/>
      <c r="DJ133" s="210"/>
      <c r="DK133" s="210"/>
      <c r="DL133" s="210"/>
      <c r="DM133" s="210"/>
      <c r="DN133" s="210"/>
      <c r="DO133" s="210"/>
      <c r="DP133" s="210"/>
      <c r="DQ133" s="210"/>
      <c r="DR133" s="70"/>
    </row>
    <row r="134" spans="2:122" x14ac:dyDescent="0.35">
      <c r="B134" s="70"/>
      <c r="H134" s="70"/>
      <c r="J134" s="70"/>
      <c r="P134" s="70"/>
      <c r="R134" s="70"/>
      <c r="X134" s="70"/>
      <c r="Z134" s="70"/>
      <c r="AF134" s="70"/>
      <c r="AH134" s="70"/>
      <c r="AI134" s="70"/>
      <c r="AP134" s="70"/>
      <c r="AV134" s="70"/>
      <c r="AX134" s="70"/>
      <c r="BD134" s="70"/>
      <c r="BF134" s="70"/>
      <c r="BL134" s="70"/>
      <c r="BN134" s="70"/>
      <c r="BT134" s="70"/>
      <c r="BV134" s="70"/>
      <c r="CB134" s="70"/>
      <c r="CD134" s="70"/>
      <c r="CE134" s="70"/>
      <c r="CF134" s="70"/>
      <c r="CG134" s="70"/>
      <c r="CH134" s="70"/>
      <c r="CI134" s="70"/>
      <c r="CJ134" s="70"/>
      <c r="CK134" s="70"/>
      <c r="CL134" s="70"/>
      <c r="CR134" s="70"/>
      <c r="CT134" s="70"/>
      <c r="CZ134" s="70"/>
      <c r="DB134" s="70"/>
      <c r="DC134" s="70"/>
      <c r="DD134" s="70"/>
      <c r="DE134" s="70"/>
      <c r="DF134" s="70"/>
      <c r="DG134" s="70"/>
      <c r="DH134" s="70"/>
      <c r="DI134" s="70"/>
      <c r="DJ134" s="210"/>
      <c r="DK134" s="210"/>
      <c r="DL134" s="210"/>
      <c r="DM134" s="210"/>
      <c r="DN134" s="210"/>
      <c r="DO134" s="210"/>
      <c r="DP134" s="210"/>
      <c r="DQ134" s="210"/>
      <c r="DR134" s="70"/>
    </row>
    <row r="135" spans="2:122" x14ac:dyDescent="0.35">
      <c r="B135" s="70"/>
      <c r="H135" s="70"/>
      <c r="J135" s="70"/>
      <c r="P135" s="70"/>
      <c r="R135" s="70"/>
      <c r="X135" s="70"/>
      <c r="Z135" s="70"/>
      <c r="AF135" s="70"/>
      <c r="AH135" s="70"/>
      <c r="AI135" s="70"/>
      <c r="AP135" s="70"/>
      <c r="AV135" s="70"/>
      <c r="AX135" s="70"/>
      <c r="BD135" s="70"/>
      <c r="BF135" s="70"/>
      <c r="BL135" s="70"/>
      <c r="BN135" s="70"/>
      <c r="BT135" s="70"/>
      <c r="BV135" s="70"/>
      <c r="CB135" s="70"/>
      <c r="CD135" s="70"/>
      <c r="CE135" s="70"/>
      <c r="CF135" s="70"/>
      <c r="CG135" s="70"/>
      <c r="CH135" s="70"/>
      <c r="CI135" s="70"/>
      <c r="CJ135" s="70"/>
      <c r="CK135" s="70"/>
      <c r="CL135" s="70"/>
      <c r="CR135" s="70"/>
      <c r="CT135" s="70"/>
      <c r="CZ135" s="70"/>
      <c r="DB135" s="70"/>
      <c r="DC135" s="70"/>
      <c r="DD135" s="70"/>
      <c r="DE135" s="70"/>
      <c r="DF135" s="70"/>
      <c r="DG135" s="70"/>
      <c r="DH135" s="70"/>
      <c r="DI135" s="70"/>
      <c r="DJ135" s="210"/>
      <c r="DK135" s="210"/>
      <c r="DL135" s="210"/>
      <c r="DM135" s="210"/>
      <c r="DN135" s="210"/>
      <c r="DO135" s="210"/>
      <c r="DP135" s="210"/>
      <c r="DQ135" s="210"/>
      <c r="DR135" s="70"/>
    </row>
    <row r="136" spans="2:122" x14ac:dyDescent="0.35">
      <c r="B136" s="70"/>
      <c r="H136" s="70"/>
      <c r="J136" s="70"/>
      <c r="P136" s="70"/>
      <c r="R136" s="70"/>
      <c r="X136" s="70"/>
      <c r="Z136" s="70"/>
      <c r="AF136" s="70"/>
      <c r="AH136" s="70"/>
      <c r="AI136" s="70"/>
      <c r="AP136" s="70"/>
      <c r="AV136" s="70"/>
      <c r="AX136" s="70"/>
      <c r="BD136" s="70"/>
      <c r="BF136" s="70"/>
      <c r="BL136" s="70"/>
      <c r="BN136" s="70"/>
      <c r="BT136" s="70"/>
      <c r="BV136" s="70"/>
      <c r="CB136" s="70"/>
      <c r="CD136" s="70"/>
      <c r="CE136" s="70"/>
      <c r="CF136" s="70"/>
      <c r="CG136" s="70"/>
      <c r="CH136" s="70"/>
      <c r="CI136" s="70"/>
      <c r="CJ136" s="70"/>
      <c r="CK136" s="70"/>
      <c r="CL136" s="70"/>
      <c r="CR136" s="70"/>
      <c r="CT136" s="70"/>
      <c r="CZ136" s="70"/>
      <c r="DB136" s="70"/>
      <c r="DC136" s="70"/>
      <c r="DD136" s="70"/>
      <c r="DE136" s="70"/>
      <c r="DF136" s="70"/>
      <c r="DG136" s="70"/>
      <c r="DH136" s="70"/>
      <c r="DI136" s="70"/>
      <c r="DJ136" s="210"/>
      <c r="DK136" s="210"/>
      <c r="DL136" s="210"/>
      <c r="DM136" s="210"/>
      <c r="DN136" s="210"/>
      <c r="DO136" s="210"/>
      <c r="DP136" s="210"/>
      <c r="DQ136" s="210"/>
      <c r="DR136" s="70"/>
    </row>
    <row r="137" spans="2:122" x14ac:dyDescent="0.35">
      <c r="B137" s="70"/>
      <c r="H137" s="70"/>
      <c r="J137" s="70"/>
      <c r="P137" s="70"/>
      <c r="R137" s="70"/>
      <c r="X137" s="70"/>
      <c r="Z137" s="70"/>
      <c r="AF137" s="70"/>
      <c r="AH137" s="70"/>
      <c r="AI137" s="70"/>
      <c r="AP137" s="70"/>
      <c r="AV137" s="70"/>
      <c r="AX137" s="70"/>
      <c r="BD137" s="70"/>
      <c r="BF137" s="70"/>
      <c r="BL137" s="70"/>
      <c r="BN137" s="70"/>
      <c r="BT137" s="70"/>
      <c r="BV137" s="70"/>
      <c r="CB137" s="70"/>
      <c r="CD137" s="70"/>
      <c r="CE137" s="70"/>
      <c r="CF137" s="70"/>
      <c r="CG137" s="70"/>
      <c r="CH137" s="70"/>
      <c r="CI137" s="70"/>
      <c r="CJ137" s="70"/>
      <c r="CK137" s="70"/>
      <c r="CL137" s="70"/>
      <c r="CR137" s="70"/>
      <c r="CT137" s="70"/>
      <c r="CZ137" s="70"/>
      <c r="DB137" s="70"/>
      <c r="DC137" s="70"/>
      <c r="DD137" s="70"/>
      <c r="DE137" s="70"/>
      <c r="DF137" s="70"/>
      <c r="DG137" s="70"/>
      <c r="DH137" s="70"/>
      <c r="DI137" s="70"/>
      <c r="DJ137" s="210"/>
      <c r="DK137" s="210"/>
      <c r="DL137" s="210"/>
      <c r="DM137" s="210"/>
      <c r="DN137" s="210"/>
      <c r="DO137" s="210"/>
      <c r="DP137" s="210"/>
      <c r="DQ137" s="210"/>
      <c r="DR137" s="70"/>
    </row>
    <row r="138" spans="2:122" x14ac:dyDescent="0.35">
      <c r="B138" s="70"/>
      <c r="H138" s="70"/>
      <c r="J138" s="70"/>
      <c r="P138" s="70"/>
      <c r="R138" s="70"/>
      <c r="X138" s="70"/>
      <c r="Z138" s="70"/>
      <c r="AF138" s="70"/>
      <c r="AH138" s="70"/>
      <c r="AI138" s="70"/>
      <c r="AP138" s="70"/>
      <c r="AV138" s="70"/>
      <c r="AX138" s="70"/>
      <c r="BD138" s="70"/>
      <c r="BF138" s="70"/>
      <c r="BL138" s="70"/>
      <c r="BN138" s="70"/>
      <c r="BT138" s="70"/>
      <c r="BV138" s="70"/>
      <c r="CB138" s="70"/>
      <c r="CD138" s="70"/>
      <c r="CE138" s="70"/>
      <c r="CF138" s="70"/>
      <c r="CG138" s="70"/>
      <c r="CH138" s="70"/>
      <c r="CI138" s="70"/>
      <c r="CJ138" s="70"/>
      <c r="CK138" s="70"/>
      <c r="CL138" s="70"/>
      <c r="CR138" s="70"/>
      <c r="CT138" s="70"/>
      <c r="CZ138" s="70"/>
      <c r="DB138" s="70"/>
      <c r="DC138" s="70"/>
      <c r="DD138" s="70"/>
      <c r="DE138" s="70"/>
      <c r="DF138" s="70"/>
      <c r="DG138" s="70"/>
      <c r="DH138" s="70"/>
      <c r="DI138" s="70"/>
      <c r="DJ138" s="210"/>
      <c r="DK138" s="210"/>
      <c r="DL138" s="210"/>
      <c r="DM138" s="210"/>
      <c r="DN138" s="210"/>
      <c r="DO138" s="210"/>
      <c r="DP138" s="210"/>
      <c r="DQ138" s="210"/>
      <c r="DR138" s="70"/>
    </row>
    <row r="139" spans="2:122" x14ac:dyDescent="0.35">
      <c r="B139" s="70"/>
      <c r="H139" s="70"/>
      <c r="J139" s="70"/>
      <c r="P139" s="70"/>
      <c r="R139" s="70"/>
      <c r="X139" s="70"/>
      <c r="Z139" s="70"/>
      <c r="AF139" s="70"/>
      <c r="AH139" s="70"/>
      <c r="AI139" s="70"/>
      <c r="AP139" s="70"/>
      <c r="AV139" s="70"/>
      <c r="AX139" s="70"/>
      <c r="BD139" s="70"/>
      <c r="BF139" s="70"/>
      <c r="BL139" s="70"/>
      <c r="BN139" s="70"/>
      <c r="BT139" s="70"/>
      <c r="BV139" s="70"/>
      <c r="CB139" s="70"/>
      <c r="CD139" s="70"/>
      <c r="CE139" s="70"/>
      <c r="CF139" s="70"/>
      <c r="CG139" s="70"/>
      <c r="CH139" s="70"/>
      <c r="CI139" s="70"/>
      <c r="CJ139" s="70"/>
      <c r="CK139" s="70"/>
      <c r="CL139" s="70"/>
      <c r="CR139" s="70"/>
      <c r="CT139" s="70"/>
      <c r="CZ139" s="70"/>
      <c r="DB139" s="70"/>
      <c r="DC139" s="70"/>
      <c r="DD139" s="70"/>
      <c r="DE139" s="70"/>
      <c r="DF139" s="70"/>
      <c r="DG139" s="70"/>
      <c r="DH139" s="70"/>
      <c r="DI139" s="70"/>
      <c r="DJ139" s="210"/>
      <c r="DK139" s="210"/>
      <c r="DL139" s="210"/>
      <c r="DM139" s="210"/>
      <c r="DN139" s="210"/>
      <c r="DO139" s="210"/>
      <c r="DP139" s="210"/>
      <c r="DQ139" s="210"/>
      <c r="DR139" s="70"/>
    </row>
    <row r="140" spans="2:122" x14ac:dyDescent="0.35">
      <c r="B140" s="70"/>
      <c r="H140" s="70"/>
      <c r="J140" s="70"/>
      <c r="P140" s="70"/>
      <c r="R140" s="70"/>
      <c r="X140" s="70"/>
      <c r="Z140" s="70"/>
      <c r="AF140" s="70"/>
      <c r="AH140" s="70"/>
      <c r="AI140" s="70"/>
      <c r="AP140" s="70"/>
      <c r="AV140" s="70"/>
      <c r="AX140" s="70"/>
      <c r="BD140" s="70"/>
      <c r="BF140" s="70"/>
      <c r="BL140" s="70"/>
      <c r="BN140" s="70"/>
      <c r="BT140" s="70"/>
      <c r="BV140" s="70"/>
      <c r="CB140" s="70"/>
      <c r="CD140" s="70"/>
      <c r="CE140" s="70"/>
      <c r="CF140" s="70"/>
      <c r="CG140" s="70"/>
      <c r="CH140" s="70"/>
      <c r="CI140" s="70"/>
      <c r="CJ140" s="70"/>
      <c r="CK140" s="70"/>
      <c r="CL140" s="70"/>
      <c r="CR140" s="70"/>
      <c r="CT140" s="70"/>
      <c r="CZ140" s="70"/>
      <c r="DB140" s="70"/>
      <c r="DC140" s="70"/>
      <c r="DD140" s="70"/>
      <c r="DE140" s="70"/>
      <c r="DF140" s="70"/>
      <c r="DG140" s="70"/>
      <c r="DH140" s="70"/>
      <c r="DI140" s="70"/>
      <c r="DJ140" s="210"/>
      <c r="DK140" s="210"/>
      <c r="DL140" s="210"/>
      <c r="DM140" s="210"/>
      <c r="DN140" s="210"/>
      <c r="DO140" s="210"/>
      <c r="DP140" s="210"/>
      <c r="DQ140" s="210"/>
      <c r="DR140" s="70"/>
    </row>
    <row r="141" spans="2:122" x14ac:dyDescent="0.35">
      <c r="B141" s="70"/>
      <c r="H141" s="70"/>
      <c r="J141" s="70"/>
      <c r="P141" s="70"/>
      <c r="R141" s="70"/>
      <c r="X141" s="70"/>
      <c r="Z141" s="70"/>
      <c r="AF141" s="70"/>
      <c r="AH141" s="70"/>
      <c r="AI141" s="70"/>
      <c r="AP141" s="70"/>
      <c r="AV141" s="70"/>
      <c r="AX141" s="70"/>
      <c r="BD141" s="70"/>
      <c r="BF141" s="70"/>
      <c r="BL141" s="70"/>
      <c r="BN141" s="70"/>
      <c r="BT141" s="70"/>
      <c r="BV141" s="70"/>
      <c r="CB141" s="70"/>
      <c r="CD141" s="70"/>
      <c r="CE141" s="70"/>
      <c r="CF141" s="70"/>
      <c r="CG141" s="70"/>
      <c r="CH141" s="70"/>
      <c r="CI141" s="70"/>
      <c r="CJ141" s="70"/>
      <c r="CK141" s="70"/>
      <c r="CL141" s="70"/>
      <c r="CR141" s="70"/>
      <c r="CT141" s="70"/>
      <c r="CZ141" s="70"/>
      <c r="DB141" s="70"/>
      <c r="DC141" s="70"/>
      <c r="DD141" s="70"/>
      <c r="DE141" s="70"/>
      <c r="DF141" s="70"/>
      <c r="DG141" s="70"/>
      <c r="DH141" s="70"/>
      <c r="DI141" s="70"/>
      <c r="DJ141" s="210"/>
      <c r="DK141" s="210"/>
      <c r="DL141" s="210"/>
      <c r="DM141" s="210"/>
      <c r="DN141" s="210"/>
      <c r="DO141" s="210"/>
      <c r="DP141" s="210"/>
      <c r="DQ141" s="210"/>
      <c r="DR141" s="70"/>
    </row>
    <row r="142" spans="2:122" x14ac:dyDescent="0.35">
      <c r="B142" s="70"/>
      <c r="H142" s="70"/>
      <c r="J142" s="70"/>
      <c r="P142" s="70"/>
      <c r="R142" s="70"/>
      <c r="X142" s="70"/>
      <c r="Z142" s="70"/>
      <c r="AF142" s="70"/>
      <c r="AH142" s="70"/>
      <c r="AI142" s="70"/>
      <c r="AP142" s="70"/>
      <c r="AV142" s="70"/>
      <c r="AX142" s="70"/>
      <c r="BD142" s="70"/>
      <c r="BF142" s="70"/>
      <c r="BL142" s="70"/>
      <c r="BN142" s="70"/>
      <c r="BT142" s="70"/>
      <c r="BV142" s="70"/>
      <c r="CB142" s="70"/>
      <c r="CD142" s="70"/>
      <c r="CE142" s="70"/>
      <c r="CF142" s="70"/>
      <c r="CG142" s="70"/>
      <c r="CH142" s="70"/>
      <c r="CI142" s="70"/>
      <c r="CJ142" s="70"/>
      <c r="CK142" s="70"/>
      <c r="CL142" s="70"/>
      <c r="CR142" s="70"/>
      <c r="CT142" s="70"/>
      <c r="CZ142" s="70"/>
      <c r="DB142" s="70"/>
      <c r="DC142" s="70"/>
      <c r="DD142" s="70"/>
      <c r="DE142" s="70"/>
      <c r="DF142" s="70"/>
      <c r="DG142" s="70"/>
      <c r="DH142" s="70"/>
      <c r="DI142" s="70"/>
      <c r="DJ142" s="210"/>
      <c r="DK142" s="210"/>
      <c r="DL142" s="210"/>
      <c r="DM142" s="210"/>
      <c r="DN142" s="210"/>
      <c r="DO142" s="210"/>
      <c r="DP142" s="210"/>
      <c r="DQ142" s="210"/>
      <c r="DR142" s="70"/>
    </row>
    <row r="143" spans="2:122" x14ac:dyDescent="0.35">
      <c r="B143" s="70"/>
      <c r="H143" s="70"/>
      <c r="J143" s="70"/>
      <c r="P143" s="70"/>
      <c r="R143" s="70"/>
      <c r="X143" s="70"/>
      <c r="Z143" s="70"/>
      <c r="AF143" s="70"/>
      <c r="AH143" s="70"/>
      <c r="AI143" s="70"/>
      <c r="AP143" s="70"/>
      <c r="AV143" s="70"/>
      <c r="AX143" s="70"/>
      <c r="BD143" s="70"/>
      <c r="BF143" s="70"/>
      <c r="BL143" s="70"/>
      <c r="BN143" s="70"/>
      <c r="BT143" s="70"/>
      <c r="BV143" s="70"/>
      <c r="CB143" s="70"/>
      <c r="CD143" s="70"/>
      <c r="CE143" s="70"/>
      <c r="CF143" s="70"/>
      <c r="CG143" s="70"/>
      <c r="CH143" s="70"/>
      <c r="CI143" s="70"/>
      <c r="CJ143" s="70"/>
      <c r="CK143" s="70"/>
      <c r="CL143" s="70"/>
      <c r="CR143" s="70"/>
      <c r="CT143" s="70"/>
      <c r="CZ143" s="70"/>
      <c r="DB143" s="70"/>
      <c r="DC143" s="70"/>
      <c r="DD143" s="70"/>
      <c r="DE143" s="70"/>
      <c r="DF143" s="70"/>
      <c r="DG143" s="70"/>
      <c r="DH143" s="70"/>
      <c r="DI143" s="70"/>
      <c r="DJ143" s="210"/>
      <c r="DK143" s="210"/>
      <c r="DL143" s="210"/>
      <c r="DM143" s="210"/>
      <c r="DN143" s="210"/>
      <c r="DO143" s="210"/>
      <c r="DP143" s="210"/>
      <c r="DQ143" s="210"/>
      <c r="DR143" s="70"/>
    </row>
    <row r="144" spans="2:122" x14ac:dyDescent="0.35">
      <c r="B144" s="70"/>
      <c r="H144" s="70"/>
      <c r="J144" s="70"/>
      <c r="P144" s="70"/>
      <c r="R144" s="70"/>
      <c r="X144" s="70"/>
      <c r="Z144" s="70"/>
      <c r="AF144" s="70"/>
      <c r="AH144" s="70"/>
      <c r="AI144" s="70"/>
      <c r="AP144" s="70"/>
      <c r="AV144" s="70"/>
      <c r="AX144" s="70"/>
      <c r="BD144" s="70"/>
      <c r="BF144" s="70"/>
      <c r="BL144" s="70"/>
      <c r="BN144" s="70"/>
      <c r="BT144" s="70"/>
      <c r="BV144" s="70"/>
      <c r="CB144" s="70"/>
      <c r="CD144" s="70"/>
      <c r="CE144" s="70"/>
      <c r="CF144" s="70"/>
      <c r="CG144" s="70"/>
      <c r="CH144" s="70"/>
      <c r="CI144" s="70"/>
      <c r="CJ144" s="70"/>
      <c r="CK144" s="70"/>
      <c r="CL144" s="70"/>
      <c r="CR144" s="70"/>
      <c r="CT144" s="70"/>
      <c r="CZ144" s="70"/>
      <c r="DB144" s="70"/>
      <c r="DC144" s="70"/>
      <c r="DD144" s="70"/>
      <c r="DE144" s="70"/>
      <c r="DF144" s="70"/>
      <c r="DG144" s="70"/>
      <c r="DH144" s="70"/>
      <c r="DI144" s="70"/>
      <c r="DJ144" s="210"/>
      <c r="DK144" s="210"/>
      <c r="DL144" s="210"/>
      <c r="DM144" s="210"/>
      <c r="DN144" s="210"/>
      <c r="DO144" s="210"/>
      <c r="DP144" s="210"/>
      <c r="DQ144" s="210"/>
      <c r="DR144" s="70"/>
    </row>
    <row r="145" spans="2:122" x14ac:dyDescent="0.35">
      <c r="B145" s="70"/>
      <c r="H145" s="70"/>
      <c r="J145" s="70"/>
      <c r="P145" s="70"/>
      <c r="R145" s="70"/>
      <c r="X145" s="70"/>
      <c r="Z145" s="70"/>
      <c r="AF145" s="70"/>
      <c r="AH145" s="70"/>
      <c r="AI145" s="70"/>
      <c r="AP145" s="70"/>
      <c r="AV145" s="70"/>
      <c r="AX145" s="70"/>
      <c r="BD145" s="70"/>
      <c r="BF145" s="70"/>
      <c r="BL145" s="70"/>
      <c r="BN145" s="70"/>
      <c r="BT145" s="70"/>
      <c r="BV145" s="70"/>
      <c r="CB145" s="70"/>
      <c r="CD145" s="70"/>
      <c r="CE145" s="70"/>
      <c r="CF145" s="70"/>
      <c r="CG145" s="70"/>
      <c r="CH145" s="70"/>
      <c r="CI145" s="70"/>
      <c r="CJ145" s="70"/>
      <c r="CK145" s="70"/>
      <c r="CL145" s="70"/>
      <c r="CR145" s="70"/>
      <c r="CT145" s="70"/>
      <c r="CZ145" s="70"/>
      <c r="DB145" s="70"/>
      <c r="DC145" s="70"/>
      <c r="DD145" s="70"/>
      <c r="DE145" s="70"/>
      <c r="DF145" s="70"/>
      <c r="DG145" s="70"/>
      <c r="DH145" s="70"/>
      <c r="DI145" s="70"/>
      <c r="DJ145" s="210"/>
      <c r="DK145" s="210"/>
      <c r="DL145" s="210"/>
      <c r="DM145" s="210"/>
      <c r="DN145" s="210"/>
      <c r="DO145" s="210"/>
      <c r="DP145" s="210"/>
      <c r="DQ145" s="210"/>
      <c r="DR145" s="70"/>
    </row>
    <row r="146" spans="2:122" x14ac:dyDescent="0.35">
      <c r="B146" s="70"/>
      <c r="H146" s="70"/>
      <c r="J146" s="70"/>
      <c r="P146" s="70"/>
      <c r="R146" s="70"/>
      <c r="X146" s="70"/>
      <c r="Z146" s="70"/>
      <c r="AF146" s="70"/>
      <c r="AH146" s="70"/>
      <c r="AI146" s="70"/>
      <c r="AP146" s="70"/>
      <c r="AV146" s="70"/>
      <c r="AX146" s="70"/>
      <c r="BD146" s="70"/>
      <c r="BF146" s="70"/>
      <c r="BL146" s="70"/>
      <c r="BN146" s="70"/>
      <c r="BT146" s="70"/>
      <c r="BV146" s="70"/>
      <c r="CB146" s="70"/>
      <c r="CD146" s="70"/>
      <c r="CE146" s="70"/>
      <c r="CF146" s="70"/>
      <c r="CG146" s="70"/>
      <c r="CH146" s="70"/>
      <c r="CI146" s="70"/>
      <c r="CJ146" s="70"/>
      <c r="CK146" s="70"/>
      <c r="CL146" s="70"/>
      <c r="CR146" s="70"/>
      <c r="CT146" s="70"/>
      <c r="CZ146" s="70"/>
      <c r="DB146" s="70"/>
      <c r="DC146" s="70"/>
      <c r="DD146" s="70"/>
      <c r="DE146" s="70"/>
      <c r="DF146" s="70"/>
      <c r="DG146" s="70"/>
      <c r="DH146" s="70"/>
      <c r="DI146" s="70"/>
      <c r="DJ146" s="210"/>
      <c r="DK146" s="210"/>
      <c r="DL146" s="210"/>
      <c r="DM146" s="210"/>
      <c r="DN146" s="210"/>
      <c r="DO146" s="210"/>
      <c r="DP146" s="210"/>
      <c r="DQ146" s="210"/>
      <c r="DR146" s="70"/>
    </row>
    <row r="147" spans="2:122" x14ac:dyDescent="0.35">
      <c r="B147" s="70"/>
      <c r="H147" s="70"/>
      <c r="J147" s="70"/>
      <c r="P147" s="70"/>
      <c r="R147" s="70"/>
      <c r="X147" s="70"/>
      <c r="Z147" s="70"/>
      <c r="AF147" s="70"/>
      <c r="AH147" s="70"/>
      <c r="AI147" s="70"/>
      <c r="AP147" s="70"/>
      <c r="AV147" s="70"/>
      <c r="AX147" s="70"/>
      <c r="BD147" s="70"/>
      <c r="BF147" s="70"/>
      <c r="BL147" s="70"/>
      <c r="BN147" s="70"/>
      <c r="BT147" s="70"/>
      <c r="BV147" s="70"/>
      <c r="CB147" s="70"/>
      <c r="CD147" s="70"/>
      <c r="CE147" s="70"/>
      <c r="CF147" s="70"/>
      <c r="CG147" s="70"/>
      <c r="CH147" s="70"/>
      <c r="CI147" s="70"/>
      <c r="CJ147" s="70"/>
      <c r="CK147" s="70"/>
      <c r="CL147" s="70"/>
      <c r="CR147" s="70"/>
      <c r="CT147" s="70"/>
      <c r="CZ147" s="70"/>
      <c r="DB147" s="70"/>
      <c r="DC147" s="70"/>
      <c r="DD147" s="70"/>
      <c r="DE147" s="70"/>
      <c r="DF147" s="70"/>
      <c r="DG147" s="70"/>
      <c r="DH147" s="70"/>
      <c r="DI147" s="70"/>
      <c r="DJ147" s="210"/>
      <c r="DK147" s="210"/>
      <c r="DL147" s="210"/>
      <c r="DM147" s="210"/>
      <c r="DN147" s="210"/>
      <c r="DO147" s="210"/>
      <c r="DP147" s="210"/>
      <c r="DQ147" s="210"/>
      <c r="DR147" s="70"/>
    </row>
    <row r="148" spans="2:122" x14ac:dyDescent="0.35">
      <c r="B148" s="70"/>
      <c r="H148" s="70"/>
      <c r="J148" s="70"/>
      <c r="P148" s="70"/>
      <c r="R148" s="70"/>
      <c r="X148" s="70"/>
      <c r="Z148" s="70"/>
      <c r="AF148" s="70"/>
      <c r="AH148" s="70"/>
      <c r="AI148" s="70"/>
      <c r="AP148" s="70"/>
      <c r="AV148" s="70"/>
      <c r="AX148" s="70"/>
      <c r="BD148" s="70"/>
      <c r="BF148" s="70"/>
      <c r="BL148" s="70"/>
      <c r="BN148" s="70"/>
      <c r="BT148" s="70"/>
      <c r="BV148" s="70"/>
      <c r="CB148" s="70"/>
      <c r="CD148" s="70"/>
      <c r="CE148" s="70"/>
      <c r="CF148" s="70"/>
      <c r="CG148" s="70"/>
      <c r="CH148" s="70"/>
      <c r="CI148" s="70"/>
      <c r="CJ148" s="70"/>
      <c r="CK148" s="70"/>
      <c r="CL148" s="70"/>
      <c r="CR148" s="70"/>
      <c r="CT148" s="70"/>
      <c r="CZ148" s="70"/>
      <c r="DB148" s="70"/>
      <c r="DC148" s="70"/>
      <c r="DD148" s="70"/>
      <c r="DE148" s="70"/>
      <c r="DF148" s="70"/>
      <c r="DG148" s="70"/>
      <c r="DH148" s="70"/>
      <c r="DI148" s="70"/>
      <c r="DJ148" s="210"/>
      <c r="DK148" s="210"/>
      <c r="DL148" s="210"/>
      <c r="DM148" s="210"/>
      <c r="DN148" s="210"/>
      <c r="DO148" s="210"/>
      <c r="DP148" s="210"/>
      <c r="DQ148" s="210"/>
      <c r="DR148" s="70"/>
    </row>
    <row r="149" spans="2:122" x14ac:dyDescent="0.35">
      <c r="B149" s="70"/>
      <c r="H149" s="70"/>
      <c r="J149" s="70"/>
      <c r="P149" s="70"/>
      <c r="R149" s="70"/>
      <c r="X149" s="70"/>
      <c r="Z149" s="70"/>
      <c r="AF149" s="70"/>
      <c r="AH149" s="70"/>
      <c r="AI149" s="70"/>
      <c r="AP149" s="70"/>
      <c r="AV149" s="70"/>
      <c r="AX149" s="70"/>
      <c r="BD149" s="70"/>
      <c r="BF149" s="70"/>
      <c r="BL149" s="70"/>
      <c r="BN149" s="70"/>
      <c r="BT149" s="70"/>
      <c r="BV149" s="70"/>
      <c r="CB149" s="70"/>
      <c r="CD149" s="70"/>
      <c r="CE149" s="70"/>
      <c r="CF149" s="70"/>
      <c r="CG149" s="70"/>
      <c r="CH149" s="70"/>
      <c r="CI149" s="70"/>
      <c r="CJ149" s="70"/>
      <c r="CK149" s="70"/>
      <c r="CL149" s="70"/>
      <c r="CR149" s="70"/>
      <c r="CT149" s="70"/>
      <c r="CZ149" s="70"/>
      <c r="DB149" s="70"/>
      <c r="DC149" s="70"/>
      <c r="DD149" s="70"/>
      <c r="DE149" s="70"/>
      <c r="DF149" s="70"/>
      <c r="DG149" s="70"/>
      <c r="DH149" s="70"/>
      <c r="DI149" s="70"/>
      <c r="DJ149" s="210"/>
      <c r="DK149" s="210"/>
      <c r="DL149" s="210"/>
      <c r="DM149" s="210"/>
      <c r="DN149" s="210"/>
      <c r="DO149" s="210"/>
      <c r="DP149" s="210"/>
      <c r="DQ149" s="210"/>
      <c r="DR149" s="70"/>
    </row>
    <row r="150" spans="2:122" x14ac:dyDescent="0.35">
      <c r="B150" s="70"/>
      <c r="H150" s="70"/>
      <c r="J150" s="70"/>
      <c r="P150" s="70"/>
      <c r="R150" s="70"/>
      <c r="X150" s="70"/>
      <c r="Z150" s="70"/>
      <c r="AF150" s="70"/>
      <c r="AH150" s="70"/>
      <c r="AI150" s="70"/>
      <c r="AP150" s="70"/>
      <c r="AV150" s="70"/>
      <c r="AX150" s="70"/>
      <c r="BD150" s="70"/>
      <c r="BF150" s="70"/>
      <c r="BL150" s="70"/>
      <c r="BN150" s="70"/>
      <c r="BT150" s="70"/>
      <c r="BV150" s="70"/>
      <c r="CB150" s="70"/>
      <c r="CD150" s="70"/>
      <c r="CE150" s="70"/>
      <c r="CF150" s="70"/>
      <c r="CG150" s="70"/>
      <c r="CH150" s="70"/>
      <c r="CI150" s="70"/>
      <c r="CJ150" s="70"/>
      <c r="CK150" s="70"/>
      <c r="CL150" s="70"/>
      <c r="CR150" s="70"/>
      <c r="CT150" s="70"/>
      <c r="CZ150" s="70"/>
      <c r="DB150" s="70"/>
      <c r="DC150" s="70"/>
      <c r="DD150" s="70"/>
      <c r="DE150" s="70"/>
      <c r="DF150" s="70"/>
      <c r="DG150" s="70"/>
      <c r="DH150" s="70"/>
      <c r="DI150" s="70"/>
      <c r="DJ150" s="210"/>
      <c r="DK150" s="210"/>
      <c r="DL150" s="210"/>
      <c r="DM150" s="210"/>
      <c r="DN150" s="210"/>
      <c r="DO150" s="210"/>
      <c r="DP150" s="210"/>
      <c r="DQ150" s="210"/>
      <c r="DR150" s="70"/>
    </row>
    <row r="151" spans="2:122" x14ac:dyDescent="0.35">
      <c r="B151" s="70"/>
      <c r="H151" s="70"/>
      <c r="J151" s="70"/>
      <c r="P151" s="70"/>
      <c r="R151" s="70"/>
      <c r="X151" s="70"/>
      <c r="Z151" s="70"/>
      <c r="AF151" s="70"/>
      <c r="AH151" s="70"/>
      <c r="AI151" s="70"/>
      <c r="AP151" s="70"/>
      <c r="AV151" s="70"/>
      <c r="AX151" s="70"/>
      <c r="BD151" s="70"/>
      <c r="BF151" s="70"/>
      <c r="BL151" s="70"/>
      <c r="BN151" s="70"/>
      <c r="BT151" s="70"/>
      <c r="BV151" s="70"/>
      <c r="CB151" s="70"/>
      <c r="CD151" s="70"/>
      <c r="CE151" s="70"/>
      <c r="CF151" s="70"/>
      <c r="CG151" s="70"/>
      <c r="CH151" s="70"/>
      <c r="CI151" s="70"/>
      <c r="CJ151" s="70"/>
      <c r="CK151" s="70"/>
      <c r="CL151" s="70"/>
      <c r="CR151" s="70"/>
      <c r="CT151" s="70"/>
      <c r="CZ151" s="70"/>
      <c r="DB151" s="70"/>
      <c r="DC151" s="70"/>
      <c r="DD151" s="70"/>
      <c r="DE151" s="70"/>
      <c r="DF151" s="70"/>
      <c r="DG151" s="70"/>
      <c r="DH151" s="70"/>
      <c r="DI151" s="70"/>
      <c r="DJ151" s="210"/>
      <c r="DK151" s="210"/>
      <c r="DL151" s="210"/>
      <c r="DM151" s="210"/>
      <c r="DN151" s="210"/>
      <c r="DO151" s="210"/>
      <c r="DP151" s="210"/>
      <c r="DQ151" s="210"/>
      <c r="DR151" s="70"/>
    </row>
    <row r="152" spans="2:122" x14ac:dyDescent="0.35">
      <c r="B152" s="70"/>
      <c r="H152" s="70"/>
      <c r="J152" s="70"/>
      <c r="P152" s="70"/>
      <c r="R152" s="70"/>
      <c r="X152" s="70"/>
      <c r="Z152" s="70"/>
      <c r="AF152" s="70"/>
      <c r="AH152" s="70"/>
      <c r="AI152" s="70"/>
      <c r="AP152" s="70"/>
      <c r="AV152" s="70"/>
      <c r="AX152" s="70"/>
      <c r="BD152" s="70"/>
      <c r="BF152" s="70"/>
      <c r="BL152" s="70"/>
      <c r="BN152" s="70"/>
      <c r="BT152" s="70"/>
      <c r="BV152" s="70"/>
      <c r="CB152" s="70"/>
      <c r="CD152" s="70"/>
      <c r="CE152" s="70"/>
      <c r="CF152" s="70"/>
      <c r="CG152" s="70"/>
      <c r="CH152" s="70"/>
      <c r="CI152" s="70"/>
      <c r="CJ152" s="70"/>
      <c r="CK152" s="70"/>
      <c r="CL152" s="70"/>
      <c r="CR152" s="70"/>
      <c r="CT152" s="70"/>
      <c r="CZ152" s="70"/>
      <c r="DB152" s="70"/>
      <c r="DC152" s="70"/>
      <c r="DD152" s="70"/>
      <c r="DE152" s="70"/>
      <c r="DF152" s="70"/>
      <c r="DG152" s="70"/>
      <c r="DH152" s="70"/>
      <c r="DI152" s="70"/>
      <c r="DJ152" s="210"/>
      <c r="DK152" s="210"/>
      <c r="DL152" s="210"/>
      <c r="DM152" s="210"/>
      <c r="DN152" s="210"/>
      <c r="DO152" s="210"/>
      <c r="DP152" s="210"/>
      <c r="DQ152" s="210"/>
      <c r="DR152" s="70"/>
    </row>
    <row r="153" spans="2:122" x14ac:dyDescent="0.35">
      <c r="B153" s="70"/>
      <c r="H153" s="70"/>
      <c r="J153" s="70"/>
      <c r="P153" s="70"/>
      <c r="R153" s="70"/>
      <c r="X153" s="70"/>
      <c r="Z153" s="70"/>
      <c r="AF153" s="70"/>
      <c r="AH153" s="70"/>
      <c r="AI153" s="70"/>
      <c r="AP153" s="70"/>
      <c r="AV153" s="70"/>
      <c r="AX153" s="70"/>
      <c r="BD153" s="70"/>
      <c r="BF153" s="70"/>
      <c r="BL153" s="70"/>
      <c r="BN153" s="70"/>
      <c r="BT153" s="70"/>
      <c r="BV153" s="70"/>
      <c r="CB153" s="70"/>
      <c r="CD153" s="70"/>
      <c r="CE153" s="70"/>
      <c r="CF153" s="70"/>
      <c r="CG153" s="70"/>
      <c r="CH153" s="70"/>
      <c r="CI153" s="70"/>
      <c r="CJ153" s="70"/>
      <c r="CK153" s="70"/>
      <c r="CL153" s="70"/>
      <c r="CR153" s="70"/>
      <c r="CT153" s="70"/>
      <c r="CZ153" s="70"/>
      <c r="DB153" s="70"/>
      <c r="DC153" s="70"/>
      <c r="DD153" s="70"/>
      <c r="DE153" s="70"/>
      <c r="DF153" s="70"/>
      <c r="DG153" s="70"/>
      <c r="DH153" s="70"/>
      <c r="DI153" s="70"/>
      <c r="DJ153" s="210"/>
      <c r="DK153" s="210"/>
      <c r="DL153" s="210"/>
      <c r="DM153" s="210"/>
      <c r="DN153" s="210"/>
      <c r="DO153" s="210"/>
      <c r="DP153" s="210"/>
      <c r="DQ153" s="210"/>
      <c r="DR153" s="70"/>
    </row>
    <row r="154" spans="2:122" x14ac:dyDescent="0.35">
      <c r="B154" s="70"/>
      <c r="H154" s="70"/>
      <c r="J154" s="70"/>
      <c r="P154" s="70"/>
      <c r="R154" s="70"/>
      <c r="X154" s="70"/>
      <c r="Z154" s="70"/>
      <c r="AF154" s="70"/>
      <c r="AH154" s="70"/>
      <c r="AI154" s="70"/>
      <c r="AP154" s="70"/>
      <c r="AV154" s="70"/>
      <c r="AX154" s="70"/>
      <c r="BD154" s="70"/>
      <c r="BF154" s="70"/>
      <c r="BL154" s="70"/>
      <c r="BN154" s="70"/>
      <c r="BT154" s="70"/>
      <c r="BV154" s="70"/>
      <c r="CB154" s="70"/>
      <c r="CD154" s="70"/>
      <c r="CE154" s="70"/>
      <c r="CF154" s="70"/>
      <c r="CG154" s="70"/>
      <c r="CH154" s="70"/>
      <c r="CI154" s="70"/>
      <c r="CJ154" s="70"/>
      <c r="CK154" s="70"/>
      <c r="CL154" s="70"/>
      <c r="CR154" s="70"/>
      <c r="CT154" s="70"/>
      <c r="CZ154" s="70"/>
      <c r="DB154" s="70"/>
      <c r="DC154" s="70"/>
      <c r="DD154" s="70"/>
      <c r="DE154" s="70"/>
      <c r="DF154" s="70"/>
      <c r="DG154" s="70"/>
      <c r="DH154" s="70"/>
      <c r="DI154" s="70"/>
      <c r="DJ154" s="210"/>
      <c r="DK154" s="210"/>
      <c r="DL154" s="210"/>
      <c r="DM154" s="210"/>
      <c r="DN154" s="210"/>
      <c r="DO154" s="210"/>
      <c r="DP154" s="210"/>
      <c r="DQ154" s="210"/>
      <c r="DR154" s="70"/>
    </row>
    <row r="155" spans="2:122" x14ac:dyDescent="0.35">
      <c r="B155" s="70"/>
      <c r="H155" s="70"/>
      <c r="J155" s="70"/>
      <c r="P155" s="70"/>
      <c r="R155" s="70"/>
      <c r="X155" s="70"/>
      <c r="Z155" s="70"/>
      <c r="AF155" s="70"/>
      <c r="AH155" s="70"/>
      <c r="AI155" s="70"/>
      <c r="AP155" s="70"/>
      <c r="AV155" s="70"/>
      <c r="AX155" s="70"/>
      <c r="BD155" s="70"/>
      <c r="BF155" s="70"/>
      <c r="BL155" s="70"/>
      <c r="BN155" s="70"/>
      <c r="BT155" s="70"/>
      <c r="BV155" s="70"/>
      <c r="CB155" s="70"/>
      <c r="CD155" s="70"/>
      <c r="CE155" s="70"/>
      <c r="CF155" s="70"/>
      <c r="CG155" s="70"/>
      <c r="CH155" s="70"/>
      <c r="CI155" s="70"/>
      <c r="CJ155" s="70"/>
      <c r="CK155" s="70"/>
      <c r="CL155" s="70"/>
      <c r="CR155" s="70"/>
      <c r="CT155" s="70"/>
      <c r="CZ155" s="70"/>
      <c r="DB155" s="70"/>
      <c r="DC155" s="70"/>
      <c r="DD155" s="70"/>
      <c r="DE155" s="70"/>
      <c r="DF155" s="70"/>
      <c r="DG155" s="70"/>
      <c r="DH155" s="70"/>
      <c r="DI155" s="70"/>
      <c r="DJ155" s="210"/>
      <c r="DK155" s="210"/>
      <c r="DL155" s="210"/>
      <c r="DM155" s="210"/>
      <c r="DN155" s="210"/>
      <c r="DO155" s="210"/>
      <c r="DP155" s="210"/>
      <c r="DQ155" s="210"/>
      <c r="DR155" s="70"/>
    </row>
    <row r="156" spans="2:122" x14ac:dyDescent="0.35">
      <c r="B156" s="70"/>
      <c r="H156" s="70"/>
      <c r="J156" s="70"/>
      <c r="P156" s="70"/>
      <c r="R156" s="70"/>
      <c r="X156" s="70"/>
      <c r="Z156" s="70"/>
      <c r="AF156" s="70"/>
      <c r="AH156" s="70"/>
      <c r="AI156" s="70"/>
      <c r="AP156" s="70"/>
      <c r="AV156" s="70"/>
      <c r="AX156" s="70"/>
      <c r="BD156" s="70"/>
      <c r="BF156" s="70"/>
      <c r="BL156" s="70"/>
      <c r="BN156" s="70"/>
      <c r="BT156" s="70"/>
      <c r="BV156" s="70"/>
      <c r="CB156" s="70"/>
      <c r="CD156" s="70"/>
      <c r="CE156" s="70"/>
      <c r="CF156" s="70"/>
      <c r="CG156" s="70"/>
      <c r="CH156" s="70"/>
      <c r="CI156" s="70"/>
      <c r="CJ156" s="70"/>
      <c r="CK156" s="70"/>
      <c r="CL156" s="70"/>
      <c r="CR156" s="70"/>
      <c r="CT156" s="70"/>
      <c r="CZ156" s="70"/>
      <c r="DB156" s="70"/>
      <c r="DC156" s="70"/>
      <c r="DD156" s="70"/>
      <c r="DE156" s="70"/>
      <c r="DF156" s="70"/>
      <c r="DG156" s="70"/>
      <c r="DH156" s="70"/>
      <c r="DI156" s="70"/>
      <c r="DJ156" s="210"/>
      <c r="DK156" s="210"/>
      <c r="DL156" s="210"/>
      <c r="DM156" s="210"/>
      <c r="DN156" s="210"/>
      <c r="DO156" s="210"/>
      <c r="DP156" s="210"/>
      <c r="DQ156" s="210"/>
      <c r="DR156" s="70"/>
    </row>
    <row r="157" spans="2:122" x14ac:dyDescent="0.35">
      <c r="B157" s="70"/>
      <c r="H157" s="70"/>
      <c r="J157" s="70"/>
      <c r="P157" s="70"/>
      <c r="R157" s="70"/>
      <c r="X157" s="70"/>
      <c r="Z157" s="70"/>
      <c r="AF157" s="70"/>
      <c r="AH157" s="70"/>
      <c r="AI157" s="70"/>
      <c r="AP157" s="70"/>
      <c r="AV157" s="70"/>
      <c r="AX157" s="70"/>
      <c r="BD157" s="70"/>
      <c r="BF157" s="70"/>
      <c r="BL157" s="70"/>
      <c r="BN157" s="70"/>
      <c r="BT157" s="70"/>
      <c r="BV157" s="70"/>
      <c r="CB157" s="70"/>
      <c r="CD157" s="70"/>
      <c r="CE157" s="70"/>
      <c r="CF157" s="70"/>
      <c r="CG157" s="70"/>
      <c r="CH157" s="70"/>
      <c r="CI157" s="70"/>
      <c r="CJ157" s="70"/>
      <c r="CK157" s="70"/>
      <c r="CL157" s="70"/>
      <c r="CR157" s="70"/>
      <c r="CT157" s="70"/>
      <c r="CZ157" s="70"/>
      <c r="DB157" s="70"/>
      <c r="DC157" s="70"/>
      <c r="DD157" s="70"/>
      <c r="DE157" s="70"/>
      <c r="DF157" s="70"/>
      <c r="DG157" s="70"/>
      <c r="DH157" s="70"/>
      <c r="DI157" s="70"/>
      <c r="DJ157" s="210"/>
      <c r="DK157" s="210"/>
      <c r="DL157" s="210"/>
      <c r="DM157" s="210"/>
      <c r="DN157" s="210"/>
      <c r="DO157" s="210"/>
      <c r="DP157" s="210"/>
      <c r="DQ157" s="210"/>
      <c r="DR157" s="70"/>
    </row>
    <row r="158" spans="2:122" x14ac:dyDescent="0.35">
      <c r="B158" s="70"/>
      <c r="H158" s="70"/>
      <c r="J158" s="70"/>
      <c r="P158" s="70"/>
      <c r="R158" s="70"/>
      <c r="X158" s="70"/>
      <c r="Z158" s="70"/>
      <c r="AF158" s="70"/>
      <c r="AH158" s="70"/>
      <c r="AI158" s="70"/>
      <c r="AP158" s="70"/>
      <c r="AV158" s="70"/>
      <c r="AX158" s="70"/>
      <c r="BD158" s="70"/>
      <c r="BF158" s="70"/>
      <c r="BL158" s="70"/>
      <c r="BN158" s="70"/>
      <c r="BT158" s="70"/>
      <c r="BV158" s="70"/>
      <c r="CB158" s="70"/>
      <c r="CD158" s="70"/>
      <c r="CE158" s="70"/>
      <c r="CF158" s="70"/>
      <c r="CG158" s="70"/>
      <c r="CH158" s="70"/>
      <c r="CI158" s="70"/>
      <c r="CJ158" s="70"/>
      <c r="CK158" s="70"/>
      <c r="CL158" s="70"/>
      <c r="CR158" s="70"/>
      <c r="CT158" s="70"/>
      <c r="CZ158" s="70"/>
      <c r="DB158" s="70"/>
      <c r="DC158" s="70"/>
      <c r="DD158" s="70"/>
      <c r="DE158" s="70"/>
      <c r="DF158" s="70"/>
      <c r="DG158" s="70"/>
      <c r="DH158" s="70"/>
      <c r="DI158" s="70"/>
      <c r="DJ158" s="210"/>
      <c r="DK158" s="210"/>
      <c r="DL158" s="210"/>
      <c r="DM158" s="210"/>
      <c r="DN158" s="210"/>
      <c r="DO158" s="210"/>
      <c r="DP158" s="210"/>
      <c r="DQ158" s="210"/>
      <c r="DR158" s="70"/>
    </row>
    <row r="159" spans="2:122" x14ac:dyDescent="0.35">
      <c r="B159" s="70"/>
      <c r="H159" s="70"/>
      <c r="J159" s="70"/>
      <c r="P159" s="70"/>
      <c r="R159" s="70"/>
      <c r="X159" s="70"/>
      <c r="Z159" s="70"/>
      <c r="AF159" s="70"/>
      <c r="AH159" s="70"/>
      <c r="AI159" s="70"/>
      <c r="AP159" s="70"/>
      <c r="AV159" s="70"/>
      <c r="AX159" s="70"/>
      <c r="BD159" s="70"/>
      <c r="BF159" s="70"/>
      <c r="BL159" s="70"/>
      <c r="BN159" s="70"/>
      <c r="BT159" s="70"/>
      <c r="BV159" s="70"/>
      <c r="CB159" s="70"/>
      <c r="CD159" s="70"/>
      <c r="CE159" s="70"/>
      <c r="CF159" s="70"/>
      <c r="CG159" s="70"/>
      <c r="CH159" s="70"/>
      <c r="CI159" s="70"/>
      <c r="CJ159" s="70"/>
      <c r="CK159" s="70"/>
      <c r="CL159" s="70"/>
      <c r="CR159" s="70"/>
      <c r="CT159" s="70"/>
      <c r="CZ159" s="70"/>
      <c r="DB159" s="70"/>
      <c r="DC159" s="70"/>
      <c r="DD159" s="70"/>
      <c r="DE159" s="70"/>
      <c r="DF159" s="70"/>
      <c r="DG159" s="70"/>
      <c r="DH159" s="70"/>
      <c r="DI159" s="70"/>
      <c r="DJ159" s="210"/>
      <c r="DK159" s="210"/>
      <c r="DL159" s="210"/>
      <c r="DM159" s="210"/>
      <c r="DN159" s="210"/>
      <c r="DO159" s="210"/>
      <c r="DP159" s="210"/>
      <c r="DQ159" s="210"/>
      <c r="DR159" s="70"/>
    </row>
    <row r="160" spans="2:122" x14ac:dyDescent="0.35">
      <c r="B160" s="70"/>
      <c r="H160" s="70"/>
      <c r="J160" s="70"/>
      <c r="P160" s="70"/>
      <c r="R160" s="70"/>
      <c r="X160" s="70"/>
      <c r="Z160" s="70"/>
      <c r="AF160" s="70"/>
      <c r="AH160" s="70"/>
      <c r="AI160" s="70"/>
      <c r="AP160" s="70"/>
      <c r="AV160" s="70"/>
      <c r="AX160" s="70"/>
      <c r="BD160" s="70"/>
      <c r="BF160" s="70"/>
      <c r="BL160" s="70"/>
      <c r="BN160" s="70"/>
      <c r="BT160" s="70"/>
      <c r="BV160" s="70"/>
      <c r="CB160" s="70"/>
      <c r="CD160" s="70"/>
      <c r="CE160" s="70"/>
      <c r="CF160" s="70"/>
      <c r="CG160" s="70"/>
      <c r="CH160" s="70"/>
      <c r="CI160" s="70"/>
      <c r="CJ160" s="70"/>
      <c r="CK160" s="70"/>
      <c r="CL160" s="70"/>
      <c r="CR160" s="70"/>
      <c r="CT160" s="70"/>
      <c r="CZ160" s="70"/>
      <c r="DB160" s="70"/>
      <c r="DC160" s="70"/>
      <c r="DD160" s="70"/>
      <c r="DE160" s="70"/>
      <c r="DF160" s="70"/>
      <c r="DG160" s="70"/>
      <c r="DH160" s="70"/>
      <c r="DI160" s="70"/>
      <c r="DJ160" s="210"/>
      <c r="DK160" s="210"/>
      <c r="DL160" s="210"/>
      <c r="DM160" s="210"/>
      <c r="DN160" s="210"/>
      <c r="DO160" s="210"/>
      <c r="DP160" s="210"/>
      <c r="DQ160" s="210"/>
      <c r="DR160" s="70"/>
    </row>
    <row r="161" spans="2:122" x14ac:dyDescent="0.35">
      <c r="B161" s="70"/>
      <c r="H161" s="70"/>
      <c r="J161" s="70"/>
      <c r="P161" s="70"/>
      <c r="R161" s="70"/>
      <c r="X161" s="70"/>
      <c r="Z161" s="70"/>
      <c r="AF161" s="70"/>
      <c r="AH161" s="70"/>
      <c r="AI161" s="70"/>
      <c r="AP161" s="70"/>
      <c r="AV161" s="70"/>
      <c r="AX161" s="70"/>
      <c r="BD161" s="70"/>
      <c r="BF161" s="70"/>
      <c r="BL161" s="70"/>
      <c r="BN161" s="70"/>
      <c r="BT161" s="70"/>
      <c r="BV161" s="70"/>
      <c r="CB161" s="70"/>
      <c r="CD161" s="70"/>
      <c r="CE161" s="70"/>
      <c r="CF161" s="70"/>
      <c r="CG161" s="70"/>
      <c r="CH161" s="70"/>
      <c r="CI161" s="70"/>
      <c r="CJ161" s="70"/>
      <c r="CK161" s="70"/>
      <c r="CL161" s="70"/>
      <c r="CR161" s="70"/>
      <c r="CT161" s="70"/>
      <c r="CZ161" s="70"/>
      <c r="DB161" s="70"/>
      <c r="DC161" s="70"/>
      <c r="DD161" s="70"/>
      <c r="DE161" s="70"/>
      <c r="DF161" s="70"/>
      <c r="DG161" s="70"/>
      <c r="DH161" s="70"/>
      <c r="DI161" s="70"/>
      <c r="DJ161" s="210"/>
      <c r="DK161" s="210"/>
      <c r="DL161" s="210"/>
      <c r="DM161" s="210"/>
      <c r="DN161" s="210"/>
      <c r="DO161" s="210"/>
      <c r="DP161" s="210"/>
      <c r="DQ161" s="210"/>
      <c r="DR161" s="70"/>
    </row>
    <row r="162" spans="2:122" x14ac:dyDescent="0.35">
      <c r="B162" s="70"/>
      <c r="H162" s="70"/>
      <c r="J162" s="70"/>
      <c r="P162" s="70"/>
      <c r="R162" s="70"/>
      <c r="X162" s="70"/>
      <c r="Z162" s="70"/>
      <c r="AF162" s="70"/>
      <c r="AH162" s="70"/>
      <c r="AI162" s="70"/>
      <c r="AP162" s="70"/>
      <c r="AV162" s="70"/>
      <c r="AX162" s="70"/>
      <c r="BD162" s="70"/>
      <c r="BF162" s="70"/>
      <c r="BL162" s="70"/>
      <c r="BN162" s="70"/>
      <c r="BT162" s="70"/>
      <c r="BV162" s="70"/>
      <c r="CB162" s="70"/>
      <c r="CD162" s="70"/>
      <c r="CE162" s="70"/>
      <c r="CF162" s="70"/>
      <c r="CG162" s="70"/>
      <c r="CH162" s="70"/>
      <c r="CI162" s="70"/>
      <c r="CJ162" s="70"/>
      <c r="CK162" s="70"/>
      <c r="CL162" s="70"/>
      <c r="CR162" s="70"/>
      <c r="CT162" s="70"/>
      <c r="CZ162" s="70"/>
      <c r="DB162" s="70"/>
      <c r="DC162" s="70"/>
      <c r="DD162" s="70"/>
      <c r="DE162" s="70"/>
      <c r="DF162" s="70"/>
      <c r="DG162" s="70"/>
      <c r="DH162" s="70"/>
      <c r="DI162" s="70"/>
      <c r="DJ162" s="210"/>
      <c r="DK162" s="210"/>
      <c r="DL162" s="210"/>
      <c r="DM162" s="210"/>
      <c r="DN162" s="210"/>
      <c r="DO162" s="210"/>
      <c r="DP162" s="210"/>
      <c r="DQ162" s="210"/>
      <c r="DR162" s="70"/>
    </row>
    <row r="163" spans="2:122" x14ac:dyDescent="0.35">
      <c r="B163" s="70"/>
      <c r="H163" s="70"/>
      <c r="J163" s="70"/>
      <c r="P163" s="70"/>
      <c r="R163" s="70"/>
      <c r="X163" s="70"/>
      <c r="Z163" s="70"/>
      <c r="AF163" s="70"/>
      <c r="AH163" s="70"/>
      <c r="AI163" s="70"/>
      <c r="AP163" s="70"/>
      <c r="AV163" s="70"/>
      <c r="AX163" s="70"/>
      <c r="BD163" s="70"/>
      <c r="BF163" s="70"/>
      <c r="BL163" s="70"/>
      <c r="BN163" s="70"/>
      <c r="BT163" s="70"/>
      <c r="BV163" s="70"/>
      <c r="CB163" s="70"/>
      <c r="CD163" s="70"/>
      <c r="CE163" s="70"/>
      <c r="CF163" s="70"/>
      <c r="CG163" s="70"/>
      <c r="CH163" s="70"/>
      <c r="CI163" s="70"/>
      <c r="CJ163" s="70"/>
      <c r="CK163" s="70"/>
      <c r="CL163" s="70"/>
      <c r="CR163" s="70"/>
      <c r="CT163" s="70"/>
      <c r="CZ163" s="70"/>
      <c r="DB163" s="70"/>
      <c r="DC163" s="70"/>
      <c r="DD163" s="70"/>
      <c r="DE163" s="70"/>
      <c r="DF163" s="70"/>
      <c r="DG163" s="70"/>
      <c r="DH163" s="70"/>
      <c r="DI163" s="70"/>
      <c r="DJ163" s="210"/>
      <c r="DK163" s="210"/>
      <c r="DL163" s="210"/>
      <c r="DM163" s="210"/>
      <c r="DN163" s="210"/>
      <c r="DO163" s="210"/>
      <c r="DP163" s="210"/>
      <c r="DQ163" s="210"/>
      <c r="DR163" s="70"/>
    </row>
    <row r="164" spans="2:122" x14ac:dyDescent="0.35">
      <c r="B164" s="70"/>
      <c r="H164" s="70"/>
      <c r="J164" s="70"/>
      <c r="P164" s="70"/>
      <c r="R164" s="70"/>
      <c r="X164" s="70"/>
      <c r="Z164" s="70"/>
      <c r="AF164" s="70"/>
      <c r="AH164" s="70"/>
      <c r="AI164" s="70"/>
      <c r="AP164" s="70"/>
      <c r="AV164" s="70"/>
      <c r="AX164" s="70"/>
      <c r="BD164" s="70"/>
      <c r="BF164" s="70"/>
      <c r="BL164" s="70"/>
      <c r="BN164" s="70"/>
      <c r="BT164" s="70"/>
      <c r="BV164" s="70"/>
      <c r="CB164" s="70"/>
      <c r="CD164" s="70"/>
      <c r="CE164" s="70"/>
      <c r="CF164" s="70"/>
      <c r="CG164" s="70"/>
      <c r="CH164" s="70"/>
      <c r="CI164" s="70"/>
      <c r="CJ164" s="70"/>
      <c r="CK164" s="70"/>
      <c r="CL164" s="70"/>
      <c r="CR164" s="70"/>
      <c r="CT164" s="70"/>
      <c r="CZ164" s="70"/>
      <c r="DB164" s="70"/>
      <c r="DC164" s="70"/>
      <c r="DD164" s="70"/>
      <c r="DE164" s="70"/>
      <c r="DF164" s="70"/>
      <c r="DG164" s="70"/>
      <c r="DH164" s="70"/>
      <c r="DI164" s="70"/>
      <c r="DJ164" s="210"/>
      <c r="DK164" s="210"/>
      <c r="DL164" s="210"/>
      <c r="DM164" s="210"/>
      <c r="DN164" s="210"/>
      <c r="DO164" s="210"/>
      <c r="DP164" s="210"/>
      <c r="DQ164" s="210"/>
      <c r="DR164" s="70"/>
    </row>
    <row r="165" spans="2:122" x14ac:dyDescent="0.35">
      <c r="B165" s="70"/>
      <c r="H165" s="70"/>
      <c r="J165" s="70"/>
      <c r="P165" s="70"/>
      <c r="R165" s="70"/>
      <c r="X165" s="70"/>
      <c r="Z165" s="70"/>
      <c r="AF165" s="70"/>
      <c r="AH165" s="70"/>
      <c r="AI165" s="70"/>
      <c r="AP165" s="70"/>
      <c r="AV165" s="70"/>
      <c r="AX165" s="70"/>
      <c r="BD165" s="70"/>
      <c r="BF165" s="70"/>
      <c r="BL165" s="70"/>
      <c r="BN165" s="70"/>
      <c r="BT165" s="70"/>
      <c r="BV165" s="70"/>
      <c r="CB165" s="70"/>
      <c r="CD165" s="70"/>
      <c r="CE165" s="70"/>
      <c r="CF165" s="70"/>
      <c r="CG165" s="70"/>
      <c r="CH165" s="70"/>
      <c r="CI165" s="70"/>
      <c r="CJ165" s="70"/>
      <c r="CK165" s="70"/>
      <c r="CL165" s="70"/>
      <c r="CR165" s="70"/>
      <c r="CT165" s="70"/>
      <c r="CZ165" s="70"/>
      <c r="DB165" s="70"/>
      <c r="DC165" s="70"/>
      <c r="DD165" s="70"/>
      <c r="DE165" s="70"/>
      <c r="DF165" s="70"/>
      <c r="DG165" s="70"/>
      <c r="DH165" s="70"/>
      <c r="DI165" s="70"/>
      <c r="DJ165" s="210"/>
      <c r="DK165" s="210"/>
      <c r="DL165" s="210"/>
      <c r="DM165" s="210"/>
      <c r="DN165" s="210"/>
      <c r="DO165" s="210"/>
      <c r="DP165" s="210"/>
      <c r="DQ165" s="210"/>
      <c r="DR165" s="70"/>
    </row>
    <row r="166" spans="2:122" x14ac:dyDescent="0.35">
      <c r="B166" s="70"/>
      <c r="H166" s="70"/>
      <c r="J166" s="70"/>
      <c r="P166" s="70"/>
      <c r="R166" s="70"/>
      <c r="X166" s="70"/>
      <c r="Z166" s="70"/>
      <c r="AF166" s="70"/>
      <c r="AH166" s="70"/>
      <c r="AI166" s="70"/>
      <c r="AP166" s="70"/>
      <c r="AV166" s="70"/>
      <c r="AX166" s="70"/>
      <c r="BD166" s="70"/>
      <c r="BF166" s="70"/>
      <c r="BL166" s="70"/>
      <c r="BN166" s="70"/>
      <c r="BT166" s="70"/>
      <c r="BV166" s="70"/>
      <c r="CB166" s="70"/>
      <c r="CD166" s="70"/>
      <c r="CE166" s="70"/>
      <c r="CF166" s="70"/>
      <c r="CG166" s="70"/>
      <c r="CH166" s="70"/>
      <c r="CI166" s="70"/>
      <c r="CJ166" s="70"/>
      <c r="CK166" s="70"/>
      <c r="CL166" s="70"/>
      <c r="CR166" s="70"/>
      <c r="CT166" s="70"/>
      <c r="CZ166" s="70"/>
      <c r="DB166" s="70"/>
      <c r="DC166" s="70"/>
      <c r="DD166" s="70"/>
      <c r="DE166" s="70"/>
      <c r="DF166" s="70"/>
      <c r="DG166" s="70"/>
      <c r="DH166" s="70"/>
      <c r="DI166" s="70"/>
      <c r="DJ166" s="210"/>
      <c r="DK166" s="210"/>
      <c r="DL166" s="210"/>
      <c r="DM166" s="210"/>
      <c r="DN166" s="210"/>
      <c r="DO166" s="210"/>
      <c r="DP166" s="210"/>
      <c r="DQ166" s="210"/>
      <c r="DR166" s="70"/>
    </row>
    <row r="167" spans="2:122" x14ac:dyDescent="0.35">
      <c r="B167" s="70"/>
      <c r="H167" s="70"/>
      <c r="J167" s="70"/>
      <c r="P167" s="70"/>
      <c r="R167" s="70"/>
      <c r="X167" s="70"/>
      <c r="Z167" s="70"/>
      <c r="AF167" s="70"/>
      <c r="AH167" s="70"/>
      <c r="AI167" s="70"/>
      <c r="AP167" s="70"/>
      <c r="AV167" s="70"/>
      <c r="AX167" s="70"/>
      <c r="BD167" s="70"/>
      <c r="BF167" s="70"/>
      <c r="BL167" s="70"/>
      <c r="BN167" s="70"/>
      <c r="BT167" s="70"/>
      <c r="BV167" s="70"/>
      <c r="CB167" s="70"/>
      <c r="CD167" s="70"/>
      <c r="CE167" s="70"/>
      <c r="CF167" s="70"/>
      <c r="CG167" s="70"/>
      <c r="CH167" s="70"/>
      <c r="CI167" s="70"/>
      <c r="CJ167" s="70"/>
      <c r="CK167" s="70"/>
      <c r="CL167" s="70"/>
      <c r="CR167" s="70"/>
      <c r="CT167" s="70"/>
      <c r="CZ167" s="70"/>
      <c r="DB167" s="70"/>
      <c r="DC167" s="70"/>
      <c r="DD167" s="70"/>
      <c r="DE167" s="70"/>
      <c r="DF167" s="70"/>
      <c r="DG167" s="70"/>
      <c r="DH167" s="70"/>
      <c r="DI167" s="70"/>
      <c r="DJ167" s="210"/>
      <c r="DK167" s="210"/>
      <c r="DL167" s="210"/>
      <c r="DM167" s="210"/>
      <c r="DN167" s="210"/>
      <c r="DO167" s="210"/>
      <c r="DP167" s="210"/>
      <c r="DQ167" s="210"/>
      <c r="DR167" s="70"/>
    </row>
    <row r="168" spans="2:122" x14ac:dyDescent="0.35">
      <c r="B168" s="70"/>
      <c r="H168" s="70"/>
      <c r="J168" s="70"/>
      <c r="P168" s="70"/>
      <c r="R168" s="70"/>
      <c r="X168" s="70"/>
      <c r="Z168" s="70"/>
      <c r="AF168" s="70"/>
      <c r="AH168" s="70"/>
      <c r="AI168" s="70"/>
      <c r="AP168" s="70"/>
      <c r="AV168" s="70"/>
      <c r="AX168" s="70"/>
      <c r="BD168" s="70"/>
      <c r="BF168" s="70"/>
      <c r="BL168" s="70"/>
      <c r="BN168" s="70"/>
      <c r="BT168" s="70"/>
      <c r="BV168" s="70"/>
      <c r="CB168" s="70"/>
      <c r="CD168" s="70"/>
      <c r="CE168" s="70"/>
      <c r="CF168" s="70"/>
      <c r="CG168" s="70"/>
      <c r="CH168" s="70"/>
      <c r="CI168" s="70"/>
      <c r="CJ168" s="70"/>
      <c r="CK168" s="70"/>
      <c r="CL168" s="70"/>
      <c r="CR168" s="70"/>
      <c r="CT168" s="70"/>
      <c r="CZ168" s="70"/>
      <c r="DB168" s="70"/>
      <c r="DC168" s="70"/>
      <c r="DD168" s="70"/>
      <c r="DE168" s="70"/>
      <c r="DF168" s="70"/>
      <c r="DG168" s="70"/>
      <c r="DH168" s="70"/>
      <c r="DI168" s="70"/>
      <c r="DJ168" s="210"/>
      <c r="DK168" s="210"/>
      <c r="DL168" s="210"/>
      <c r="DM168" s="210"/>
      <c r="DN168" s="210"/>
      <c r="DO168" s="210"/>
      <c r="DP168" s="210"/>
      <c r="DQ168" s="210"/>
      <c r="DR168" s="70"/>
    </row>
    <row r="169" spans="2:122" x14ac:dyDescent="0.35">
      <c r="B169" s="70"/>
      <c r="H169" s="70"/>
      <c r="J169" s="70"/>
      <c r="P169" s="70"/>
      <c r="R169" s="70"/>
      <c r="X169" s="70"/>
      <c r="Z169" s="70"/>
      <c r="AF169" s="70"/>
      <c r="AH169" s="70"/>
      <c r="AI169" s="70"/>
      <c r="AP169" s="70"/>
      <c r="AV169" s="70"/>
      <c r="AX169" s="70"/>
      <c r="BD169" s="70"/>
      <c r="BF169" s="70"/>
      <c r="BL169" s="70"/>
      <c r="BN169" s="70"/>
      <c r="BT169" s="70"/>
      <c r="BV169" s="70"/>
      <c r="CB169" s="70"/>
      <c r="CD169" s="70"/>
      <c r="CE169" s="70"/>
      <c r="CF169" s="70"/>
      <c r="CG169" s="70"/>
      <c r="CH169" s="70"/>
      <c r="CI169" s="70"/>
      <c r="CJ169" s="70"/>
      <c r="CK169" s="70"/>
      <c r="CL169" s="70"/>
      <c r="CR169" s="70"/>
      <c r="CT169" s="70"/>
      <c r="CZ169" s="70"/>
      <c r="DB169" s="70"/>
      <c r="DC169" s="70"/>
      <c r="DD169" s="70"/>
      <c r="DE169" s="70"/>
      <c r="DF169" s="70"/>
      <c r="DG169" s="70"/>
      <c r="DH169" s="70"/>
      <c r="DI169" s="70"/>
      <c r="DJ169" s="210"/>
      <c r="DK169" s="210"/>
      <c r="DL169" s="210"/>
      <c r="DM169" s="210"/>
      <c r="DN169" s="210"/>
      <c r="DO169" s="210"/>
      <c r="DP169" s="210"/>
      <c r="DQ169" s="210"/>
      <c r="DR169" s="70"/>
    </row>
    <row r="170" spans="2:122" x14ac:dyDescent="0.35">
      <c r="B170" s="70"/>
      <c r="H170" s="70"/>
      <c r="J170" s="70"/>
      <c r="P170" s="70"/>
      <c r="R170" s="70"/>
      <c r="X170" s="70"/>
      <c r="Z170" s="70"/>
      <c r="AF170" s="70"/>
      <c r="AH170" s="70"/>
      <c r="AI170" s="70"/>
      <c r="AP170" s="70"/>
      <c r="AV170" s="70"/>
      <c r="AX170" s="70"/>
      <c r="BD170" s="70"/>
      <c r="BF170" s="70"/>
      <c r="BL170" s="70"/>
      <c r="BN170" s="70"/>
      <c r="BT170" s="70"/>
      <c r="BV170" s="70"/>
      <c r="CB170" s="70"/>
      <c r="CD170" s="70"/>
      <c r="CE170" s="70"/>
      <c r="CF170" s="70"/>
      <c r="CG170" s="70"/>
      <c r="CH170" s="70"/>
      <c r="CI170" s="70"/>
      <c r="CJ170" s="70"/>
      <c r="CK170" s="70"/>
      <c r="CL170" s="70"/>
      <c r="CR170" s="70"/>
      <c r="CT170" s="70"/>
      <c r="CZ170" s="70"/>
      <c r="DB170" s="70"/>
      <c r="DC170" s="70"/>
      <c r="DD170" s="70"/>
      <c r="DE170" s="70"/>
      <c r="DF170" s="70"/>
      <c r="DG170" s="70"/>
      <c r="DH170" s="70"/>
      <c r="DI170" s="70"/>
      <c r="DJ170" s="210"/>
      <c r="DK170" s="210"/>
      <c r="DL170" s="210"/>
      <c r="DM170" s="210"/>
      <c r="DN170" s="210"/>
      <c r="DO170" s="210"/>
      <c r="DP170" s="210"/>
      <c r="DQ170" s="210"/>
      <c r="DR170" s="70"/>
    </row>
    <row r="171" spans="2:122" x14ac:dyDescent="0.35">
      <c r="B171" s="70"/>
      <c r="H171" s="70"/>
      <c r="J171" s="70"/>
      <c r="P171" s="70"/>
      <c r="R171" s="70"/>
      <c r="X171" s="70"/>
      <c r="Z171" s="70"/>
      <c r="AF171" s="70"/>
      <c r="AH171" s="70"/>
      <c r="AI171" s="70"/>
      <c r="AP171" s="70"/>
      <c r="AV171" s="70"/>
      <c r="AX171" s="70"/>
      <c r="BD171" s="70"/>
      <c r="BF171" s="70"/>
      <c r="BL171" s="70"/>
      <c r="BN171" s="70"/>
      <c r="BT171" s="70"/>
      <c r="BV171" s="70"/>
      <c r="CB171" s="70"/>
      <c r="CD171" s="70"/>
      <c r="CE171" s="70"/>
      <c r="CF171" s="70"/>
      <c r="CG171" s="70"/>
      <c r="CH171" s="70"/>
      <c r="CI171" s="70"/>
      <c r="CJ171" s="70"/>
      <c r="CK171" s="70"/>
      <c r="CL171" s="70"/>
      <c r="CR171" s="70"/>
      <c r="CT171" s="70"/>
      <c r="CZ171" s="70"/>
      <c r="DB171" s="70"/>
      <c r="DC171" s="70"/>
      <c r="DD171" s="70"/>
      <c r="DE171" s="70"/>
      <c r="DF171" s="70"/>
      <c r="DG171" s="70"/>
      <c r="DH171" s="70"/>
      <c r="DI171" s="70"/>
      <c r="DJ171" s="210"/>
      <c r="DK171" s="210"/>
      <c r="DL171" s="210"/>
      <c r="DM171" s="210"/>
      <c r="DN171" s="210"/>
      <c r="DO171" s="210"/>
      <c r="DP171" s="210"/>
      <c r="DQ171" s="210"/>
      <c r="DR171" s="70"/>
    </row>
    <row r="172" spans="2:122" x14ac:dyDescent="0.35">
      <c r="B172" s="70"/>
      <c r="H172" s="70"/>
      <c r="J172" s="70"/>
      <c r="P172" s="70"/>
      <c r="R172" s="70"/>
      <c r="X172" s="70"/>
      <c r="Z172" s="70"/>
      <c r="AF172" s="70"/>
      <c r="AH172" s="70"/>
      <c r="AI172" s="70"/>
      <c r="AP172" s="70"/>
      <c r="AV172" s="70"/>
      <c r="AX172" s="70"/>
      <c r="BD172" s="70"/>
      <c r="BF172" s="70"/>
      <c r="BL172" s="70"/>
      <c r="BN172" s="70"/>
      <c r="BT172" s="70"/>
      <c r="BV172" s="70"/>
      <c r="CB172" s="70"/>
      <c r="CD172" s="70"/>
      <c r="CE172" s="70"/>
      <c r="CF172" s="70"/>
      <c r="CG172" s="70"/>
      <c r="CH172" s="70"/>
      <c r="CI172" s="70"/>
      <c r="CJ172" s="70"/>
      <c r="CK172" s="70"/>
      <c r="CL172" s="70"/>
      <c r="CR172" s="70"/>
      <c r="CT172" s="70"/>
      <c r="CZ172" s="70"/>
      <c r="DB172" s="70"/>
      <c r="DC172" s="70"/>
      <c r="DD172" s="70"/>
      <c r="DE172" s="70"/>
      <c r="DF172" s="70"/>
      <c r="DG172" s="70"/>
      <c r="DH172" s="70"/>
      <c r="DI172" s="70"/>
      <c r="DJ172" s="210"/>
      <c r="DK172" s="210"/>
      <c r="DL172" s="210"/>
      <c r="DM172" s="210"/>
      <c r="DN172" s="210"/>
      <c r="DO172" s="210"/>
      <c r="DP172" s="210"/>
      <c r="DQ172" s="210"/>
      <c r="DR172" s="70"/>
    </row>
    <row r="173" spans="2:122" x14ac:dyDescent="0.35">
      <c r="B173" s="70"/>
      <c r="H173" s="70"/>
      <c r="J173" s="70"/>
      <c r="P173" s="70"/>
      <c r="R173" s="70"/>
      <c r="X173" s="70"/>
      <c r="Z173" s="70"/>
      <c r="AF173" s="70"/>
      <c r="AH173" s="70"/>
      <c r="AI173" s="70"/>
      <c r="AP173" s="70"/>
      <c r="AV173" s="70"/>
      <c r="AX173" s="70"/>
      <c r="BD173" s="70"/>
      <c r="BF173" s="70"/>
      <c r="BL173" s="70"/>
      <c r="BN173" s="70"/>
      <c r="BT173" s="70"/>
      <c r="BV173" s="70"/>
      <c r="CB173" s="70"/>
      <c r="CD173" s="70"/>
      <c r="CE173" s="70"/>
      <c r="CF173" s="70"/>
      <c r="CG173" s="70"/>
      <c r="CH173" s="70"/>
      <c r="CI173" s="70"/>
      <c r="CJ173" s="70"/>
      <c r="CK173" s="70"/>
      <c r="CL173" s="70"/>
      <c r="CR173" s="70"/>
      <c r="CT173" s="70"/>
      <c r="CZ173" s="70"/>
      <c r="DB173" s="70"/>
      <c r="DC173" s="70"/>
      <c r="DD173" s="70"/>
      <c r="DE173" s="70"/>
      <c r="DF173" s="70"/>
      <c r="DG173" s="70"/>
      <c r="DH173" s="70"/>
      <c r="DI173" s="70"/>
      <c r="DJ173" s="210"/>
      <c r="DK173" s="210"/>
      <c r="DL173" s="210"/>
      <c r="DM173" s="210"/>
      <c r="DN173" s="210"/>
      <c r="DO173" s="210"/>
      <c r="DP173" s="210"/>
      <c r="DQ173" s="210"/>
      <c r="DR173" s="70"/>
    </row>
    <row r="174" spans="2:122" x14ac:dyDescent="0.35">
      <c r="B174" s="70"/>
      <c r="H174" s="70"/>
      <c r="J174" s="70"/>
      <c r="P174" s="70"/>
      <c r="R174" s="70"/>
      <c r="X174" s="70"/>
      <c r="Z174" s="70"/>
      <c r="AF174" s="70"/>
      <c r="AH174" s="70"/>
      <c r="AI174" s="70"/>
      <c r="AP174" s="70"/>
      <c r="AV174" s="70"/>
      <c r="AX174" s="70"/>
      <c r="BD174" s="70"/>
      <c r="BF174" s="70"/>
      <c r="BL174" s="70"/>
      <c r="BN174" s="70"/>
      <c r="BT174" s="70"/>
      <c r="BV174" s="70"/>
      <c r="CB174" s="70"/>
      <c r="CD174" s="70"/>
      <c r="CE174" s="70"/>
      <c r="CF174" s="70"/>
      <c r="CG174" s="70"/>
      <c r="CH174" s="70"/>
      <c r="CI174" s="70"/>
      <c r="CJ174" s="70"/>
      <c r="CK174" s="70"/>
      <c r="CL174" s="70"/>
      <c r="CR174" s="70"/>
      <c r="CT174" s="70"/>
      <c r="CZ174" s="70"/>
      <c r="DB174" s="70"/>
      <c r="DC174" s="70"/>
      <c r="DD174" s="70"/>
      <c r="DE174" s="70"/>
      <c r="DF174" s="70"/>
      <c r="DG174" s="70"/>
      <c r="DH174" s="70"/>
      <c r="DI174" s="70"/>
      <c r="DJ174" s="210"/>
      <c r="DK174" s="210"/>
      <c r="DL174" s="210"/>
      <c r="DM174" s="210"/>
      <c r="DN174" s="210"/>
      <c r="DO174" s="210"/>
      <c r="DP174" s="210"/>
      <c r="DQ174" s="210"/>
      <c r="DR174" s="70"/>
    </row>
    <row r="175" spans="2:122" x14ac:dyDescent="0.35">
      <c r="B175" s="70"/>
      <c r="H175" s="70"/>
      <c r="J175" s="70"/>
      <c r="P175" s="70"/>
      <c r="R175" s="70"/>
      <c r="X175" s="70"/>
      <c r="Z175" s="70"/>
      <c r="AF175" s="70"/>
      <c r="AH175" s="70"/>
      <c r="AI175" s="70"/>
      <c r="AP175" s="70"/>
      <c r="AV175" s="70"/>
      <c r="AX175" s="70"/>
      <c r="BD175" s="70"/>
      <c r="BF175" s="70"/>
      <c r="BL175" s="70"/>
      <c r="BN175" s="70"/>
      <c r="BT175" s="70"/>
      <c r="BV175" s="70"/>
      <c r="CB175" s="70"/>
      <c r="CD175" s="70"/>
      <c r="CE175" s="70"/>
      <c r="CF175" s="70"/>
      <c r="CG175" s="70"/>
      <c r="CH175" s="70"/>
      <c r="CI175" s="70"/>
      <c r="CJ175" s="70"/>
      <c r="CK175" s="70"/>
      <c r="CL175" s="70"/>
      <c r="CR175" s="70"/>
      <c r="CT175" s="70"/>
      <c r="CZ175" s="70"/>
      <c r="DB175" s="70"/>
      <c r="DC175" s="70"/>
      <c r="DD175" s="70"/>
      <c r="DE175" s="70"/>
      <c r="DF175" s="70"/>
      <c r="DG175" s="70"/>
      <c r="DH175" s="70"/>
      <c r="DI175" s="70"/>
      <c r="DJ175" s="210"/>
      <c r="DK175" s="210"/>
      <c r="DL175" s="210"/>
      <c r="DM175" s="210"/>
      <c r="DN175" s="210"/>
      <c r="DO175" s="210"/>
      <c r="DP175" s="210"/>
      <c r="DQ175" s="210"/>
      <c r="DR175" s="70"/>
    </row>
    <row r="176" spans="2:122" x14ac:dyDescent="0.35">
      <c r="B176" s="70"/>
      <c r="H176" s="70"/>
      <c r="J176" s="70"/>
      <c r="P176" s="70"/>
      <c r="R176" s="70"/>
      <c r="X176" s="70"/>
      <c r="Z176" s="70"/>
      <c r="AF176" s="70"/>
      <c r="AH176" s="70"/>
      <c r="AI176" s="70"/>
      <c r="AP176" s="70"/>
      <c r="AV176" s="70"/>
      <c r="AX176" s="70"/>
      <c r="BD176" s="70"/>
      <c r="BF176" s="70"/>
      <c r="BL176" s="70"/>
      <c r="BN176" s="70"/>
      <c r="BT176" s="70"/>
      <c r="BV176" s="70"/>
      <c r="CB176" s="70"/>
      <c r="CD176" s="70"/>
      <c r="CE176" s="70"/>
      <c r="CF176" s="70"/>
      <c r="CG176" s="70"/>
      <c r="CH176" s="70"/>
      <c r="CI176" s="70"/>
      <c r="CJ176" s="70"/>
      <c r="CK176" s="70"/>
      <c r="CL176" s="70"/>
      <c r="CR176" s="70"/>
      <c r="CT176" s="70"/>
      <c r="CZ176" s="70"/>
      <c r="DB176" s="70"/>
      <c r="DC176" s="70"/>
      <c r="DD176" s="70"/>
      <c r="DE176" s="70"/>
      <c r="DF176" s="70"/>
      <c r="DG176" s="70"/>
      <c r="DH176" s="70"/>
      <c r="DI176" s="70"/>
      <c r="DJ176" s="210"/>
      <c r="DK176" s="210"/>
      <c r="DL176" s="210"/>
      <c r="DM176" s="210"/>
      <c r="DN176" s="210"/>
      <c r="DO176" s="210"/>
      <c r="DP176" s="210"/>
      <c r="DQ176" s="210"/>
      <c r="DR176" s="70"/>
    </row>
    <row r="177" spans="2:122" x14ac:dyDescent="0.35">
      <c r="B177" s="70"/>
      <c r="H177" s="70"/>
      <c r="J177" s="70"/>
      <c r="P177" s="70"/>
      <c r="R177" s="70"/>
      <c r="X177" s="70"/>
      <c r="Z177" s="70"/>
      <c r="AF177" s="70"/>
      <c r="AH177" s="70"/>
      <c r="AI177" s="70"/>
      <c r="AP177" s="70"/>
      <c r="AV177" s="70"/>
      <c r="AX177" s="70"/>
      <c r="BD177" s="70"/>
      <c r="BF177" s="70"/>
      <c r="BL177" s="70"/>
      <c r="BN177" s="70"/>
      <c r="BT177" s="70"/>
      <c r="BV177" s="70"/>
      <c r="CB177" s="70"/>
      <c r="CD177" s="70"/>
      <c r="CE177" s="70"/>
      <c r="CF177" s="70"/>
      <c r="CG177" s="70"/>
      <c r="CH177" s="70"/>
      <c r="CI177" s="70"/>
      <c r="CJ177" s="70"/>
      <c r="CK177" s="70"/>
      <c r="CL177" s="70"/>
      <c r="CR177" s="70"/>
      <c r="CT177" s="70"/>
      <c r="CZ177" s="70"/>
      <c r="DB177" s="70"/>
      <c r="DC177" s="70"/>
      <c r="DD177" s="70"/>
      <c r="DE177" s="70"/>
      <c r="DF177" s="70"/>
      <c r="DG177" s="70"/>
      <c r="DH177" s="70"/>
      <c r="DI177" s="70"/>
      <c r="DJ177" s="210"/>
      <c r="DK177" s="210"/>
      <c r="DL177" s="210"/>
      <c r="DM177" s="210"/>
      <c r="DN177" s="210"/>
      <c r="DO177" s="210"/>
      <c r="DP177" s="210"/>
      <c r="DQ177" s="210"/>
      <c r="DR177" s="70"/>
    </row>
    <row r="178" spans="2:122" x14ac:dyDescent="0.35">
      <c r="B178" s="70"/>
      <c r="H178" s="70"/>
      <c r="J178" s="70"/>
      <c r="P178" s="70"/>
      <c r="R178" s="70"/>
      <c r="X178" s="70"/>
      <c r="Z178" s="70"/>
      <c r="AF178" s="70"/>
      <c r="AH178" s="70"/>
      <c r="AI178" s="70"/>
      <c r="AP178" s="70"/>
      <c r="AV178" s="70"/>
      <c r="AX178" s="70"/>
      <c r="BD178" s="70"/>
      <c r="BF178" s="70"/>
      <c r="BL178" s="70"/>
      <c r="BN178" s="70"/>
      <c r="BT178" s="70"/>
      <c r="BV178" s="70"/>
      <c r="CB178" s="70"/>
      <c r="CD178" s="70"/>
      <c r="CE178" s="70"/>
      <c r="CF178" s="70"/>
      <c r="CG178" s="70"/>
      <c r="CH178" s="70"/>
      <c r="CI178" s="70"/>
      <c r="CJ178" s="70"/>
      <c r="CK178" s="70"/>
      <c r="CL178" s="70"/>
      <c r="CR178" s="70"/>
      <c r="CT178" s="70"/>
      <c r="CZ178" s="70"/>
      <c r="DB178" s="70"/>
      <c r="DC178" s="70"/>
      <c r="DD178" s="70"/>
      <c r="DE178" s="70"/>
      <c r="DF178" s="70"/>
      <c r="DG178" s="70"/>
      <c r="DH178" s="70"/>
      <c r="DI178" s="70"/>
      <c r="DJ178" s="210"/>
      <c r="DK178" s="210"/>
      <c r="DL178" s="210"/>
      <c r="DM178" s="210"/>
      <c r="DN178" s="210"/>
      <c r="DO178" s="210"/>
      <c r="DP178" s="210"/>
      <c r="DQ178" s="210"/>
      <c r="DR178" s="70"/>
    </row>
    <row r="179" spans="2:122" x14ac:dyDescent="0.35">
      <c r="B179" s="70"/>
      <c r="H179" s="70"/>
      <c r="J179" s="70"/>
      <c r="P179" s="70"/>
      <c r="R179" s="70"/>
      <c r="X179" s="70"/>
      <c r="Z179" s="70"/>
      <c r="AF179" s="70"/>
      <c r="AH179" s="70"/>
      <c r="AI179" s="70"/>
      <c r="AP179" s="70"/>
      <c r="AV179" s="70"/>
      <c r="AX179" s="70"/>
      <c r="BD179" s="70"/>
      <c r="BF179" s="70"/>
      <c r="BL179" s="70"/>
      <c r="BN179" s="70"/>
      <c r="BT179" s="70"/>
      <c r="BV179" s="70"/>
      <c r="CB179" s="70"/>
      <c r="CD179" s="70"/>
      <c r="CE179" s="70"/>
      <c r="CF179" s="70"/>
      <c r="CG179" s="70"/>
      <c r="CH179" s="70"/>
      <c r="CI179" s="70"/>
      <c r="CJ179" s="70"/>
      <c r="CK179" s="70"/>
      <c r="CL179" s="70"/>
      <c r="CR179" s="70"/>
      <c r="CT179" s="70"/>
      <c r="CZ179" s="70"/>
      <c r="DB179" s="70"/>
      <c r="DC179" s="70"/>
      <c r="DD179" s="70"/>
      <c r="DE179" s="70"/>
      <c r="DF179" s="70"/>
      <c r="DG179" s="70"/>
      <c r="DH179" s="70"/>
      <c r="DI179" s="70"/>
      <c r="DJ179" s="210"/>
      <c r="DK179" s="210"/>
      <c r="DL179" s="210"/>
      <c r="DM179" s="210"/>
      <c r="DN179" s="210"/>
      <c r="DO179" s="210"/>
      <c r="DP179" s="210"/>
      <c r="DQ179" s="210"/>
      <c r="DR179" s="70"/>
    </row>
    <row r="180" spans="2:122" x14ac:dyDescent="0.35">
      <c r="B180" s="70"/>
      <c r="H180" s="70"/>
      <c r="J180" s="70"/>
      <c r="P180" s="70"/>
      <c r="R180" s="70"/>
      <c r="X180" s="70"/>
      <c r="Z180" s="70"/>
      <c r="AF180" s="70"/>
      <c r="AH180" s="70"/>
      <c r="AI180" s="70"/>
      <c r="AP180" s="70"/>
      <c r="AV180" s="70"/>
      <c r="AX180" s="70"/>
      <c r="BD180" s="70"/>
      <c r="BF180" s="70"/>
      <c r="BL180" s="70"/>
      <c r="BN180" s="70"/>
      <c r="BT180" s="70"/>
      <c r="BV180" s="70"/>
      <c r="CB180" s="70"/>
      <c r="CD180" s="70"/>
      <c r="CE180" s="70"/>
      <c r="CF180" s="70"/>
      <c r="CG180" s="70"/>
      <c r="CH180" s="70"/>
      <c r="CI180" s="70"/>
      <c r="CJ180" s="70"/>
      <c r="CK180" s="70"/>
      <c r="CL180" s="70"/>
      <c r="CR180" s="70"/>
      <c r="CT180" s="70"/>
      <c r="CZ180" s="70"/>
      <c r="DB180" s="70"/>
      <c r="DC180" s="70"/>
      <c r="DD180" s="70"/>
      <c r="DE180" s="70"/>
      <c r="DF180" s="70"/>
      <c r="DG180" s="70"/>
      <c r="DH180" s="70"/>
      <c r="DI180" s="70"/>
      <c r="DJ180" s="210"/>
      <c r="DK180" s="210"/>
      <c r="DL180" s="210"/>
      <c r="DM180" s="210"/>
      <c r="DN180" s="210"/>
      <c r="DO180" s="210"/>
      <c r="DP180" s="210"/>
      <c r="DQ180" s="210"/>
      <c r="DR180" s="70"/>
    </row>
    <row r="181" spans="2:122" x14ac:dyDescent="0.35">
      <c r="B181" s="70"/>
      <c r="H181" s="70"/>
      <c r="J181" s="70"/>
      <c r="P181" s="70"/>
      <c r="R181" s="70"/>
      <c r="X181" s="70"/>
      <c r="Z181" s="70"/>
      <c r="AF181" s="70"/>
      <c r="AH181" s="70"/>
      <c r="AI181" s="70"/>
      <c r="AP181" s="70"/>
      <c r="AV181" s="70"/>
      <c r="AX181" s="70"/>
      <c r="BD181" s="70"/>
      <c r="BF181" s="70"/>
      <c r="BL181" s="70"/>
      <c r="BN181" s="70"/>
      <c r="BT181" s="70"/>
      <c r="BV181" s="70"/>
      <c r="CB181" s="70"/>
      <c r="CD181" s="70"/>
      <c r="CE181" s="70"/>
      <c r="CF181" s="70"/>
      <c r="CG181" s="70"/>
      <c r="CH181" s="70"/>
      <c r="CI181" s="70"/>
      <c r="CJ181" s="70"/>
      <c r="CK181" s="70"/>
      <c r="CL181" s="70"/>
      <c r="CR181" s="70"/>
      <c r="CT181" s="70"/>
      <c r="CZ181" s="70"/>
      <c r="DB181" s="70"/>
      <c r="DC181" s="70"/>
      <c r="DD181" s="70"/>
      <c r="DE181" s="70"/>
      <c r="DF181" s="70"/>
      <c r="DG181" s="70"/>
      <c r="DH181" s="70"/>
      <c r="DI181" s="70"/>
      <c r="DJ181" s="210"/>
      <c r="DK181" s="210"/>
      <c r="DL181" s="210"/>
      <c r="DM181" s="210"/>
      <c r="DN181" s="210"/>
      <c r="DO181" s="210"/>
      <c r="DP181" s="210"/>
      <c r="DQ181" s="210"/>
      <c r="DR181" s="70"/>
    </row>
    <row r="182" spans="2:122" x14ac:dyDescent="0.35">
      <c r="B182" s="70"/>
      <c r="H182" s="70"/>
      <c r="J182" s="70"/>
      <c r="P182" s="70"/>
      <c r="R182" s="70"/>
      <c r="X182" s="70"/>
      <c r="Z182" s="70"/>
      <c r="AF182" s="70"/>
      <c r="AH182" s="70"/>
      <c r="AI182" s="70"/>
      <c r="AP182" s="70"/>
      <c r="AV182" s="70"/>
      <c r="AX182" s="70"/>
      <c r="BD182" s="70"/>
      <c r="BF182" s="70"/>
      <c r="BL182" s="70"/>
      <c r="BN182" s="70"/>
      <c r="BT182" s="70"/>
      <c r="BV182" s="70"/>
      <c r="CB182" s="70"/>
      <c r="CD182" s="70"/>
      <c r="CE182" s="70"/>
      <c r="CF182" s="70"/>
      <c r="CG182" s="70"/>
      <c r="CH182" s="70"/>
      <c r="CI182" s="70"/>
      <c r="CJ182" s="70"/>
      <c r="CK182" s="70"/>
      <c r="CL182" s="70"/>
      <c r="CR182" s="70"/>
      <c r="CT182" s="70"/>
      <c r="CZ182" s="70"/>
      <c r="DB182" s="70"/>
      <c r="DC182" s="70"/>
      <c r="DD182" s="70"/>
      <c r="DE182" s="70"/>
      <c r="DF182" s="70"/>
      <c r="DG182" s="70"/>
      <c r="DH182" s="70"/>
      <c r="DI182" s="70"/>
      <c r="DJ182" s="210"/>
      <c r="DK182" s="210"/>
      <c r="DL182" s="210"/>
      <c r="DM182" s="210"/>
      <c r="DN182" s="210"/>
      <c r="DO182" s="210"/>
      <c r="DP182" s="210"/>
      <c r="DQ182" s="210"/>
      <c r="DR182" s="70"/>
    </row>
    <row r="183" spans="2:122" x14ac:dyDescent="0.35">
      <c r="B183" s="70"/>
      <c r="H183" s="70"/>
      <c r="J183" s="70"/>
      <c r="P183" s="70"/>
      <c r="R183" s="70"/>
      <c r="X183" s="70"/>
      <c r="Z183" s="70"/>
      <c r="AF183" s="70"/>
      <c r="AH183" s="70"/>
      <c r="AI183" s="70"/>
      <c r="AP183" s="70"/>
      <c r="AV183" s="70"/>
      <c r="AX183" s="70"/>
      <c r="BD183" s="70"/>
      <c r="BF183" s="70"/>
      <c r="BL183" s="70"/>
      <c r="BN183" s="70"/>
      <c r="BT183" s="70"/>
      <c r="BV183" s="70"/>
      <c r="CB183" s="70"/>
      <c r="CD183" s="70"/>
      <c r="CE183" s="70"/>
      <c r="CF183" s="70"/>
      <c r="CG183" s="70"/>
      <c r="CH183" s="70"/>
      <c r="CI183" s="70"/>
      <c r="CJ183" s="70"/>
      <c r="CK183" s="70"/>
      <c r="CL183" s="70"/>
      <c r="CR183" s="70"/>
      <c r="CT183" s="70"/>
      <c r="CZ183" s="70"/>
      <c r="DB183" s="70"/>
      <c r="DC183" s="70"/>
      <c r="DD183" s="70"/>
      <c r="DE183" s="70"/>
      <c r="DF183" s="70"/>
      <c r="DG183" s="70"/>
      <c r="DH183" s="70"/>
      <c r="DI183" s="70"/>
      <c r="DJ183" s="210"/>
      <c r="DK183" s="210"/>
      <c r="DL183" s="210"/>
      <c r="DM183" s="210"/>
      <c r="DN183" s="210"/>
      <c r="DO183" s="210"/>
      <c r="DP183" s="210"/>
      <c r="DQ183" s="210"/>
      <c r="DR183" s="70"/>
    </row>
    <row r="184" spans="2:122" x14ac:dyDescent="0.35">
      <c r="B184" s="70"/>
      <c r="H184" s="70"/>
      <c r="J184" s="70"/>
      <c r="P184" s="70"/>
      <c r="R184" s="70"/>
      <c r="X184" s="70"/>
      <c r="Z184" s="70"/>
      <c r="AF184" s="70"/>
      <c r="AH184" s="70"/>
      <c r="AI184" s="70"/>
      <c r="AP184" s="70"/>
      <c r="AV184" s="70"/>
      <c r="AX184" s="70"/>
      <c r="BD184" s="70"/>
      <c r="BF184" s="70"/>
      <c r="BL184" s="70"/>
      <c r="BN184" s="70"/>
      <c r="BT184" s="70"/>
      <c r="BV184" s="70"/>
      <c r="CB184" s="70"/>
      <c r="CD184" s="70"/>
      <c r="CE184" s="70"/>
      <c r="CF184" s="70"/>
      <c r="CG184" s="70"/>
      <c r="CH184" s="70"/>
      <c r="CI184" s="70"/>
      <c r="CJ184" s="70"/>
      <c r="CK184" s="70"/>
      <c r="CL184" s="70"/>
      <c r="CR184" s="70"/>
      <c r="CT184" s="70"/>
      <c r="CZ184" s="70"/>
      <c r="DB184" s="70"/>
      <c r="DC184" s="70"/>
      <c r="DD184" s="70"/>
      <c r="DE184" s="70"/>
      <c r="DF184" s="70"/>
      <c r="DG184" s="70"/>
      <c r="DH184" s="70"/>
      <c r="DI184" s="70"/>
      <c r="DJ184" s="210"/>
      <c r="DK184" s="210"/>
      <c r="DL184" s="210"/>
      <c r="DM184" s="210"/>
      <c r="DN184" s="210"/>
      <c r="DO184" s="210"/>
      <c r="DP184" s="210"/>
      <c r="DQ184" s="210"/>
      <c r="DR184" s="70"/>
    </row>
    <row r="185" spans="2:122" x14ac:dyDescent="0.35">
      <c r="B185" s="70"/>
      <c r="H185" s="70"/>
      <c r="J185" s="70"/>
      <c r="P185" s="70"/>
      <c r="R185" s="70"/>
      <c r="X185" s="70"/>
      <c r="Z185" s="70"/>
      <c r="AF185" s="70"/>
      <c r="AH185" s="70"/>
      <c r="AI185" s="70"/>
      <c r="AP185" s="70"/>
      <c r="AV185" s="70"/>
      <c r="AX185" s="70"/>
      <c r="BD185" s="70"/>
      <c r="BF185" s="70"/>
      <c r="BL185" s="70"/>
      <c r="BN185" s="70"/>
      <c r="BT185" s="70"/>
      <c r="BV185" s="70"/>
      <c r="CB185" s="70"/>
      <c r="CD185" s="70"/>
      <c r="CE185" s="70"/>
      <c r="CF185" s="70"/>
      <c r="CG185" s="70"/>
      <c r="CH185" s="70"/>
      <c r="CI185" s="70"/>
      <c r="CJ185" s="70"/>
      <c r="CK185" s="70"/>
      <c r="CL185" s="70"/>
      <c r="CR185" s="70"/>
      <c r="CT185" s="70"/>
      <c r="CZ185" s="70"/>
      <c r="DB185" s="70"/>
      <c r="DC185" s="70"/>
      <c r="DD185" s="70"/>
      <c r="DE185" s="70"/>
      <c r="DF185" s="70"/>
      <c r="DG185" s="70"/>
      <c r="DH185" s="70"/>
      <c r="DI185" s="70"/>
      <c r="DJ185" s="210"/>
      <c r="DK185" s="210"/>
      <c r="DL185" s="210"/>
      <c r="DM185" s="210"/>
      <c r="DN185" s="210"/>
      <c r="DO185" s="210"/>
      <c r="DP185" s="210"/>
      <c r="DQ185" s="210"/>
      <c r="DR185" s="70"/>
    </row>
    <row r="186" spans="2:122" x14ac:dyDescent="0.35">
      <c r="B186" s="70"/>
      <c r="H186" s="70"/>
      <c r="J186" s="70"/>
      <c r="P186" s="70"/>
      <c r="R186" s="70"/>
      <c r="X186" s="70"/>
      <c r="Z186" s="70"/>
      <c r="AF186" s="70"/>
      <c r="AH186" s="70"/>
      <c r="AI186" s="70"/>
      <c r="AP186" s="70"/>
      <c r="AV186" s="70"/>
      <c r="AX186" s="70"/>
      <c r="BD186" s="70"/>
      <c r="BF186" s="70"/>
      <c r="BL186" s="70"/>
      <c r="BN186" s="70"/>
      <c r="BT186" s="70"/>
      <c r="BV186" s="70"/>
      <c r="CB186" s="70"/>
      <c r="CD186" s="70"/>
      <c r="CE186" s="70"/>
      <c r="CF186" s="70"/>
      <c r="CG186" s="70"/>
      <c r="CH186" s="70"/>
      <c r="CI186" s="70"/>
      <c r="CJ186" s="70"/>
      <c r="CK186" s="70"/>
      <c r="CL186" s="70"/>
      <c r="CR186" s="70"/>
      <c r="CT186" s="70"/>
      <c r="CZ186" s="70"/>
      <c r="DB186" s="70"/>
      <c r="DC186" s="70"/>
      <c r="DD186" s="70"/>
      <c r="DE186" s="70"/>
      <c r="DF186" s="70"/>
      <c r="DG186" s="70"/>
      <c r="DH186" s="70"/>
      <c r="DI186" s="70"/>
      <c r="DJ186" s="210"/>
      <c r="DK186" s="210"/>
      <c r="DL186" s="210"/>
      <c r="DM186" s="210"/>
      <c r="DN186" s="210"/>
      <c r="DO186" s="210"/>
      <c r="DP186" s="210"/>
      <c r="DQ186" s="210"/>
      <c r="DR186" s="70"/>
    </row>
    <row r="187" spans="2:122" x14ac:dyDescent="0.35">
      <c r="B187" s="70"/>
      <c r="H187" s="70"/>
      <c r="J187" s="70"/>
      <c r="P187" s="70"/>
      <c r="R187" s="70"/>
      <c r="X187" s="70"/>
      <c r="Z187" s="70"/>
      <c r="AF187" s="70"/>
      <c r="AH187" s="70"/>
      <c r="AI187" s="70"/>
      <c r="AP187" s="70"/>
      <c r="AV187" s="70"/>
      <c r="AX187" s="70"/>
      <c r="BD187" s="70"/>
      <c r="BF187" s="70"/>
      <c r="BL187" s="70"/>
      <c r="BN187" s="70"/>
      <c r="BT187" s="70"/>
      <c r="BV187" s="70"/>
      <c r="CB187" s="70"/>
      <c r="CD187" s="70"/>
      <c r="CE187" s="70"/>
      <c r="CF187" s="70"/>
      <c r="CG187" s="70"/>
      <c r="CH187" s="70"/>
      <c r="CI187" s="70"/>
      <c r="CJ187" s="70"/>
      <c r="CK187" s="70"/>
      <c r="CL187" s="70"/>
      <c r="CR187" s="70"/>
      <c r="CT187" s="70"/>
      <c r="CZ187" s="70"/>
      <c r="DB187" s="70"/>
      <c r="DC187" s="70"/>
      <c r="DD187" s="70"/>
      <c r="DE187" s="70"/>
      <c r="DF187" s="70"/>
      <c r="DG187" s="70"/>
      <c r="DH187" s="70"/>
      <c r="DI187" s="70"/>
      <c r="DJ187" s="210"/>
      <c r="DK187" s="210"/>
      <c r="DL187" s="210"/>
      <c r="DM187" s="210"/>
      <c r="DN187" s="210"/>
      <c r="DO187" s="210"/>
      <c r="DP187" s="210"/>
      <c r="DQ187" s="210"/>
      <c r="DR187" s="70"/>
    </row>
    <row r="188" spans="2:122" x14ac:dyDescent="0.35">
      <c r="B188" s="70"/>
      <c r="H188" s="70"/>
      <c r="J188" s="70"/>
      <c r="P188" s="70"/>
      <c r="R188" s="70"/>
      <c r="X188" s="70"/>
      <c r="Z188" s="70"/>
      <c r="AF188" s="70"/>
      <c r="AH188" s="70"/>
      <c r="AI188" s="70"/>
      <c r="AP188" s="70"/>
      <c r="AV188" s="70"/>
      <c r="AX188" s="70"/>
      <c r="BD188" s="70"/>
      <c r="BF188" s="70"/>
      <c r="BL188" s="70"/>
      <c r="BN188" s="70"/>
      <c r="BT188" s="70"/>
      <c r="BV188" s="70"/>
      <c r="CB188" s="70"/>
      <c r="CD188" s="70"/>
      <c r="CE188" s="70"/>
      <c r="CF188" s="70"/>
      <c r="CG188" s="70"/>
      <c r="CH188" s="70"/>
      <c r="CI188" s="70"/>
      <c r="CJ188" s="70"/>
      <c r="CK188" s="70"/>
      <c r="CL188" s="70"/>
      <c r="CR188" s="70"/>
      <c r="CT188" s="70"/>
      <c r="CZ188" s="70"/>
      <c r="DB188" s="70"/>
      <c r="DC188" s="70"/>
      <c r="DD188" s="70"/>
      <c r="DE188" s="70"/>
      <c r="DF188" s="70"/>
      <c r="DG188" s="70"/>
      <c r="DH188" s="70"/>
      <c r="DI188" s="70"/>
      <c r="DJ188" s="210"/>
      <c r="DK188" s="210"/>
      <c r="DL188" s="210"/>
      <c r="DM188" s="210"/>
      <c r="DN188" s="210"/>
      <c r="DO188" s="210"/>
      <c r="DP188" s="210"/>
      <c r="DQ188" s="210"/>
      <c r="DR188" s="70"/>
    </row>
    <row r="189" spans="2:122" x14ac:dyDescent="0.35">
      <c r="B189" s="70"/>
      <c r="H189" s="70"/>
      <c r="J189" s="70"/>
      <c r="P189" s="70"/>
      <c r="R189" s="70"/>
      <c r="X189" s="70"/>
      <c r="Z189" s="70"/>
      <c r="AF189" s="70"/>
      <c r="AH189" s="70"/>
      <c r="AI189" s="70"/>
      <c r="AP189" s="70"/>
      <c r="AV189" s="70"/>
      <c r="AX189" s="70"/>
      <c r="BD189" s="70"/>
      <c r="BF189" s="70"/>
      <c r="BL189" s="70"/>
      <c r="BN189" s="70"/>
      <c r="BT189" s="70"/>
      <c r="BV189" s="70"/>
      <c r="CB189" s="70"/>
      <c r="CD189" s="70"/>
      <c r="CE189" s="70"/>
      <c r="CF189" s="70"/>
      <c r="CG189" s="70"/>
      <c r="CH189" s="70"/>
      <c r="CI189" s="70"/>
      <c r="CJ189" s="70"/>
      <c r="CK189" s="70"/>
      <c r="CL189" s="70"/>
      <c r="CR189" s="70"/>
      <c r="CT189" s="70"/>
      <c r="CZ189" s="70"/>
      <c r="DB189" s="70"/>
      <c r="DC189" s="70"/>
      <c r="DD189" s="70"/>
      <c r="DE189" s="70"/>
      <c r="DF189" s="70"/>
      <c r="DG189" s="70"/>
      <c r="DH189" s="70"/>
      <c r="DI189" s="70"/>
      <c r="DJ189" s="210"/>
      <c r="DK189" s="210"/>
      <c r="DL189" s="210"/>
      <c r="DM189" s="210"/>
      <c r="DN189" s="210"/>
      <c r="DO189" s="210"/>
      <c r="DP189" s="210"/>
      <c r="DQ189" s="210"/>
      <c r="DR189" s="70"/>
    </row>
    <row r="190" spans="2:122" x14ac:dyDescent="0.35">
      <c r="B190" s="70"/>
      <c r="H190" s="70"/>
      <c r="J190" s="70"/>
      <c r="P190" s="70"/>
      <c r="R190" s="70"/>
      <c r="X190" s="70"/>
      <c r="Z190" s="70"/>
      <c r="AF190" s="70"/>
      <c r="AH190" s="70"/>
      <c r="AI190" s="70"/>
      <c r="AP190" s="70"/>
      <c r="AV190" s="70"/>
      <c r="AX190" s="70"/>
      <c r="BD190" s="70"/>
      <c r="BF190" s="70"/>
      <c r="BL190" s="70"/>
      <c r="BN190" s="70"/>
      <c r="BT190" s="70"/>
      <c r="BV190" s="70"/>
      <c r="CB190" s="70"/>
      <c r="CD190" s="70"/>
      <c r="CE190" s="70"/>
      <c r="CF190" s="70"/>
      <c r="CG190" s="70"/>
      <c r="CH190" s="70"/>
      <c r="CI190" s="70"/>
      <c r="CJ190" s="70"/>
      <c r="CK190" s="70"/>
      <c r="CL190" s="70"/>
      <c r="CR190" s="70"/>
      <c r="CT190" s="70"/>
      <c r="CZ190" s="70"/>
      <c r="DB190" s="70"/>
      <c r="DC190" s="70"/>
      <c r="DD190" s="70"/>
      <c r="DE190" s="70"/>
      <c r="DF190" s="70"/>
      <c r="DG190" s="70"/>
      <c r="DH190" s="70"/>
      <c r="DI190" s="70"/>
      <c r="DJ190" s="210"/>
      <c r="DK190" s="210"/>
      <c r="DL190" s="210"/>
      <c r="DM190" s="210"/>
      <c r="DN190" s="210"/>
      <c r="DO190" s="210"/>
      <c r="DP190" s="210"/>
      <c r="DQ190" s="210"/>
      <c r="DR190" s="70"/>
    </row>
    <row r="191" spans="2:122" x14ac:dyDescent="0.35">
      <c r="B191" s="70"/>
      <c r="H191" s="70"/>
      <c r="J191" s="70"/>
      <c r="P191" s="70"/>
      <c r="R191" s="70"/>
      <c r="X191" s="70"/>
      <c r="Z191" s="70"/>
      <c r="AF191" s="70"/>
      <c r="AH191" s="70"/>
      <c r="AI191" s="70"/>
      <c r="AP191" s="70"/>
      <c r="AV191" s="70"/>
      <c r="AX191" s="70"/>
      <c r="BD191" s="70"/>
      <c r="BF191" s="70"/>
      <c r="BL191" s="70"/>
      <c r="BN191" s="70"/>
      <c r="BT191" s="70"/>
      <c r="BV191" s="70"/>
      <c r="CB191" s="70"/>
      <c r="CD191" s="70"/>
      <c r="CE191" s="70"/>
      <c r="CF191" s="70"/>
      <c r="CG191" s="70"/>
      <c r="CH191" s="70"/>
      <c r="CI191" s="70"/>
      <c r="CJ191" s="70"/>
      <c r="CK191" s="70"/>
      <c r="CL191" s="70"/>
      <c r="CR191" s="70"/>
      <c r="CT191" s="70"/>
      <c r="CZ191" s="70"/>
      <c r="DB191" s="70"/>
      <c r="DC191" s="70"/>
      <c r="DD191" s="70"/>
      <c r="DE191" s="70"/>
      <c r="DF191" s="70"/>
      <c r="DG191" s="70"/>
      <c r="DH191" s="70"/>
      <c r="DI191" s="70"/>
      <c r="DJ191" s="210"/>
      <c r="DK191" s="210"/>
      <c r="DL191" s="210"/>
      <c r="DM191" s="210"/>
      <c r="DN191" s="210"/>
      <c r="DO191" s="210"/>
      <c r="DP191" s="210"/>
      <c r="DQ191" s="210"/>
      <c r="DR191" s="70"/>
    </row>
    <row r="192" spans="2:122" x14ac:dyDescent="0.35">
      <c r="B192" s="70"/>
      <c r="H192" s="70"/>
      <c r="J192" s="70"/>
      <c r="P192" s="70"/>
      <c r="R192" s="70"/>
      <c r="X192" s="70"/>
      <c r="Z192" s="70"/>
      <c r="AF192" s="70"/>
      <c r="AH192" s="70"/>
      <c r="AI192" s="70"/>
      <c r="AP192" s="70"/>
      <c r="AV192" s="70"/>
      <c r="AX192" s="70"/>
      <c r="BD192" s="70"/>
      <c r="BF192" s="70"/>
      <c r="BL192" s="70"/>
      <c r="BN192" s="70"/>
      <c r="BT192" s="70"/>
      <c r="BV192" s="70"/>
      <c r="CB192" s="70"/>
      <c r="CD192" s="70"/>
      <c r="CE192" s="70"/>
      <c r="CF192" s="70"/>
      <c r="CG192" s="70"/>
      <c r="CH192" s="70"/>
      <c r="CI192" s="70"/>
      <c r="CJ192" s="70"/>
      <c r="CK192" s="70"/>
      <c r="CL192" s="70"/>
      <c r="CR192" s="70"/>
      <c r="CT192" s="70"/>
      <c r="CZ192" s="70"/>
      <c r="DB192" s="70"/>
      <c r="DC192" s="70"/>
      <c r="DD192" s="70"/>
      <c r="DE192" s="70"/>
      <c r="DF192" s="70"/>
      <c r="DG192" s="70"/>
      <c r="DH192" s="70"/>
      <c r="DI192" s="70"/>
      <c r="DJ192" s="210"/>
      <c r="DK192" s="210"/>
      <c r="DL192" s="210"/>
      <c r="DM192" s="210"/>
      <c r="DN192" s="210"/>
      <c r="DO192" s="210"/>
      <c r="DP192" s="210"/>
      <c r="DQ192" s="210"/>
      <c r="DR192" s="70"/>
    </row>
    <row r="193" spans="2:122" x14ac:dyDescent="0.35">
      <c r="B193" s="70"/>
      <c r="H193" s="70"/>
      <c r="J193" s="70"/>
      <c r="P193" s="70"/>
      <c r="R193" s="70"/>
      <c r="X193" s="70"/>
      <c r="Z193" s="70"/>
      <c r="AF193" s="70"/>
      <c r="AH193" s="70"/>
      <c r="AI193" s="70"/>
      <c r="AP193" s="70"/>
      <c r="AV193" s="70"/>
      <c r="AX193" s="70"/>
      <c r="BD193" s="70"/>
      <c r="BF193" s="70"/>
      <c r="BL193" s="70"/>
      <c r="BN193" s="70"/>
      <c r="BT193" s="70"/>
      <c r="BV193" s="70"/>
      <c r="CB193" s="70"/>
      <c r="CD193" s="70"/>
      <c r="CE193" s="70"/>
      <c r="CF193" s="70"/>
      <c r="CG193" s="70"/>
      <c r="CH193" s="70"/>
      <c r="CI193" s="70"/>
      <c r="CJ193" s="70"/>
      <c r="CK193" s="70"/>
      <c r="CL193" s="70"/>
      <c r="CR193" s="70"/>
      <c r="CT193" s="70"/>
      <c r="CZ193" s="70"/>
      <c r="DB193" s="70"/>
      <c r="DC193" s="70"/>
      <c r="DD193" s="70"/>
      <c r="DE193" s="70"/>
      <c r="DF193" s="70"/>
      <c r="DG193" s="70"/>
      <c r="DH193" s="70"/>
      <c r="DI193" s="70"/>
      <c r="DJ193" s="210"/>
      <c r="DK193" s="210"/>
      <c r="DL193" s="210"/>
      <c r="DM193" s="210"/>
      <c r="DN193" s="210"/>
      <c r="DO193" s="210"/>
      <c r="DP193" s="210"/>
      <c r="DQ193" s="210"/>
      <c r="DR193" s="70"/>
    </row>
    <row r="194" spans="2:122" x14ac:dyDescent="0.35">
      <c r="B194" s="70"/>
      <c r="H194" s="70"/>
      <c r="J194" s="70"/>
      <c r="P194" s="70"/>
      <c r="R194" s="70"/>
      <c r="X194" s="70"/>
      <c r="Z194" s="70"/>
      <c r="AF194" s="70"/>
      <c r="AH194" s="70"/>
      <c r="AI194" s="70"/>
      <c r="AP194" s="70"/>
      <c r="AV194" s="70"/>
      <c r="AX194" s="70"/>
      <c r="BD194" s="70"/>
      <c r="BF194" s="70"/>
      <c r="BL194" s="70"/>
      <c r="BN194" s="70"/>
      <c r="BT194" s="70"/>
      <c r="BV194" s="70"/>
      <c r="CB194" s="70"/>
      <c r="CD194" s="70"/>
      <c r="CE194" s="70"/>
      <c r="CF194" s="70"/>
      <c r="CG194" s="70"/>
      <c r="CH194" s="70"/>
      <c r="CI194" s="70"/>
      <c r="CJ194" s="70"/>
      <c r="CK194" s="70"/>
      <c r="CL194" s="70"/>
      <c r="CR194" s="70"/>
      <c r="CT194" s="70"/>
      <c r="CZ194" s="70"/>
      <c r="DB194" s="70"/>
      <c r="DC194" s="70"/>
      <c r="DD194" s="70"/>
      <c r="DE194" s="70"/>
      <c r="DF194" s="70"/>
      <c r="DG194" s="70"/>
      <c r="DH194" s="70"/>
      <c r="DI194" s="70"/>
      <c r="DJ194" s="210"/>
      <c r="DK194" s="210"/>
      <c r="DL194" s="210"/>
      <c r="DM194" s="210"/>
      <c r="DN194" s="210"/>
      <c r="DO194" s="210"/>
      <c r="DP194" s="210"/>
      <c r="DQ194" s="210"/>
      <c r="DR194" s="70"/>
    </row>
    <row r="195" spans="2:122" x14ac:dyDescent="0.35">
      <c r="B195" s="70"/>
      <c r="H195" s="70"/>
      <c r="J195" s="70"/>
      <c r="P195" s="70"/>
      <c r="R195" s="70"/>
      <c r="X195" s="70"/>
      <c r="Z195" s="70"/>
      <c r="AF195" s="70"/>
      <c r="AH195" s="70"/>
      <c r="AI195" s="70"/>
      <c r="AP195" s="70"/>
      <c r="AV195" s="70"/>
      <c r="AX195" s="70"/>
      <c r="BD195" s="70"/>
      <c r="BF195" s="70"/>
      <c r="BL195" s="70"/>
      <c r="BN195" s="70"/>
      <c r="BT195" s="70"/>
      <c r="BV195" s="70"/>
      <c r="CB195" s="70"/>
      <c r="CD195" s="70"/>
      <c r="CE195" s="70"/>
      <c r="CF195" s="70"/>
      <c r="CG195" s="70"/>
      <c r="CH195" s="70"/>
      <c r="CI195" s="70"/>
      <c r="CJ195" s="70"/>
      <c r="CK195" s="70"/>
      <c r="CL195" s="70"/>
      <c r="CR195" s="70"/>
      <c r="CT195" s="70"/>
      <c r="CZ195" s="70"/>
      <c r="DB195" s="70"/>
      <c r="DC195" s="70"/>
      <c r="DD195" s="70"/>
      <c r="DE195" s="70"/>
      <c r="DF195" s="70"/>
      <c r="DG195" s="70"/>
      <c r="DH195" s="70"/>
      <c r="DI195" s="70"/>
      <c r="DJ195" s="210"/>
      <c r="DK195" s="210"/>
      <c r="DL195" s="210"/>
      <c r="DM195" s="210"/>
      <c r="DN195" s="210"/>
      <c r="DO195" s="210"/>
      <c r="DP195" s="210"/>
      <c r="DQ195" s="210"/>
      <c r="DR195" s="70"/>
    </row>
    <row r="196" spans="2:122" x14ac:dyDescent="0.35">
      <c r="B196" s="70"/>
      <c r="H196" s="70"/>
      <c r="J196" s="70"/>
      <c r="P196" s="70"/>
      <c r="R196" s="70"/>
      <c r="X196" s="70"/>
      <c r="Z196" s="70"/>
      <c r="AF196" s="70"/>
      <c r="AH196" s="70"/>
      <c r="AI196" s="70"/>
      <c r="AP196" s="70"/>
      <c r="AV196" s="70"/>
      <c r="AX196" s="70"/>
      <c r="BD196" s="70"/>
      <c r="BF196" s="70"/>
      <c r="BL196" s="70"/>
      <c r="BN196" s="70"/>
      <c r="BT196" s="70"/>
      <c r="BV196" s="70"/>
      <c r="CB196" s="70"/>
      <c r="CD196" s="70"/>
      <c r="CE196" s="70"/>
      <c r="CF196" s="70"/>
      <c r="CG196" s="70"/>
      <c r="CH196" s="70"/>
      <c r="CI196" s="70"/>
      <c r="CJ196" s="70"/>
      <c r="CK196" s="70"/>
      <c r="CL196" s="70"/>
      <c r="CR196" s="70"/>
      <c r="CT196" s="70"/>
      <c r="CZ196" s="70"/>
      <c r="DB196" s="70"/>
      <c r="DC196" s="70"/>
      <c r="DD196" s="70"/>
      <c r="DE196" s="70"/>
      <c r="DF196" s="70"/>
      <c r="DG196" s="70"/>
      <c r="DH196" s="70"/>
      <c r="DI196" s="70"/>
      <c r="DJ196" s="210"/>
      <c r="DK196" s="210"/>
      <c r="DL196" s="210"/>
      <c r="DM196" s="210"/>
      <c r="DN196" s="210"/>
      <c r="DO196" s="210"/>
      <c r="DP196" s="210"/>
      <c r="DQ196" s="210"/>
      <c r="DR196" s="70"/>
    </row>
    <row r="197" spans="2:122" x14ac:dyDescent="0.35">
      <c r="B197" s="70"/>
      <c r="H197" s="70"/>
      <c r="J197" s="70"/>
      <c r="P197" s="70"/>
      <c r="R197" s="70"/>
      <c r="X197" s="70"/>
      <c r="Z197" s="70"/>
      <c r="AF197" s="70"/>
      <c r="AH197" s="70"/>
      <c r="AI197" s="70"/>
      <c r="AP197" s="70"/>
      <c r="AV197" s="70"/>
      <c r="AX197" s="70"/>
      <c r="BD197" s="70"/>
      <c r="BF197" s="70"/>
      <c r="BL197" s="70"/>
      <c r="BN197" s="70"/>
      <c r="BT197" s="70"/>
      <c r="BV197" s="70"/>
      <c r="CB197" s="70"/>
      <c r="CD197" s="70"/>
      <c r="CE197" s="70"/>
      <c r="CF197" s="70"/>
      <c r="CG197" s="70"/>
      <c r="CH197" s="70"/>
      <c r="CI197" s="70"/>
      <c r="CJ197" s="70"/>
      <c r="CK197" s="70"/>
      <c r="CL197" s="70"/>
      <c r="CR197" s="70"/>
      <c r="CT197" s="70"/>
      <c r="CZ197" s="70"/>
      <c r="DB197" s="70"/>
      <c r="DC197" s="70"/>
      <c r="DD197" s="70"/>
      <c r="DE197" s="70"/>
      <c r="DF197" s="70"/>
      <c r="DG197" s="70"/>
      <c r="DH197" s="70"/>
      <c r="DI197" s="70"/>
      <c r="DJ197" s="210"/>
      <c r="DK197" s="210"/>
      <c r="DL197" s="210"/>
      <c r="DM197" s="210"/>
      <c r="DN197" s="210"/>
      <c r="DO197" s="210"/>
      <c r="DP197" s="210"/>
      <c r="DQ197" s="210"/>
      <c r="DR197" s="70"/>
    </row>
    <row r="198" spans="2:122" x14ac:dyDescent="0.35">
      <c r="B198" s="70"/>
      <c r="H198" s="70"/>
      <c r="J198" s="70"/>
      <c r="P198" s="70"/>
      <c r="R198" s="70"/>
      <c r="X198" s="70"/>
      <c r="Z198" s="70"/>
      <c r="AF198" s="70"/>
      <c r="AH198" s="70"/>
      <c r="AI198" s="70"/>
      <c r="AP198" s="70"/>
      <c r="AV198" s="70"/>
      <c r="AX198" s="70"/>
      <c r="BD198" s="70"/>
      <c r="BF198" s="70"/>
      <c r="BL198" s="70"/>
      <c r="BN198" s="70"/>
      <c r="BT198" s="70"/>
      <c r="BV198" s="70"/>
      <c r="CB198" s="70"/>
      <c r="CD198" s="70"/>
      <c r="CE198" s="70"/>
      <c r="CF198" s="70"/>
      <c r="CG198" s="70"/>
      <c r="CH198" s="70"/>
      <c r="CI198" s="70"/>
      <c r="CJ198" s="70"/>
      <c r="CK198" s="70"/>
      <c r="CL198" s="70"/>
      <c r="CR198" s="70"/>
      <c r="CT198" s="70"/>
      <c r="CZ198" s="70"/>
      <c r="DB198" s="70"/>
      <c r="DC198" s="70"/>
      <c r="DD198" s="70"/>
      <c r="DE198" s="70"/>
      <c r="DF198" s="70"/>
      <c r="DG198" s="70"/>
      <c r="DH198" s="70"/>
      <c r="DI198" s="70"/>
      <c r="DJ198" s="210"/>
      <c r="DK198" s="210"/>
      <c r="DL198" s="210"/>
      <c r="DM198" s="210"/>
      <c r="DN198" s="210"/>
      <c r="DO198" s="210"/>
      <c r="DP198" s="210"/>
      <c r="DQ198" s="210"/>
      <c r="DR198" s="70"/>
    </row>
    <row r="199" spans="2:122" x14ac:dyDescent="0.35">
      <c r="B199" s="70"/>
      <c r="H199" s="70"/>
      <c r="J199" s="70"/>
      <c r="P199" s="70"/>
      <c r="R199" s="70"/>
      <c r="X199" s="70"/>
      <c r="Z199" s="70"/>
      <c r="AF199" s="70"/>
      <c r="AH199" s="70"/>
      <c r="AI199" s="70"/>
      <c r="AP199" s="70"/>
      <c r="AV199" s="70"/>
      <c r="AX199" s="70"/>
      <c r="BD199" s="70"/>
      <c r="BF199" s="70"/>
      <c r="BL199" s="70"/>
      <c r="BN199" s="70"/>
      <c r="BT199" s="70"/>
      <c r="BV199" s="70"/>
      <c r="CB199" s="70"/>
      <c r="CD199" s="70"/>
      <c r="CE199" s="70"/>
      <c r="CF199" s="70"/>
      <c r="CG199" s="70"/>
      <c r="CH199" s="70"/>
      <c r="CI199" s="70"/>
      <c r="CJ199" s="70"/>
      <c r="CK199" s="70"/>
      <c r="CL199" s="70"/>
      <c r="CR199" s="70"/>
      <c r="CT199" s="70"/>
      <c r="CZ199" s="70"/>
      <c r="DB199" s="70"/>
      <c r="DC199" s="70"/>
      <c r="DD199" s="70"/>
      <c r="DE199" s="70"/>
      <c r="DF199" s="70"/>
      <c r="DG199" s="70"/>
      <c r="DH199" s="70"/>
      <c r="DI199" s="70"/>
      <c r="DJ199" s="210"/>
      <c r="DK199" s="210"/>
      <c r="DL199" s="210"/>
      <c r="DM199" s="210"/>
      <c r="DN199" s="210"/>
      <c r="DO199" s="210"/>
      <c r="DP199" s="210"/>
      <c r="DQ199" s="210"/>
      <c r="DR199" s="70"/>
    </row>
    <row r="200" spans="2:122" x14ac:dyDescent="0.35">
      <c r="B200" s="70"/>
      <c r="H200" s="70"/>
      <c r="J200" s="70"/>
      <c r="P200" s="70"/>
      <c r="R200" s="70"/>
      <c r="X200" s="70"/>
      <c r="Z200" s="70"/>
      <c r="AF200" s="70"/>
      <c r="AH200" s="70"/>
      <c r="AI200" s="70"/>
      <c r="AP200" s="70"/>
      <c r="AV200" s="70"/>
      <c r="AX200" s="70"/>
      <c r="BD200" s="70"/>
      <c r="BF200" s="70"/>
      <c r="BL200" s="70"/>
      <c r="BN200" s="70"/>
      <c r="BT200" s="70"/>
      <c r="BV200" s="70"/>
      <c r="CB200" s="70"/>
      <c r="CD200" s="70"/>
      <c r="CE200" s="70"/>
      <c r="CF200" s="70"/>
      <c r="CG200" s="70"/>
      <c r="CH200" s="70"/>
      <c r="CI200" s="70"/>
      <c r="CJ200" s="70"/>
      <c r="CK200" s="70"/>
      <c r="CL200" s="70"/>
      <c r="CR200" s="70"/>
      <c r="CT200" s="70"/>
      <c r="CZ200" s="70"/>
      <c r="DB200" s="70"/>
      <c r="DC200" s="70"/>
      <c r="DD200" s="70"/>
      <c r="DE200" s="70"/>
      <c r="DF200" s="70"/>
      <c r="DG200" s="70"/>
      <c r="DH200" s="70"/>
      <c r="DI200" s="70"/>
      <c r="DJ200" s="210"/>
      <c r="DK200" s="210"/>
      <c r="DL200" s="210"/>
      <c r="DM200" s="210"/>
      <c r="DN200" s="210"/>
      <c r="DO200" s="210"/>
      <c r="DP200" s="210"/>
      <c r="DQ200" s="210"/>
      <c r="DR200" s="70"/>
    </row>
    <row r="201" spans="2:122" x14ac:dyDescent="0.35">
      <c r="B201" s="70"/>
      <c r="H201" s="70"/>
      <c r="J201" s="70"/>
      <c r="P201" s="70"/>
      <c r="R201" s="70"/>
      <c r="X201" s="70"/>
      <c r="Z201" s="70"/>
      <c r="AF201" s="70"/>
      <c r="AH201" s="70"/>
      <c r="AI201" s="70"/>
      <c r="AP201" s="70"/>
      <c r="AV201" s="70"/>
      <c r="AX201" s="70"/>
      <c r="BD201" s="70"/>
      <c r="BF201" s="70"/>
      <c r="BL201" s="70"/>
      <c r="BN201" s="70"/>
      <c r="BT201" s="70"/>
      <c r="BV201" s="70"/>
      <c r="CB201" s="70"/>
      <c r="CD201" s="70"/>
      <c r="CE201" s="70"/>
      <c r="CF201" s="70"/>
      <c r="CG201" s="70"/>
      <c r="CH201" s="70"/>
      <c r="CI201" s="70"/>
      <c r="CJ201" s="70"/>
      <c r="CK201" s="70"/>
      <c r="CL201" s="70"/>
      <c r="CR201" s="70"/>
      <c r="CT201" s="70"/>
      <c r="CZ201" s="70"/>
      <c r="DB201" s="70"/>
      <c r="DC201" s="70"/>
      <c r="DD201" s="70"/>
      <c r="DE201" s="70"/>
      <c r="DF201" s="70"/>
      <c r="DG201" s="70"/>
      <c r="DH201" s="70"/>
      <c r="DI201" s="70"/>
      <c r="DJ201" s="210"/>
      <c r="DK201" s="210"/>
      <c r="DL201" s="210"/>
      <c r="DM201" s="210"/>
      <c r="DN201" s="210"/>
      <c r="DO201" s="210"/>
      <c r="DP201" s="210"/>
      <c r="DQ201" s="210"/>
      <c r="DR201" s="70"/>
    </row>
    <row r="202" spans="2:122" x14ac:dyDescent="0.35">
      <c r="B202" s="70"/>
      <c r="H202" s="70"/>
      <c r="J202" s="70"/>
      <c r="P202" s="70"/>
      <c r="R202" s="70"/>
      <c r="X202" s="70"/>
      <c r="Z202" s="70"/>
      <c r="AF202" s="70"/>
      <c r="AH202" s="70"/>
      <c r="AI202" s="70"/>
      <c r="AP202" s="70"/>
      <c r="AV202" s="70"/>
      <c r="AX202" s="70"/>
      <c r="BD202" s="70"/>
      <c r="BF202" s="70"/>
      <c r="BL202" s="70"/>
      <c r="BN202" s="70"/>
      <c r="BT202" s="70"/>
      <c r="BV202" s="70"/>
      <c r="CB202" s="70"/>
      <c r="CD202" s="70"/>
      <c r="CE202" s="70"/>
      <c r="CF202" s="70"/>
      <c r="CG202" s="70"/>
      <c r="CH202" s="70"/>
      <c r="CI202" s="70"/>
      <c r="CJ202" s="70"/>
      <c r="CK202" s="70"/>
      <c r="CL202" s="70"/>
      <c r="CR202" s="70"/>
      <c r="CT202" s="70"/>
      <c r="CZ202" s="70"/>
      <c r="DB202" s="70"/>
      <c r="DC202" s="70"/>
      <c r="DD202" s="70"/>
      <c r="DE202" s="70"/>
      <c r="DF202" s="70"/>
      <c r="DG202" s="70"/>
      <c r="DH202" s="70"/>
      <c r="DI202" s="70"/>
      <c r="DJ202" s="210"/>
      <c r="DK202" s="210"/>
      <c r="DL202" s="210"/>
      <c r="DM202" s="210"/>
      <c r="DN202" s="210"/>
      <c r="DO202" s="210"/>
      <c r="DP202" s="210"/>
      <c r="DQ202" s="210"/>
      <c r="DR202" s="70"/>
    </row>
    <row r="203" spans="2:122" x14ac:dyDescent="0.35">
      <c r="B203" s="70"/>
      <c r="H203" s="70"/>
      <c r="J203" s="70"/>
      <c r="P203" s="70"/>
      <c r="R203" s="70"/>
      <c r="X203" s="70"/>
      <c r="Z203" s="70"/>
      <c r="AF203" s="70"/>
      <c r="AH203" s="70"/>
      <c r="AI203" s="70"/>
      <c r="AP203" s="70"/>
      <c r="AV203" s="70"/>
      <c r="AX203" s="70"/>
      <c r="BD203" s="70"/>
      <c r="BF203" s="70"/>
      <c r="BL203" s="70"/>
      <c r="BN203" s="70"/>
      <c r="BT203" s="70"/>
      <c r="BV203" s="70"/>
      <c r="CB203" s="70"/>
      <c r="CD203" s="70"/>
      <c r="CE203" s="70"/>
      <c r="CF203" s="70"/>
      <c r="CG203" s="70"/>
      <c r="CH203" s="70"/>
      <c r="CI203" s="70"/>
      <c r="CJ203" s="70"/>
      <c r="CK203" s="70"/>
      <c r="CL203" s="70"/>
      <c r="CR203" s="70"/>
      <c r="CT203" s="70"/>
      <c r="CZ203" s="70"/>
      <c r="DB203" s="70"/>
      <c r="DC203" s="70"/>
      <c r="DD203" s="70"/>
      <c r="DE203" s="70"/>
      <c r="DF203" s="70"/>
      <c r="DG203" s="70"/>
      <c r="DH203" s="70"/>
      <c r="DI203" s="70"/>
      <c r="DJ203" s="210"/>
      <c r="DK203" s="210"/>
      <c r="DL203" s="210"/>
      <c r="DM203" s="210"/>
      <c r="DN203" s="210"/>
      <c r="DO203" s="210"/>
      <c r="DP203" s="210"/>
      <c r="DQ203" s="210"/>
      <c r="DR203" s="70"/>
    </row>
    <row r="204" spans="2:122" x14ac:dyDescent="0.35">
      <c r="B204" s="70"/>
      <c r="H204" s="70"/>
      <c r="J204" s="70"/>
      <c r="P204" s="70"/>
      <c r="R204" s="70"/>
      <c r="X204" s="70"/>
      <c r="Z204" s="70"/>
      <c r="AF204" s="70"/>
      <c r="AH204" s="70"/>
      <c r="AI204" s="70"/>
      <c r="AP204" s="70"/>
      <c r="AV204" s="70"/>
      <c r="AX204" s="70"/>
      <c r="BD204" s="70"/>
      <c r="BF204" s="70"/>
      <c r="BL204" s="70"/>
      <c r="BN204" s="70"/>
      <c r="BT204" s="70"/>
      <c r="BV204" s="70"/>
      <c r="CB204" s="70"/>
      <c r="CD204" s="70"/>
      <c r="CE204" s="70"/>
      <c r="CF204" s="70"/>
      <c r="CG204" s="70"/>
      <c r="CH204" s="70"/>
      <c r="CI204" s="70"/>
      <c r="CJ204" s="70"/>
      <c r="CK204" s="70"/>
      <c r="CL204" s="70"/>
      <c r="CR204" s="70"/>
      <c r="CT204" s="70"/>
      <c r="CZ204" s="70"/>
      <c r="DB204" s="70"/>
      <c r="DC204" s="70"/>
      <c r="DD204" s="70"/>
      <c r="DE204" s="70"/>
      <c r="DF204" s="70"/>
      <c r="DG204" s="70"/>
      <c r="DH204" s="70"/>
      <c r="DI204" s="70"/>
      <c r="DJ204" s="210"/>
      <c r="DK204" s="210"/>
      <c r="DL204" s="210"/>
      <c r="DM204" s="210"/>
      <c r="DN204" s="210"/>
      <c r="DO204" s="210"/>
      <c r="DP204" s="210"/>
      <c r="DQ204" s="210"/>
      <c r="DR204" s="70"/>
    </row>
    <row r="205" spans="2:122" x14ac:dyDescent="0.35">
      <c r="B205" s="70"/>
      <c r="H205" s="70"/>
      <c r="J205" s="70"/>
      <c r="P205" s="70"/>
      <c r="R205" s="70"/>
      <c r="X205" s="70"/>
      <c r="Z205" s="70"/>
      <c r="AF205" s="70"/>
      <c r="AH205" s="70"/>
      <c r="AI205" s="70"/>
      <c r="AP205" s="70"/>
      <c r="AV205" s="70"/>
      <c r="AX205" s="70"/>
      <c r="BD205" s="70"/>
      <c r="BF205" s="70"/>
      <c r="BL205" s="70"/>
      <c r="BN205" s="70"/>
      <c r="BT205" s="70"/>
      <c r="BV205" s="70"/>
      <c r="CB205" s="70"/>
      <c r="CD205" s="70"/>
      <c r="CE205" s="70"/>
      <c r="CF205" s="70"/>
      <c r="CG205" s="70"/>
      <c r="CH205" s="70"/>
      <c r="CI205" s="70"/>
      <c r="CJ205" s="70"/>
      <c r="CK205" s="70"/>
      <c r="CL205" s="70"/>
      <c r="CR205" s="70"/>
      <c r="CT205" s="70"/>
      <c r="CZ205" s="70"/>
      <c r="DB205" s="70"/>
      <c r="DC205" s="70"/>
      <c r="DD205" s="70"/>
      <c r="DE205" s="70"/>
      <c r="DF205" s="70"/>
      <c r="DG205" s="70"/>
      <c r="DH205" s="70"/>
      <c r="DI205" s="70"/>
      <c r="DJ205" s="210"/>
      <c r="DK205" s="210"/>
      <c r="DL205" s="210"/>
      <c r="DM205" s="210"/>
      <c r="DN205" s="210"/>
      <c r="DO205" s="210"/>
      <c r="DP205" s="210"/>
      <c r="DQ205" s="210"/>
      <c r="DR205" s="70"/>
    </row>
    <row r="206" spans="2:122" x14ac:dyDescent="0.35">
      <c r="B206" s="70"/>
      <c r="H206" s="70"/>
      <c r="J206" s="70"/>
      <c r="P206" s="70"/>
      <c r="R206" s="70"/>
      <c r="X206" s="70"/>
      <c r="Z206" s="70"/>
      <c r="AF206" s="70"/>
      <c r="AH206" s="70"/>
      <c r="AI206" s="70"/>
      <c r="AP206" s="70"/>
      <c r="AV206" s="70"/>
      <c r="AX206" s="70"/>
      <c r="BD206" s="70"/>
      <c r="BF206" s="70"/>
      <c r="BL206" s="70"/>
      <c r="BN206" s="70"/>
      <c r="BT206" s="70"/>
      <c r="BV206" s="70"/>
      <c r="CB206" s="70"/>
      <c r="CD206" s="70"/>
      <c r="CE206" s="70"/>
      <c r="CF206" s="70"/>
      <c r="CG206" s="70"/>
      <c r="CH206" s="70"/>
      <c r="CI206" s="70"/>
      <c r="CJ206" s="70"/>
      <c r="CK206" s="70"/>
      <c r="CL206" s="70"/>
      <c r="CR206" s="70"/>
      <c r="CT206" s="70"/>
      <c r="CZ206" s="70"/>
      <c r="DB206" s="70"/>
      <c r="DC206" s="70"/>
      <c r="DD206" s="70"/>
      <c r="DE206" s="70"/>
      <c r="DF206" s="70"/>
      <c r="DG206" s="70"/>
      <c r="DH206" s="70"/>
      <c r="DI206" s="70"/>
      <c r="DJ206" s="210"/>
      <c r="DK206" s="210"/>
      <c r="DL206" s="210"/>
      <c r="DM206" s="210"/>
      <c r="DN206" s="210"/>
      <c r="DO206" s="210"/>
      <c r="DP206" s="210"/>
      <c r="DQ206" s="210"/>
      <c r="DR206" s="70"/>
    </row>
    <row r="207" spans="2:122" x14ac:dyDescent="0.35">
      <c r="B207" s="70"/>
      <c r="H207" s="70"/>
      <c r="J207" s="70"/>
      <c r="P207" s="70"/>
      <c r="R207" s="70"/>
      <c r="X207" s="70"/>
      <c r="Z207" s="70"/>
      <c r="AF207" s="70"/>
      <c r="AH207" s="70"/>
      <c r="AI207" s="70"/>
      <c r="AP207" s="70"/>
      <c r="AV207" s="70"/>
      <c r="AX207" s="70"/>
      <c r="BD207" s="70"/>
      <c r="BF207" s="70"/>
      <c r="BL207" s="70"/>
      <c r="BN207" s="70"/>
      <c r="BT207" s="70"/>
      <c r="BV207" s="70"/>
      <c r="CB207" s="70"/>
      <c r="CD207" s="70"/>
      <c r="CE207" s="70"/>
      <c r="CF207" s="70"/>
      <c r="CG207" s="70"/>
      <c r="CH207" s="70"/>
      <c r="CI207" s="70"/>
      <c r="CJ207" s="70"/>
      <c r="CK207" s="70"/>
      <c r="CL207" s="70"/>
      <c r="CR207" s="70"/>
      <c r="CT207" s="70"/>
      <c r="CZ207" s="70"/>
      <c r="DB207" s="70"/>
      <c r="DC207" s="70"/>
      <c r="DD207" s="70"/>
      <c r="DE207" s="70"/>
      <c r="DF207" s="70"/>
      <c r="DG207" s="70"/>
      <c r="DH207" s="70"/>
      <c r="DI207" s="70"/>
      <c r="DJ207" s="210"/>
      <c r="DK207" s="210"/>
      <c r="DL207" s="210"/>
      <c r="DM207" s="210"/>
      <c r="DN207" s="210"/>
      <c r="DO207" s="210"/>
      <c r="DP207" s="210"/>
      <c r="DQ207" s="210"/>
      <c r="DR207" s="70"/>
    </row>
    <row r="208" spans="2:122" x14ac:dyDescent="0.35">
      <c r="B208" s="70"/>
      <c r="H208" s="70"/>
      <c r="J208" s="70"/>
      <c r="P208" s="70"/>
      <c r="R208" s="70"/>
      <c r="X208" s="70"/>
      <c r="Z208" s="70"/>
      <c r="AF208" s="70"/>
      <c r="AH208" s="70"/>
      <c r="AI208" s="70"/>
      <c r="AP208" s="70"/>
      <c r="AV208" s="70"/>
      <c r="AX208" s="70"/>
      <c r="BD208" s="70"/>
      <c r="BF208" s="70"/>
      <c r="BL208" s="70"/>
      <c r="BN208" s="70"/>
      <c r="BT208" s="70"/>
      <c r="BV208" s="70"/>
      <c r="CB208" s="70"/>
      <c r="CD208" s="70"/>
      <c r="CE208" s="70"/>
      <c r="CF208" s="70"/>
      <c r="CG208" s="70"/>
      <c r="CH208" s="70"/>
      <c r="CI208" s="70"/>
      <c r="CJ208" s="70"/>
      <c r="CK208" s="70"/>
      <c r="CL208" s="70"/>
      <c r="CR208" s="70"/>
      <c r="CT208" s="70"/>
      <c r="CZ208" s="70"/>
      <c r="DB208" s="70"/>
      <c r="DC208" s="70"/>
      <c r="DD208" s="70"/>
      <c r="DE208" s="70"/>
      <c r="DF208" s="70"/>
      <c r="DG208" s="70"/>
      <c r="DH208" s="70"/>
      <c r="DI208" s="70"/>
      <c r="DJ208" s="210"/>
      <c r="DK208" s="210"/>
      <c r="DL208" s="210"/>
      <c r="DM208" s="210"/>
      <c r="DN208" s="210"/>
      <c r="DO208" s="210"/>
      <c r="DP208" s="210"/>
      <c r="DQ208" s="210"/>
      <c r="DR208" s="70"/>
    </row>
    <row r="209" spans="2:122" x14ac:dyDescent="0.35">
      <c r="B209" s="70"/>
      <c r="H209" s="70"/>
      <c r="J209" s="70"/>
      <c r="P209" s="70"/>
      <c r="R209" s="70"/>
      <c r="X209" s="70"/>
      <c r="Z209" s="70"/>
      <c r="AF209" s="70"/>
      <c r="AH209" s="70"/>
      <c r="AI209" s="70"/>
      <c r="AP209" s="70"/>
      <c r="AV209" s="70"/>
      <c r="AX209" s="70"/>
      <c r="BD209" s="70"/>
      <c r="BF209" s="70"/>
      <c r="BL209" s="70"/>
      <c r="BN209" s="70"/>
      <c r="BT209" s="70"/>
      <c r="BV209" s="70"/>
      <c r="CB209" s="70"/>
      <c r="CD209" s="70"/>
      <c r="CE209" s="70"/>
      <c r="CF209" s="70"/>
      <c r="CG209" s="70"/>
      <c r="CH209" s="70"/>
      <c r="CI209" s="70"/>
      <c r="CJ209" s="70"/>
      <c r="CK209" s="70"/>
      <c r="CL209" s="70"/>
      <c r="CR209" s="70"/>
      <c r="CT209" s="70"/>
      <c r="CZ209" s="70"/>
      <c r="DB209" s="70"/>
      <c r="DC209" s="70"/>
      <c r="DD209" s="70"/>
      <c r="DE209" s="70"/>
      <c r="DF209" s="70"/>
      <c r="DG209" s="70"/>
      <c r="DH209" s="70"/>
      <c r="DI209" s="70"/>
      <c r="DJ209" s="210"/>
      <c r="DK209" s="210"/>
      <c r="DL209" s="210"/>
      <c r="DM209" s="210"/>
      <c r="DN209" s="210"/>
      <c r="DO209" s="210"/>
      <c r="DP209" s="210"/>
      <c r="DQ209" s="210"/>
      <c r="DR209" s="70"/>
    </row>
    <row r="210" spans="2:122" x14ac:dyDescent="0.35">
      <c r="B210" s="70"/>
      <c r="H210" s="70"/>
      <c r="J210" s="70"/>
      <c r="P210" s="70"/>
      <c r="R210" s="70"/>
      <c r="X210" s="70"/>
      <c r="Z210" s="70"/>
      <c r="AF210" s="70"/>
      <c r="AH210" s="70"/>
      <c r="AI210" s="70"/>
      <c r="AP210" s="70"/>
      <c r="AV210" s="70"/>
      <c r="AX210" s="70"/>
      <c r="BD210" s="70"/>
      <c r="BF210" s="70"/>
      <c r="BL210" s="70"/>
      <c r="BN210" s="70"/>
      <c r="BT210" s="70"/>
      <c r="BV210" s="70"/>
      <c r="CB210" s="70"/>
      <c r="CD210" s="70"/>
      <c r="CE210" s="70"/>
      <c r="CF210" s="70"/>
      <c r="CG210" s="70"/>
      <c r="CH210" s="70"/>
      <c r="CI210" s="70"/>
      <c r="CJ210" s="70"/>
      <c r="CK210" s="70"/>
      <c r="CL210" s="70"/>
      <c r="CR210" s="70"/>
      <c r="CT210" s="70"/>
      <c r="CZ210" s="70"/>
      <c r="DB210" s="70"/>
      <c r="DC210" s="70"/>
      <c r="DD210" s="70"/>
      <c r="DE210" s="70"/>
      <c r="DF210" s="70"/>
      <c r="DG210" s="70"/>
      <c r="DH210" s="70"/>
      <c r="DI210" s="70"/>
      <c r="DJ210" s="210"/>
      <c r="DK210" s="210"/>
      <c r="DL210" s="210"/>
      <c r="DM210" s="210"/>
      <c r="DN210" s="210"/>
      <c r="DO210" s="210"/>
      <c r="DP210" s="210"/>
      <c r="DQ210" s="210"/>
      <c r="DR210" s="70"/>
    </row>
    <row r="211" spans="2:122" x14ac:dyDescent="0.35">
      <c r="B211" s="70"/>
      <c r="H211" s="70"/>
      <c r="J211" s="70"/>
      <c r="P211" s="70"/>
      <c r="R211" s="70"/>
      <c r="X211" s="70"/>
      <c r="Z211" s="70"/>
      <c r="AF211" s="70"/>
      <c r="AH211" s="70"/>
      <c r="AI211" s="70"/>
      <c r="AP211" s="70"/>
      <c r="AV211" s="70"/>
      <c r="AX211" s="70"/>
      <c r="BD211" s="70"/>
      <c r="BF211" s="70"/>
      <c r="BL211" s="70"/>
      <c r="BN211" s="70"/>
      <c r="BT211" s="70"/>
      <c r="BV211" s="70"/>
      <c r="CB211" s="70"/>
      <c r="CD211" s="70"/>
      <c r="CE211" s="70"/>
      <c r="CF211" s="70"/>
      <c r="CG211" s="70"/>
      <c r="CH211" s="70"/>
      <c r="CI211" s="70"/>
      <c r="CJ211" s="70"/>
      <c r="CK211" s="70"/>
      <c r="CL211" s="70"/>
      <c r="CR211" s="70"/>
      <c r="CT211" s="70"/>
      <c r="CZ211" s="70"/>
      <c r="DB211" s="70"/>
      <c r="DC211" s="70"/>
      <c r="DD211" s="70"/>
      <c r="DE211" s="70"/>
      <c r="DF211" s="70"/>
      <c r="DG211" s="70"/>
      <c r="DH211" s="70"/>
      <c r="DI211" s="70"/>
      <c r="DJ211" s="210"/>
      <c r="DK211" s="210"/>
      <c r="DL211" s="210"/>
      <c r="DM211" s="210"/>
      <c r="DN211" s="210"/>
      <c r="DO211" s="210"/>
      <c r="DP211" s="210"/>
      <c r="DQ211" s="210"/>
      <c r="DR211" s="70"/>
    </row>
    <row r="212" spans="2:122" x14ac:dyDescent="0.35">
      <c r="B212" s="70"/>
      <c r="H212" s="70"/>
      <c r="J212" s="70"/>
      <c r="P212" s="70"/>
      <c r="R212" s="70"/>
      <c r="X212" s="70"/>
      <c r="Z212" s="70"/>
      <c r="AF212" s="70"/>
      <c r="AH212" s="70"/>
      <c r="AI212" s="70"/>
      <c r="AP212" s="70"/>
      <c r="AV212" s="70"/>
      <c r="AX212" s="70"/>
      <c r="BD212" s="70"/>
      <c r="BF212" s="70"/>
      <c r="BL212" s="70"/>
      <c r="BN212" s="70"/>
      <c r="BT212" s="70"/>
      <c r="BV212" s="70"/>
      <c r="CB212" s="70"/>
      <c r="CD212" s="70"/>
      <c r="CE212" s="70"/>
      <c r="CF212" s="70"/>
      <c r="CG212" s="70"/>
      <c r="CH212" s="70"/>
      <c r="CI212" s="70"/>
      <c r="CJ212" s="70"/>
      <c r="CK212" s="70"/>
      <c r="CL212" s="70"/>
      <c r="CR212" s="70"/>
      <c r="CT212" s="70"/>
      <c r="CZ212" s="70"/>
      <c r="DB212" s="70"/>
      <c r="DC212" s="70"/>
      <c r="DD212" s="70"/>
      <c r="DE212" s="70"/>
      <c r="DF212" s="70"/>
      <c r="DG212" s="70"/>
      <c r="DH212" s="70"/>
      <c r="DI212" s="70"/>
      <c r="DJ212" s="210"/>
      <c r="DK212" s="210"/>
      <c r="DL212" s="210"/>
      <c r="DM212" s="210"/>
      <c r="DN212" s="210"/>
      <c r="DO212" s="210"/>
      <c r="DP212" s="210"/>
      <c r="DQ212" s="210"/>
      <c r="DR212" s="70"/>
    </row>
    <row r="213" spans="2:122" x14ac:dyDescent="0.35">
      <c r="B213" s="70"/>
      <c r="H213" s="70"/>
      <c r="J213" s="70"/>
      <c r="P213" s="70"/>
      <c r="R213" s="70"/>
      <c r="X213" s="70"/>
      <c r="Z213" s="70"/>
      <c r="AF213" s="70"/>
      <c r="AH213" s="70"/>
      <c r="AI213" s="70"/>
      <c r="AP213" s="70"/>
      <c r="AV213" s="70"/>
      <c r="AX213" s="70"/>
      <c r="BD213" s="70"/>
      <c r="BF213" s="70"/>
      <c r="BL213" s="70"/>
      <c r="BN213" s="70"/>
      <c r="BT213" s="70"/>
      <c r="BV213" s="70"/>
      <c r="CB213" s="70"/>
      <c r="CD213" s="70"/>
      <c r="CE213" s="70"/>
      <c r="CF213" s="70"/>
      <c r="CG213" s="70"/>
      <c r="CH213" s="70"/>
      <c r="CI213" s="70"/>
      <c r="CJ213" s="70"/>
      <c r="CK213" s="70"/>
      <c r="CL213" s="70"/>
      <c r="CR213" s="70"/>
      <c r="CT213" s="70"/>
      <c r="CZ213" s="70"/>
      <c r="DB213" s="70"/>
      <c r="DC213" s="70"/>
      <c r="DD213" s="70"/>
      <c r="DE213" s="70"/>
      <c r="DF213" s="70"/>
      <c r="DG213" s="70"/>
      <c r="DH213" s="70"/>
      <c r="DI213" s="70"/>
      <c r="DJ213" s="210"/>
      <c r="DK213" s="210"/>
      <c r="DL213" s="210"/>
      <c r="DM213" s="210"/>
      <c r="DN213" s="210"/>
      <c r="DO213" s="210"/>
      <c r="DP213" s="210"/>
      <c r="DQ213" s="210"/>
      <c r="DR213" s="70"/>
    </row>
    <row r="214" spans="2:122" x14ac:dyDescent="0.35">
      <c r="B214" s="70"/>
      <c r="H214" s="70"/>
      <c r="J214" s="70"/>
      <c r="P214" s="70"/>
      <c r="R214" s="70"/>
      <c r="X214" s="70"/>
      <c r="Z214" s="70"/>
      <c r="AF214" s="70"/>
      <c r="AH214" s="70"/>
      <c r="AI214" s="70"/>
      <c r="AP214" s="70"/>
      <c r="AV214" s="70"/>
      <c r="AX214" s="70"/>
      <c r="BD214" s="70"/>
      <c r="BF214" s="70"/>
      <c r="BL214" s="70"/>
      <c r="BN214" s="70"/>
      <c r="BT214" s="70"/>
      <c r="BV214" s="70"/>
      <c r="CB214" s="70"/>
      <c r="CD214" s="70"/>
      <c r="CE214" s="70"/>
      <c r="CF214" s="70"/>
      <c r="CG214" s="70"/>
      <c r="CH214" s="70"/>
      <c r="CI214" s="70"/>
      <c r="CJ214" s="70"/>
      <c r="CK214" s="70"/>
      <c r="CL214" s="70"/>
      <c r="CR214" s="70"/>
      <c r="CT214" s="70"/>
      <c r="CZ214" s="70"/>
      <c r="DB214" s="70"/>
      <c r="DC214" s="70"/>
      <c r="DD214" s="70"/>
      <c r="DE214" s="70"/>
      <c r="DF214" s="70"/>
      <c r="DG214" s="70"/>
      <c r="DH214" s="70"/>
      <c r="DI214" s="70"/>
      <c r="DJ214" s="210"/>
      <c r="DK214" s="210"/>
      <c r="DL214" s="210"/>
      <c r="DM214" s="210"/>
      <c r="DN214" s="210"/>
      <c r="DO214" s="210"/>
      <c r="DP214" s="210"/>
      <c r="DQ214" s="210"/>
      <c r="DR214" s="70"/>
    </row>
    <row r="215" spans="2:122" x14ac:dyDescent="0.35">
      <c r="B215" s="70"/>
      <c r="H215" s="70"/>
      <c r="J215" s="70"/>
      <c r="P215" s="70"/>
      <c r="R215" s="70"/>
      <c r="X215" s="70"/>
      <c r="Z215" s="70"/>
      <c r="AF215" s="70"/>
      <c r="AH215" s="70"/>
      <c r="AI215" s="70"/>
      <c r="AP215" s="70"/>
      <c r="AV215" s="70"/>
      <c r="AX215" s="70"/>
      <c r="BD215" s="70"/>
      <c r="BF215" s="70"/>
      <c r="BL215" s="70"/>
      <c r="BN215" s="70"/>
      <c r="BT215" s="70"/>
      <c r="BV215" s="70"/>
      <c r="CB215" s="70"/>
      <c r="CD215" s="70"/>
      <c r="CE215" s="70"/>
      <c r="CF215" s="70"/>
      <c r="CG215" s="70"/>
      <c r="CH215" s="70"/>
      <c r="CI215" s="70"/>
      <c r="CJ215" s="70"/>
      <c r="CK215" s="70"/>
      <c r="CL215" s="70"/>
      <c r="CR215" s="70"/>
      <c r="CT215" s="70"/>
      <c r="CZ215" s="70"/>
      <c r="DB215" s="70"/>
      <c r="DC215" s="70"/>
      <c r="DD215" s="70"/>
      <c r="DE215" s="70"/>
      <c r="DF215" s="70"/>
      <c r="DG215" s="70"/>
      <c r="DH215" s="70"/>
      <c r="DI215" s="70"/>
      <c r="DJ215" s="210"/>
      <c r="DK215" s="210"/>
      <c r="DL215" s="210"/>
      <c r="DM215" s="210"/>
      <c r="DN215" s="210"/>
      <c r="DO215" s="210"/>
      <c r="DP215" s="210"/>
      <c r="DQ215" s="210"/>
      <c r="DR215" s="70"/>
    </row>
    <row r="216" spans="2:122" x14ac:dyDescent="0.35">
      <c r="B216" s="70"/>
      <c r="H216" s="70"/>
      <c r="J216" s="70"/>
      <c r="P216" s="70"/>
      <c r="R216" s="70"/>
      <c r="X216" s="70"/>
      <c r="Z216" s="70"/>
      <c r="AF216" s="70"/>
      <c r="AH216" s="70"/>
      <c r="AI216" s="70"/>
      <c r="AP216" s="70"/>
      <c r="AV216" s="70"/>
      <c r="AX216" s="70"/>
      <c r="BD216" s="70"/>
      <c r="BF216" s="70"/>
      <c r="BL216" s="70"/>
      <c r="BN216" s="70"/>
      <c r="BT216" s="70"/>
      <c r="BV216" s="70"/>
      <c r="CB216" s="70"/>
      <c r="CD216" s="70"/>
      <c r="CE216" s="70"/>
      <c r="CF216" s="70"/>
      <c r="CG216" s="70"/>
      <c r="CH216" s="70"/>
      <c r="CI216" s="70"/>
      <c r="CJ216" s="70"/>
      <c r="CK216" s="70"/>
      <c r="CL216" s="70"/>
      <c r="CR216" s="70"/>
      <c r="CT216" s="70"/>
      <c r="CZ216" s="70"/>
      <c r="DB216" s="70"/>
      <c r="DC216" s="70"/>
      <c r="DD216" s="70"/>
      <c r="DE216" s="70"/>
      <c r="DF216" s="70"/>
      <c r="DG216" s="70"/>
      <c r="DH216" s="70"/>
      <c r="DI216" s="70"/>
      <c r="DJ216" s="210"/>
      <c r="DK216" s="210"/>
      <c r="DL216" s="210"/>
      <c r="DM216" s="210"/>
      <c r="DN216" s="210"/>
      <c r="DO216" s="210"/>
      <c r="DP216" s="210"/>
      <c r="DQ216" s="210"/>
      <c r="DR216" s="70"/>
    </row>
    <row r="217" spans="2:122" x14ac:dyDescent="0.35">
      <c r="B217" s="70"/>
      <c r="H217" s="70"/>
      <c r="J217" s="70"/>
      <c r="P217" s="70"/>
      <c r="R217" s="70"/>
      <c r="X217" s="70"/>
      <c r="Z217" s="70"/>
      <c r="AF217" s="70"/>
      <c r="AH217" s="70"/>
      <c r="AI217" s="70"/>
      <c r="AP217" s="70"/>
      <c r="AV217" s="70"/>
      <c r="AX217" s="70"/>
      <c r="BD217" s="70"/>
      <c r="BF217" s="70"/>
      <c r="BL217" s="70"/>
      <c r="BN217" s="70"/>
      <c r="BT217" s="70"/>
      <c r="BV217" s="70"/>
      <c r="CB217" s="70"/>
      <c r="CD217" s="70"/>
      <c r="CE217" s="70"/>
      <c r="CF217" s="70"/>
      <c r="CG217" s="70"/>
      <c r="CH217" s="70"/>
      <c r="CI217" s="70"/>
      <c r="CJ217" s="70"/>
      <c r="CK217" s="70"/>
      <c r="CL217" s="70"/>
      <c r="CR217" s="70"/>
      <c r="CT217" s="70"/>
      <c r="CZ217" s="70"/>
      <c r="DB217" s="70"/>
      <c r="DC217" s="70"/>
      <c r="DD217" s="70"/>
      <c r="DE217" s="70"/>
      <c r="DF217" s="70"/>
      <c r="DG217" s="70"/>
      <c r="DH217" s="70"/>
      <c r="DI217" s="70"/>
      <c r="DJ217" s="210"/>
      <c r="DK217" s="210"/>
      <c r="DL217" s="210"/>
      <c r="DM217" s="210"/>
      <c r="DN217" s="210"/>
      <c r="DO217" s="210"/>
      <c r="DP217" s="210"/>
      <c r="DQ217" s="210"/>
      <c r="DR217" s="70"/>
    </row>
    <row r="218" spans="2:122" x14ac:dyDescent="0.35">
      <c r="B218" s="70"/>
      <c r="H218" s="70"/>
      <c r="J218" s="70"/>
      <c r="P218" s="70"/>
      <c r="R218" s="70"/>
      <c r="X218" s="70"/>
      <c r="Z218" s="70"/>
      <c r="AF218" s="70"/>
      <c r="AH218" s="70"/>
      <c r="AI218" s="70"/>
      <c r="AP218" s="70"/>
      <c r="AV218" s="70"/>
      <c r="AX218" s="70"/>
      <c r="BD218" s="70"/>
      <c r="BF218" s="70"/>
      <c r="BL218" s="70"/>
      <c r="BN218" s="70"/>
      <c r="BT218" s="70"/>
      <c r="BV218" s="70"/>
      <c r="CB218" s="70"/>
      <c r="CD218" s="70"/>
      <c r="CE218" s="70"/>
      <c r="CF218" s="70"/>
      <c r="CG218" s="70"/>
      <c r="CH218" s="70"/>
      <c r="CI218" s="70"/>
      <c r="CJ218" s="70"/>
      <c r="CK218" s="70"/>
      <c r="CL218" s="70"/>
      <c r="CR218" s="70"/>
      <c r="CT218" s="70"/>
      <c r="CZ218" s="70"/>
      <c r="DB218" s="70"/>
      <c r="DC218" s="70"/>
      <c r="DD218" s="70"/>
      <c r="DE218" s="70"/>
      <c r="DF218" s="70"/>
      <c r="DG218" s="70"/>
      <c r="DH218" s="70"/>
      <c r="DI218" s="70"/>
      <c r="DJ218" s="210"/>
      <c r="DK218" s="210"/>
      <c r="DL218" s="210"/>
      <c r="DM218" s="210"/>
      <c r="DN218" s="210"/>
      <c r="DO218" s="210"/>
      <c r="DP218" s="210"/>
      <c r="DQ218" s="210"/>
      <c r="DR218" s="70"/>
    </row>
    <row r="219" spans="2:122" x14ac:dyDescent="0.35">
      <c r="B219" s="70"/>
      <c r="H219" s="70"/>
      <c r="J219" s="70"/>
      <c r="P219" s="70"/>
      <c r="R219" s="70"/>
      <c r="X219" s="70"/>
      <c r="Z219" s="70"/>
      <c r="AF219" s="70"/>
      <c r="AH219" s="70"/>
      <c r="AI219" s="70"/>
      <c r="AP219" s="70"/>
      <c r="AV219" s="70"/>
      <c r="AX219" s="70"/>
      <c r="BD219" s="70"/>
      <c r="BF219" s="70"/>
      <c r="BL219" s="70"/>
      <c r="BN219" s="70"/>
      <c r="BT219" s="70"/>
      <c r="BV219" s="70"/>
      <c r="CB219" s="70"/>
      <c r="CD219" s="70"/>
      <c r="CE219" s="70"/>
      <c r="CF219" s="70"/>
      <c r="CG219" s="70"/>
      <c r="CH219" s="70"/>
      <c r="CI219" s="70"/>
      <c r="CJ219" s="70"/>
      <c r="CK219" s="70"/>
      <c r="CL219" s="70"/>
      <c r="CR219" s="70"/>
      <c r="CT219" s="70"/>
      <c r="CZ219" s="70"/>
      <c r="DB219" s="70"/>
      <c r="DC219" s="70"/>
      <c r="DD219" s="70"/>
      <c r="DE219" s="70"/>
      <c r="DF219" s="70"/>
      <c r="DG219" s="70"/>
      <c r="DH219" s="70"/>
      <c r="DI219" s="70"/>
      <c r="DJ219" s="210"/>
      <c r="DK219" s="210"/>
      <c r="DL219" s="210"/>
      <c r="DM219" s="210"/>
      <c r="DN219" s="210"/>
      <c r="DO219" s="210"/>
      <c r="DP219" s="210"/>
      <c r="DQ219" s="210"/>
      <c r="DR219" s="70"/>
    </row>
    <row r="220" spans="2:122" x14ac:dyDescent="0.35">
      <c r="B220" s="70"/>
      <c r="H220" s="70"/>
      <c r="J220" s="70"/>
      <c r="P220" s="70"/>
      <c r="R220" s="70"/>
      <c r="X220" s="70"/>
      <c r="Z220" s="70"/>
      <c r="AF220" s="70"/>
      <c r="AH220" s="70"/>
      <c r="AI220" s="70"/>
      <c r="AP220" s="70"/>
      <c r="AV220" s="70"/>
      <c r="AX220" s="70"/>
      <c r="BD220" s="70"/>
      <c r="BF220" s="70"/>
      <c r="BL220" s="70"/>
      <c r="BN220" s="70"/>
      <c r="BT220" s="70"/>
      <c r="BV220" s="70"/>
      <c r="CB220" s="70"/>
      <c r="CD220" s="70"/>
      <c r="CE220" s="70"/>
      <c r="CF220" s="70"/>
      <c r="CG220" s="70"/>
      <c r="CH220" s="70"/>
      <c r="CI220" s="70"/>
      <c r="CJ220" s="70"/>
      <c r="CK220" s="70"/>
      <c r="CL220" s="70"/>
      <c r="CR220" s="70"/>
      <c r="CT220" s="70"/>
      <c r="CZ220" s="70"/>
      <c r="DB220" s="70"/>
      <c r="DC220" s="70"/>
      <c r="DD220" s="70"/>
      <c r="DE220" s="70"/>
      <c r="DF220" s="70"/>
      <c r="DG220" s="70"/>
      <c r="DH220" s="70"/>
      <c r="DI220" s="70"/>
      <c r="DJ220" s="210"/>
      <c r="DK220" s="210"/>
      <c r="DL220" s="210"/>
      <c r="DM220" s="210"/>
      <c r="DN220" s="210"/>
      <c r="DO220" s="210"/>
      <c r="DP220" s="210"/>
      <c r="DQ220" s="210"/>
      <c r="DR220" s="70"/>
    </row>
    <row r="221" spans="2:122" x14ac:dyDescent="0.35">
      <c r="B221" s="70"/>
      <c r="H221" s="70"/>
      <c r="J221" s="70"/>
      <c r="P221" s="70"/>
      <c r="R221" s="70"/>
      <c r="X221" s="70"/>
      <c r="Z221" s="70"/>
      <c r="AF221" s="70"/>
      <c r="AH221" s="70"/>
      <c r="AI221" s="70"/>
      <c r="AP221" s="70"/>
      <c r="AV221" s="70"/>
      <c r="AX221" s="70"/>
      <c r="BD221" s="70"/>
      <c r="BF221" s="70"/>
      <c r="BL221" s="70"/>
      <c r="BN221" s="70"/>
      <c r="BT221" s="70"/>
      <c r="BV221" s="70"/>
      <c r="CB221" s="70"/>
      <c r="CD221" s="70"/>
      <c r="CE221" s="70"/>
      <c r="CF221" s="70"/>
      <c r="CG221" s="70"/>
      <c r="CH221" s="70"/>
      <c r="CI221" s="70"/>
      <c r="CJ221" s="70"/>
      <c r="CK221" s="70"/>
      <c r="CL221" s="70"/>
      <c r="CR221" s="70"/>
      <c r="CT221" s="70"/>
      <c r="CZ221" s="70"/>
      <c r="DB221" s="70"/>
      <c r="DC221" s="70"/>
      <c r="DD221" s="70"/>
      <c r="DE221" s="70"/>
      <c r="DF221" s="70"/>
      <c r="DG221" s="70"/>
      <c r="DH221" s="70"/>
      <c r="DI221" s="70"/>
      <c r="DJ221" s="210"/>
      <c r="DK221" s="210"/>
      <c r="DL221" s="210"/>
      <c r="DM221" s="210"/>
      <c r="DN221" s="210"/>
      <c r="DO221" s="210"/>
      <c r="DP221" s="210"/>
      <c r="DQ221" s="210"/>
      <c r="DR221" s="70"/>
    </row>
    <row r="222" spans="2:122" x14ac:dyDescent="0.35">
      <c r="B222" s="70"/>
      <c r="H222" s="70"/>
      <c r="J222" s="70"/>
      <c r="P222" s="70"/>
      <c r="R222" s="70"/>
      <c r="X222" s="70"/>
      <c r="Z222" s="70"/>
      <c r="AF222" s="70"/>
      <c r="AH222" s="70"/>
      <c r="AI222" s="70"/>
      <c r="AP222" s="70"/>
      <c r="AV222" s="70"/>
      <c r="AX222" s="70"/>
      <c r="BD222" s="70"/>
      <c r="BF222" s="70"/>
      <c r="BL222" s="70"/>
      <c r="BN222" s="70"/>
      <c r="BT222" s="70"/>
      <c r="BV222" s="70"/>
      <c r="CB222" s="70"/>
      <c r="CD222" s="70"/>
      <c r="CE222" s="70"/>
      <c r="CF222" s="70"/>
      <c r="CG222" s="70"/>
      <c r="CH222" s="70"/>
      <c r="CI222" s="70"/>
      <c r="CJ222" s="70"/>
      <c r="CK222" s="70"/>
      <c r="CL222" s="70"/>
      <c r="CR222" s="70"/>
      <c r="CT222" s="70"/>
      <c r="CZ222" s="70"/>
      <c r="DB222" s="70"/>
      <c r="DC222" s="70"/>
      <c r="DD222" s="70"/>
      <c r="DE222" s="70"/>
      <c r="DF222" s="70"/>
      <c r="DG222" s="70"/>
      <c r="DH222" s="70"/>
      <c r="DI222" s="70"/>
      <c r="DJ222" s="210"/>
      <c r="DK222" s="210"/>
      <c r="DL222" s="210"/>
      <c r="DM222" s="210"/>
      <c r="DN222" s="210"/>
      <c r="DO222" s="210"/>
      <c r="DP222" s="210"/>
      <c r="DQ222" s="210"/>
      <c r="DR222" s="70"/>
    </row>
    <row r="223" spans="2:122" x14ac:dyDescent="0.35">
      <c r="B223" s="70"/>
      <c r="H223" s="70"/>
      <c r="J223" s="70"/>
      <c r="P223" s="70"/>
      <c r="R223" s="70"/>
      <c r="X223" s="70"/>
      <c r="Z223" s="70"/>
      <c r="AF223" s="70"/>
      <c r="AH223" s="70"/>
      <c r="AI223" s="70"/>
      <c r="AP223" s="70"/>
      <c r="AV223" s="70"/>
      <c r="AX223" s="70"/>
      <c r="BD223" s="70"/>
      <c r="BF223" s="70"/>
      <c r="BL223" s="70"/>
      <c r="BN223" s="70"/>
      <c r="BT223" s="70"/>
      <c r="BV223" s="70"/>
      <c r="CB223" s="70"/>
      <c r="CD223" s="70"/>
      <c r="CE223" s="70"/>
      <c r="CF223" s="70"/>
      <c r="CG223" s="70"/>
      <c r="CH223" s="70"/>
      <c r="CI223" s="70"/>
      <c r="CJ223" s="70"/>
      <c r="CK223" s="70"/>
      <c r="CL223" s="70"/>
      <c r="CR223" s="70"/>
      <c r="CT223" s="70"/>
      <c r="CZ223" s="70"/>
      <c r="DB223" s="70"/>
      <c r="DC223" s="70"/>
      <c r="DD223" s="70"/>
      <c r="DE223" s="70"/>
      <c r="DF223" s="70"/>
      <c r="DG223" s="70"/>
      <c r="DH223" s="70"/>
      <c r="DI223" s="70"/>
      <c r="DJ223" s="210"/>
      <c r="DK223" s="210"/>
      <c r="DL223" s="210"/>
      <c r="DM223" s="210"/>
      <c r="DN223" s="210"/>
      <c r="DO223" s="210"/>
      <c r="DP223" s="210"/>
      <c r="DQ223" s="210"/>
      <c r="DR223" s="70"/>
    </row>
    <row r="224" spans="2:122" x14ac:dyDescent="0.35">
      <c r="B224" s="70"/>
      <c r="H224" s="70"/>
      <c r="J224" s="70"/>
      <c r="P224" s="70"/>
      <c r="R224" s="70"/>
      <c r="X224" s="70"/>
      <c r="Z224" s="70"/>
      <c r="AF224" s="70"/>
      <c r="AH224" s="70"/>
      <c r="AI224" s="70"/>
      <c r="AP224" s="70"/>
      <c r="AV224" s="70"/>
      <c r="AX224" s="70"/>
      <c r="BD224" s="70"/>
      <c r="BF224" s="70"/>
      <c r="BL224" s="70"/>
      <c r="BN224" s="70"/>
      <c r="BT224" s="70"/>
      <c r="BV224" s="70"/>
      <c r="CB224" s="70"/>
      <c r="CD224" s="70"/>
      <c r="CE224" s="70"/>
      <c r="CF224" s="70"/>
      <c r="CG224" s="70"/>
      <c r="CH224" s="70"/>
      <c r="CI224" s="70"/>
      <c r="CJ224" s="70"/>
      <c r="CK224" s="70"/>
      <c r="CL224" s="70"/>
      <c r="CR224" s="70"/>
      <c r="CT224" s="70"/>
      <c r="CZ224" s="70"/>
      <c r="DB224" s="70"/>
      <c r="DC224" s="70"/>
      <c r="DD224" s="70"/>
      <c r="DE224" s="70"/>
      <c r="DF224" s="70"/>
      <c r="DG224" s="70"/>
      <c r="DH224" s="70"/>
      <c r="DI224" s="70"/>
      <c r="DJ224" s="210"/>
      <c r="DK224" s="210"/>
      <c r="DL224" s="210"/>
      <c r="DM224" s="210"/>
      <c r="DN224" s="210"/>
      <c r="DO224" s="210"/>
      <c r="DP224" s="210"/>
      <c r="DQ224" s="210"/>
      <c r="DR224" s="70"/>
    </row>
    <row r="225" spans="2:122" x14ac:dyDescent="0.35">
      <c r="B225" s="70"/>
      <c r="H225" s="70"/>
      <c r="J225" s="70"/>
      <c r="P225" s="70"/>
      <c r="R225" s="70"/>
      <c r="X225" s="70"/>
      <c r="Z225" s="70"/>
      <c r="AF225" s="70"/>
      <c r="AH225" s="70"/>
      <c r="AI225" s="70"/>
      <c r="AP225" s="70"/>
      <c r="AV225" s="70"/>
      <c r="AX225" s="70"/>
      <c r="BD225" s="70"/>
      <c r="BF225" s="70"/>
      <c r="BL225" s="70"/>
      <c r="BN225" s="70"/>
      <c r="BT225" s="70"/>
      <c r="BV225" s="70"/>
      <c r="CB225" s="70"/>
      <c r="CD225" s="70"/>
      <c r="CE225" s="70"/>
      <c r="CF225" s="70"/>
      <c r="CG225" s="70"/>
      <c r="CH225" s="70"/>
      <c r="CI225" s="70"/>
      <c r="CJ225" s="70"/>
      <c r="CK225" s="70"/>
      <c r="CL225" s="70"/>
      <c r="CR225" s="70"/>
      <c r="CT225" s="70"/>
      <c r="CZ225" s="70"/>
      <c r="DB225" s="70"/>
      <c r="DC225" s="70"/>
      <c r="DD225" s="70"/>
      <c r="DE225" s="70"/>
      <c r="DF225" s="70"/>
      <c r="DG225" s="70"/>
      <c r="DH225" s="70"/>
      <c r="DI225" s="70"/>
      <c r="DJ225" s="210"/>
      <c r="DK225" s="210"/>
      <c r="DL225" s="210"/>
      <c r="DM225" s="210"/>
      <c r="DN225" s="210"/>
      <c r="DO225" s="210"/>
      <c r="DP225" s="210"/>
      <c r="DQ225" s="210"/>
      <c r="DR225" s="70"/>
    </row>
    <row r="226" spans="2:122" x14ac:dyDescent="0.35">
      <c r="B226" s="70"/>
      <c r="H226" s="70"/>
      <c r="J226" s="70"/>
      <c r="P226" s="70"/>
      <c r="R226" s="70"/>
      <c r="X226" s="70"/>
      <c r="Z226" s="70"/>
      <c r="AF226" s="70"/>
      <c r="AH226" s="70"/>
      <c r="AI226" s="70"/>
      <c r="AP226" s="70"/>
      <c r="AV226" s="70"/>
      <c r="AX226" s="70"/>
      <c r="BD226" s="70"/>
      <c r="BF226" s="70"/>
      <c r="BL226" s="70"/>
      <c r="BN226" s="70"/>
      <c r="BT226" s="70"/>
      <c r="BV226" s="70"/>
      <c r="CB226" s="70"/>
      <c r="CD226" s="70"/>
      <c r="CE226" s="70"/>
      <c r="CF226" s="70"/>
      <c r="CG226" s="70"/>
      <c r="CH226" s="70"/>
      <c r="CI226" s="70"/>
      <c r="CJ226" s="70"/>
      <c r="CK226" s="70"/>
      <c r="CL226" s="70"/>
      <c r="CR226" s="70"/>
      <c r="CT226" s="70"/>
      <c r="CZ226" s="70"/>
      <c r="DB226" s="70"/>
      <c r="DC226" s="70"/>
      <c r="DD226" s="70"/>
      <c r="DE226" s="70"/>
      <c r="DF226" s="70"/>
      <c r="DG226" s="70"/>
      <c r="DH226" s="70"/>
      <c r="DI226" s="70"/>
      <c r="DJ226" s="210"/>
      <c r="DK226" s="210"/>
      <c r="DL226" s="210"/>
      <c r="DM226" s="210"/>
      <c r="DN226" s="210"/>
      <c r="DO226" s="210"/>
      <c r="DP226" s="210"/>
      <c r="DQ226" s="210"/>
      <c r="DR226" s="70"/>
    </row>
    <row r="227" spans="2:122" x14ac:dyDescent="0.35">
      <c r="B227" s="70"/>
      <c r="H227" s="70"/>
      <c r="J227" s="70"/>
      <c r="P227" s="70"/>
      <c r="R227" s="70"/>
      <c r="X227" s="70"/>
      <c r="Z227" s="70"/>
      <c r="AF227" s="70"/>
      <c r="AH227" s="70"/>
      <c r="AI227" s="70"/>
      <c r="AP227" s="70"/>
      <c r="AV227" s="70"/>
      <c r="AX227" s="70"/>
      <c r="BD227" s="70"/>
      <c r="BF227" s="70"/>
      <c r="BL227" s="70"/>
      <c r="BN227" s="70"/>
      <c r="BT227" s="70"/>
      <c r="BV227" s="70"/>
      <c r="CB227" s="70"/>
      <c r="CD227" s="70"/>
      <c r="CE227" s="70"/>
      <c r="CF227" s="70"/>
      <c r="CG227" s="70"/>
      <c r="CH227" s="70"/>
      <c r="CI227" s="70"/>
      <c r="CJ227" s="70"/>
      <c r="CK227" s="70"/>
      <c r="CL227" s="70"/>
      <c r="CR227" s="70"/>
      <c r="CT227" s="70"/>
      <c r="CZ227" s="70"/>
      <c r="DB227" s="70"/>
      <c r="DC227" s="70"/>
      <c r="DD227" s="70"/>
      <c r="DE227" s="70"/>
      <c r="DF227" s="70"/>
      <c r="DG227" s="70"/>
      <c r="DH227" s="70"/>
      <c r="DI227" s="70"/>
      <c r="DJ227" s="210"/>
      <c r="DK227" s="210"/>
      <c r="DL227" s="210"/>
      <c r="DM227" s="210"/>
      <c r="DN227" s="210"/>
      <c r="DO227" s="210"/>
      <c r="DP227" s="210"/>
      <c r="DQ227" s="210"/>
      <c r="DR227" s="70"/>
    </row>
    <row r="228" spans="2:122" x14ac:dyDescent="0.35">
      <c r="B228" s="70"/>
      <c r="H228" s="70"/>
      <c r="J228" s="70"/>
      <c r="P228" s="70"/>
      <c r="R228" s="70"/>
      <c r="X228" s="70"/>
      <c r="Z228" s="70"/>
      <c r="AF228" s="70"/>
      <c r="AH228" s="70"/>
      <c r="AI228" s="70"/>
      <c r="AP228" s="70"/>
      <c r="AV228" s="70"/>
      <c r="AX228" s="70"/>
      <c r="BD228" s="70"/>
      <c r="BF228" s="70"/>
      <c r="BL228" s="70"/>
      <c r="BN228" s="70"/>
      <c r="BT228" s="70"/>
      <c r="BV228" s="70"/>
      <c r="CB228" s="70"/>
      <c r="CD228" s="70"/>
      <c r="CE228" s="70"/>
      <c r="CF228" s="70"/>
      <c r="CG228" s="70"/>
      <c r="CH228" s="70"/>
      <c r="CI228" s="70"/>
      <c r="CJ228" s="70"/>
      <c r="CK228" s="70"/>
      <c r="CL228" s="70"/>
      <c r="CR228" s="70"/>
      <c r="CT228" s="70"/>
      <c r="CZ228" s="70"/>
      <c r="DB228" s="70"/>
      <c r="DC228" s="70"/>
      <c r="DD228" s="70"/>
      <c r="DE228" s="70"/>
      <c r="DF228" s="70"/>
      <c r="DG228" s="70"/>
      <c r="DH228" s="70"/>
      <c r="DI228" s="70"/>
      <c r="DJ228" s="210"/>
      <c r="DK228" s="210"/>
      <c r="DL228" s="210"/>
      <c r="DM228" s="210"/>
      <c r="DN228" s="210"/>
      <c r="DO228" s="210"/>
      <c r="DP228" s="210"/>
      <c r="DQ228" s="210"/>
      <c r="DR228" s="70"/>
    </row>
    <row r="229" spans="2:122" x14ac:dyDescent="0.35">
      <c r="B229" s="70"/>
      <c r="H229" s="70"/>
      <c r="J229" s="70"/>
      <c r="P229" s="70"/>
      <c r="R229" s="70"/>
      <c r="X229" s="70"/>
      <c r="Z229" s="70"/>
      <c r="AF229" s="70"/>
      <c r="AH229" s="70"/>
      <c r="AI229" s="70"/>
      <c r="AP229" s="70"/>
      <c r="AV229" s="70"/>
      <c r="AX229" s="70"/>
      <c r="BD229" s="70"/>
      <c r="BF229" s="70"/>
      <c r="BL229" s="70"/>
      <c r="BN229" s="70"/>
      <c r="BT229" s="70"/>
      <c r="BV229" s="70"/>
      <c r="CB229" s="70"/>
      <c r="CD229" s="70"/>
      <c r="CE229" s="70"/>
      <c r="CF229" s="70"/>
      <c r="CG229" s="70"/>
      <c r="CH229" s="70"/>
      <c r="CI229" s="70"/>
      <c r="CJ229" s="70"/>
      <c r="CK229" s="70"/>
      <c r="CL229" s="70"/>
      <c r="CR229" s="70"/>
      <c r="CT229" s="70"/>
      <c r="CZ229" s="70"/>
      <c r="DB229" s="70"/>
      <c r="DC229" s="70"/>
      <c r="DD229" s="70"/>
      <c r="DE229" s="70"/>
      <c r="DF229" s="70"/>
      <c r="DG229" s="70"/>
      <c r="DH229" s="70"/>
      <c r="DI229" s="70"/>
      <c r="DJ229" s="210"/>
      <c r="DK229" s="210"/>
      <c r="DL229" s="210"/>
      <c r="DM229" s="210"/>
      <c r="DN229" s="210"/>
      <c r="DO229" s="210"/>
      <c r="DP229" s="210"/>
      <c r="DQ229" s="210"/>
      <c r="DR229" s="70"/>
    </row>
    <row r="230" spans="2:122" x14ac:dyDescent="0.35">
      <c r="B230" s="70"/>
      <c r="H230" s="70"/>
      <c r="J230" s="70"/>
      <c r="P230" s="70"/>
      <c r="R230" s="70"/>
      <c r="X230" s="70"/>
      <c r="Z230" s="70"/>
      <c r="AF230" s="70"/>
      <c r="AH230" s="70"/>
      <c r="AI230" s="70"/>
      <c r="AP230" s="70"/>
      <c r="AV230" s="70"/>
      <c r="AX230" s="70"/>
      <c r="BD230" s="70"/>
      <c r="BF230" s="70"/>
      <c r="BL230" s="70"/>
      <c r="BN230" s="70"/>
      <c r="BT230" s="70"/>
      <c r="BV230" s="70"/>
      <c r="CB230" s="70"/>
      <c r="CD230" s="70"/>
      <c r="CE230" s="70"/>
      <c r="CF230" s="70"/>
      <c r="CG230" s="70"/>
      <c r="CH230" s="70"/>
      <c r="CI230" s="70"/>
      <c r="CJ230" s="70"/>
      <c r="CK230" s="70"/>
      <c r="CL230" s="70"/>
      <c r="CR230" s="70"/>
      <c r="CT230" s="70"/>
      <c r="CZ230" s="70"/>
      <c r="DB230" s="70"/>
      <c r="DC230" s="70"/>
      <c r="DD230" s="70"/>
      <c r="DE230" s="70"/>
      <c r="DF230" s="70"/>
      <c r="DG230" s="70"/>
      <c r="DH230" s="70"/>
      <c r="DI230" s="70"/>
      <c r="DJ230" s="210"/>
      <c r="DK230" s="210"/>
      <c r="DL230" s="210"/>
      <c r="DM230" s="210"/>
      <c r="DN230" s="210"/>
      <c r="DO230" s="210"/>
      <c r="DP230" s="210"/>
      <c r="DQ230" s="210"/>
      <c r="DR230" s="70"/>
    </row>
    <row r="231" spans="2:122" x14ac:dyDescent="0.35">
      <c r="B231" s="70"/>
      <c r="H231" s="70"/>
      <c r="J231" s="70"/>
      <c r="P231" s="70"/>
      <c r="R231" s="70"/>
      <c r="X231" s="70"/>
      <c r="Z231" s="70"/>
      <c r="AF231" s="70"/>
      <c r="AH231" s="70"/>
      <c r="AI231" s="70"/>
      <c r="AP231" s="70"/>
      <c r="AV231" s="70"/>
      <c r="AX231" s="70"/>
      <c r="BD231" s="70"/>
      <c r="BF231" s="70"/>
      <c r="BL231" s="70"/>
      <c r="BN231" s="70"/>
      <c r="BT231" s="70"/>
      <c r="BV231" s="70"/>
      <c r="CB231" s="70"/>
      <c r="CD231" s="70"/>
      <c r="CE231" s="70"/>
      <c r="CF231" s="70"/>
      <c r="CG231" s="70"/>
      <c r="CH231" s="70"/>
      <c r="CI231" s="70"/>
      <c r="CJ231" s="70"/>
      <c r="CK231" s="70"/>
      <c r="CL231" s="70"/>
      <c r="CR231" s="70"/>
      <c r="CT231" s="70"/>
      <c r="CZ231" s="70"/>
      <c r="DB231" s="70"/>
      <c r="DC231" s="70"/>
      <c r="DD231" s="70"/>
      <c r="DE231" s="70"/>
      <c r="DF231" s="70"/>
      <c r="DG231" s="70"/>
      <c r="DH231" s="70"/>
      <c r="DI231" s="70"/>
      <c r="DJ231" s="210"/>
      <c r="DK231" s="210"/>
      <c r="DL231" s="210"/>
      <c r="DM231" s="210"/>
      <c r="DN231" s="210"/>
      <c r="DO231" s="210"/>
      <c r="DP231" s="210"/>
      <c r="DQ231" s="210"/>
      <c r="DR231" s="70"/>
    </row>
    <row r="232" spans="2:122" x14ac:dyDescent="0.35">
      <c r="B232" s="70"/>
      <c r="H232" s="70"/>
      <c r="J232" s="70"/>
      <c r="P232" s="70"/>
      <c r="R232" s="70"/>
      <c r="X232" s="70"/>
      <c r="Z232" s="70"/>
      <c r="AF232" s="70"/>
      <c r="AH232" s="70"/>
      <c r="AI232" s="70"/>
      <c r="AP232" s="70"/>
      <c r="AV232" s="70"/>
      <c r="AX232" s="70"/>
      <c r="BD232" s="70"/>
      <c r="BF232" s="70"/>
      <c r="BL232" s="70"/>
      <c r="BN232" s="70"/>
      <c r="BT232" s="70"/>
      <c r="BV232" s="70"/>
      <c r="CB232" s="70"/>
      <c r="CD232" s="70"/>
      <c r="CE232" s="70"/>
      <c r="CF232" s="70"/>
      <c r="CG232" s="70"/>
      <c r="CH232" s="70"/>
      <c r="CI232" s="70"/>
      <c r="CJ232" s="70"/>
      <c r="CK232" s="70"/>
      <c r="CL232" s="70"/>
      <c r="CR232" s="70"/>
      <c r="CT232" s="70"/>
      <c r="CZ232" s="70"/>
      <c r="DB232" s="70"/>
      <c r="DC232" s="70"/>
      <c r="DD232" s="70"/>
      <c r="DE232" s="70"/>
      <c r="DF232" s="70"/>
      <c r="DG232" s="70"/>
      <c r="DH232" s="70"/>
      <c r="DI232" s="70"/>
      <c r="DJ232" s="210"/>
      <c r="DK232" s="210"/>
      <c r="DL232" s="210"/>
      <c r="DM232" s="210"/>
      <c r="DN232" s="210"/>
      <c r="DO232" s="210"/>
      <c r="DP232" s="210"/>
      <c r="DQ232" s="210"/>
      <c r="DR232" s="70"/>
    </row>
    <row r="233" spans="2:122" x14ac:dyDescent="0.35">
      <c r="B233" s="70"/>
      <c r="H233" s="70"/>
      <c r="J233" s="70"/>
      <c r="P233" s="70"/>
      <c r="R233" s="70"/>
      <c r="X233" s="70"/>
      <c r="Z233" s="70"/>
      <c r="AF233" s="70"/>
      <c r="AH233" s="70"/>
      <c r="AI233" s="70"/>
      <c r="AP233" s="70"/>
      <c r="AV233" s="70"/>
      <c r="AX233" s="70"/>
      <c r="BD233" s="70"/>
      <c r="BF233" s="70"/>
      <c r="BL233" s="70"/>
      <c r="BN233" s="70"/>
      <c r="BT233" s="70"/>
      <c r="BV233" s="70"/>
      <c r="CB233" s="70"/>
      <c r="CD233" s="70"/>
      <c r="CE233" s="70"/>
      <c r="CF233" s="70"/>
      <c r="CG233" s="70"/>
      <c r="CH233" s="70"/>
      <c r="CI233" s="70"/>
      <c r="CJ233" s="70"/>
      <c r="CK233" s="70"/>
      <c r="CL233" s="70"/>
      <c r="CR233" s="70"/>
      <c r="CT233" s="70"/>
      <c r="CZ233" s="70"/>
      <c r="DB233" s="70"/>
      <c r="DC233" s="70"/>
      <c r="DD233" s="70"/>
      <c r="DE233" s="70"/>
      <c r="DF233" s="70"/>
      <c r="DG233" s="70"/>
      <c r="DH233" s="70"/>
      <c r="DI233" s="70"/>
      <c r="DJ233" s="210"/>
      <c r="DK233" s="210"/>
      <c r="DL233" s="210"/>
      <c r="DM233" s="210"/>
      <c r="DN233" s="210"/>
      <c r="DO233" s="210"/>
      <c r="DP233" s="210"/>
      <c r="DQ233" s="210"/>
      <c r="DR233" s="70"/>
    </row>
    <row r="234" spans="2:122" x14ac:dyDescent="0.35">
      <c r="B234" s="70"/>
      <c r="H234" s="70"/>
      <c r="J234" s="70"/>
      <c r="P234" s="70"/>
      <c r="R234" s="70"/>
      <c r="X234" s="70"/>
      <c r="Z234" s="70"/>
      <c r="AF234" s="70"/>
      <c r="AH234" s="70"/>
      <c r="AI234" s="70"/>
      <c r="AP234" s="70"/>
      <c r="AV234" s="70"/>
      <c r="AX234" s="70"/>
      <c r="BD234" s="70"/>
      <c r="BF234" s="70"/>
      <c r="BL234" s="70"/>
      <c r="BN234" s="70"/>
      <c r="BT234" s="70"/>
      <c r="BV234" s="70"/>
      <c r="CB234" s="70"/>
      <c r="CD234" s="70"/>
      <c r="CE234" s="70"/>
      <c r="CF234" s="70"/>
      <c r="CG234" s="70"/>
      <c r="CH234" s="70"/>
      <c r="CI234" s="70"/>
      <c r="CJ234" s="70"/>
      <c r="CK234" s="70"/>
      <c r="CL234" s="70"/>
      <c r="CR234" s="70"/>
      <c r="CT234" s="70"/>
      <c r="CZ234" s="70"/>
      <c r="DB234" s="70"/>
      <c r="DC234" s="70"/>
      <c r="DD234" s="70"/>
      <c r="DE234" s="70"/>
      <c r="DF234" s="70"/>
      <c r="DG234" s="70"/>
      <c r="DH234" s="70"/>
      <c r="DI234" s="70"/>
      <c r="DJ234" s="210"/>
      <c r="DK234" s="210"/>
      <c r="DL234" s="210"/>
      <c r="DM234" s="210"/>
      <c r="DN234" s="210"/>
      <c r="DO234" s="210"/>
      <c r="DP234" s="210"/>
      <c r="DQ234" s="210"/>
      <c r="DR234" s="70"/>
    </row>
    <row r="235" spans="2:122" x14ac:dyDescent="0.35">
      <c r="B235" s="70"/>
      <c r="H235" s="70"/>
      <c r="J235" s="70"/>
      <c r="P235" s="70"/>
      <c r="R235" s="70"/>
      <c r="X235" s="70"/>
      <c r="Z235" s="70"/>
      <c r="AF235" s="70"/>
      <c r="AH235" s="70"/>
      <c r="AI235" s="70"/>
      <c r="AP235" s="70"/>
      <c r="AV235" s="70"/>
      <c r="AX235" s="70"/>
      <c r="BD235" s="70"/>
      <c r="BF235" s="70"/>
      <c r="BL235" s="70"/>
      <c r="BN235" s="70"/>
      <c r="BT235" s="70"/>
      <c r="BV235" s="70"/>
      <c r="CB235" s="70"/>
      <c r="CD235" s="70"/>
      <c r="CE235" s="70"/>
      <c r="CF235" s="70"/>
      <c r="CG235" s="70"/>
      <c r="CH235" s="70"/>
      <c r="CI235" s="70"/>
      <c r="CJ235" s="70"/>
      <c r="CK235" s="70"/>
      <c r="CL235" s="70"/>
      <c r="CR235" s="70"/>
      <c r="CT235" s="70"/>
      <c r="CZ235" s="70"/>
      <c r="DB235" s="70"/>
      <c r="DC235" s="70"/>
      <c r="DD235" s="70"/>
      <c r="DE235" s="70"/>
      <c r="DF235" s="70"/>
      <c r="DG235" s="70"/>
      <c r="DH235" s="70"/>
      <c r="DI235" s="70"/>
      <c r="DJ235" s="210"/>
      <c r="DK235" s="210"/>
      <c r="DL235" s="210"/>
      <c r="DM235" s="210"/>
      <c r="DN235" s="210"/>
      <c r="DO235" s="210"/>
      <c r="DP235" s="210"/>
      <c r="DQ235" s="210"/>
      <c r="DR235" s="70"/>
    </row>
    <row r="236" spans="2:122" x14ac:dyDescent="0.35">
      <c r="B236" s="70"/>
      <c r="H236" s="70"/>
      <c r="J236" s="70"/>
      <c r="P236" s="70"/>
      <c r="R236" s="70"/>
      <c r="X236" s="70"/>
      <c r="Z236" s="70"/>
      <c r="AF236" s="70"/>
      <c r="AH236" s="70"/>
      <c r="AI236" s="70"/>
      <c r="AP236" s="70"/>
      <c r="AV236" s="70"/>
      <c r="AX236" s="70"/>
      <c r="BD236" s="70"/>
      <c r="BF236" s="70"/>
      <c r="BL236" s="70"/>
      <c r="BN236" s="70"/>
      <c r="BT236" s="70"/>
      <c r="BV236" s="70"/>
      <c r="CB236" s="70"/>
      <c r="CD236" s="70"/>
      <c r="CE236" s="70"/>
      <c r="CF236" s="70"/>
      <c r="CG236" s="70"/>
      <c r="CH236" s="70"/>
      <c r="CI236" s="70"/>
      <c r="CJ236" s="70"/>
      <c r="CK236" s="70"/>
      <c r="CL236" s="70"/>
      <c r="CR236" s="70"/>
      <c r="CT236" s="70"/>
      <c r="CZ236" s="70"/>
      <c r="DB236" s="70"/>
      <c r="DC236" s="70"/>
      <c r="DD236" s="70"/>
      <c r="DE236" s="70"/>
      <c r="DF236" s="70"/>
      <c r="DG236" s="70"/>
      <c r="DH236" s="70"/>
      <c r="DI236" s="70"/>
      <c r="DJ236" s="210"/>
      <c r="DK236" s="210"/>
      <c r="DL236" s="210"/>
      <c r="DM236" s="210"/>
      <c r="DN236" s="210"/>
      <c r="DO236" s="210"/>
      <c r="DP236" s="210"/>
      <c r="DQ236" s="210"/>
      <c r="DR236" s="70"/>
    </row>
    <row r="237" spans="2:122" x14ac:dyDescent="0.35">
      <c r="B237" s="70"/>
      <c r="H237" s="70"/>
      <c r="J237" s="70"/>
      <c r="P237" s="70"/>
      <c r="R237" s="70"/>
      <c r="X237" s="70"/>
      <c r="Z237" s="70"/>
      <c r="AF237" s="70"/>
      <c r="AH237" s="70"/>
      <c r="AI237" s="70"/>
      <c r="AP237" s="70"/>
      <c r="AV237" s="70"/>
      <c r="AX237" s="70"/>
      <c r="BD237" s="70"/>
      <c r="BF237" s="70"/>
      <c r="BL237" s="70"/>
      <c r="BN237" s="70"/>
      <c r="BT237" s="70"/>
      <c r="BV237" s="70"/>
      <c r="CB237" s="70"/>
      <c r="CD237" s="70"/>
      <c r="CE237" s="70"/>
      <c r="CF237" s="70"/>
      <c r="CG237" s="70"/>
      <c r="CH237" s="70"/>
      <c r="CI237" s="70"/>
      <c r="CJ237" s="70"/>
      <c r="CK237" s="70"/>
      <c r="CL237" s="70"/>
      <c r="CR237" s="70"/>
      <c r="CT237" s="70"/>
      <c r="CZ237" s="70"/>
      <c r="DB237" s="70"/>
      <c r="DC237" s="70"/>
      <c r="DD237" s="70"/>
      <c r="DE237" s="70"/>
      <c r="DF237" s="70"/>
      <c r="DG237" s="70"/>
      <c r="DH237" s="70"/>
      <c r="DI237" s="70"/>
      <c r="DJ237" s="210"/>
      <c r="DK237" s="210"/>
      <c r="DL237" s="210"/>
      <c r="DM237" s="210"/>
      <c r="DN237" s="210"/>
      <c r="DO237" s="210"/>
      <c r="DP237" s="210"/>
      <c r="DQ237" s="210"/>
      <c r="DR237" s="70"/>
    </row>
    <row r="238" spans="2:122" x14ac:dyDescent="0.35">
      <c r="B238" s="70"/>
      <c r="H238" s="70"/>
      <c r="J238" s="70"/>
      <c r="P238" s="70"/>
      <c r="R238" s="70"/>
      <c r="X238" s="70"/>
      <c r="Z238" s="70"/>
      <c r="AF238" s="70"/>
      <c r="AH238" s="70"/>
      <c r="AI238" s="70"/>
      <c r="AP238" s="70"/>
      <c r="AV238" s="70"/>
      <c r="AX238" s="70"/>
      <c r="BD238" s="70"/>
      <c r="BF238" s="70"/>
      <c r="BL238" s="70"/>
      <c r="BN238" s="70"/>
      <c r="BT238" s="70"/>
      <c r="BV238" s="70"/>
      <c r="CB238" s="70"/>
      <c r="CD238" s="70"/>
      <c r="CE238" s="70"/>
      <c r="CF238" s="70"/>
      <c r="CG238" s="70"/>
      <c r="CH238" s="70"/>
      <c r="CI238" s="70"/>
      <c r="CJ238" s="70"/>
      <c r="CK238" s="70"/>
      <c r="CL238" s="70"/>
      <c r="CR238" s="70"/>
      <c r="CT238" s="70"/>
      <c r="CZ238" s="70"/>
      <c r="DB238" s="70"/>
      <c r="DC238" s="70"/>
      <c r="DD238" s="70"/>
      <c r="DE238" s="70"/>
      <c r="DF238" s="70"/>
      <c r="DG238" s="70"/>
      <c r="DH238" s="70"/>
      <c r="DI238" s="70"/>
      <c r="DJ238" s="210"/>
      <c r="DK238" s="210"/>
      <c r="DL238" s="210"/>
      <c r="DM238" s="210"/>
      <c r="DN238" s="210"/>
      <c r="DO238" s="210"/>
      <c r="DP238" s="210"/>
      <c r="DQ238" s="210"/>
      <c r="DR238" s="70"/>
    </row>
    <row r="239" spans="2:122" x14ac:dyDescent="0.35">
      <c r="B239" s="70"/>
      <c r="H239" s="70"/>
      <c r="J239" s="70"/>
      <c r="P239" s="70"/>
      <c r="R239" s="70"/>
      <c r="X239" s="70"/>
      <c r="Z239" s="70"/>
      <c r="AF239" s="70"/>
      <c r="AH239" s="70"/>
      <c r="AI239" s="70"/>
      <c r="AP239" s="70"/>
      <c r="AV239" s="70"/>
      <c r="AX239" s="70"/>
      <c r="BD239" s="70"/>
      <c r="BF239" s="70"/>
      <c r="BL239" s="70"/>
      <c r="BN239" s="70"/>
      <c r="BT239" s="70"/>
      <c r="BV239" s="70"/>
      <c r="CB239" s="70"/>
      <c r="CD239" s="70"/>
      <c r="CE239" s="70"/>
      <c r="CF239" s="70"/>
      <c r="CG239" s="70"/>
      <c r="CH239" s="70"/>
      <c r="CI239" s="70"/>
      <c r="CJ239" s="70"/>
      <c r="CK239" s="70"/>
      <c r="CL239" s="70"/>
      <c r="CR239" s="70"/>
      <c r="CT239" s="70"/>
      <c r="CZ239" s="70"/>
      <c r="DB239" s="70"/>
      <c r="DC239" s="70"/>
      <c r="DD239" s="70"/>
      <c r="DE239" s="70"/>
      <c r="DF239" s="70"/>
      <c r="DG239" s="70"/>
      <c r="DH239" s="70"/>
      <c r="DI239" s="70"/>
      <c r="DJ239" s="210"/>
      <c r="DK239" s="210"/>
      <c r="DL239" s="210"/>
      <c r="DM239" s="210"/>
      <c r="DN239" s="210"/>
      <c r="DO239" s="210"/>
      <c r="DP239" s="210"/>
      <c r="DQ239" s="210"/>
      <c r="DR239" s="70"/>
    </row>
    <row r="240" spans="2:122" x14ac:dyDescent="0.35">
      <c r="B240" s="70"/>
      <c r="H240" s="70"/>
      <c r="J240" s="70"/>
      <c r="P240" s="70"/>
      <c r="R240" s="70"/>
      <c r="X240" s="70"/>
      <c r="Z240" s="70"/>
      <c r="AF240" s="70"/>
      <c r="AH240" s="70"/>
      <c r="AI240" s="70"/>
      <c r="AP240" s="70"/>
      <c r="AV240" s="70"/>
      <c r="AX240" s="70"/>
      <c r="BD240" s="70"/>
      <c r="BF240" s="70"/>
      <c r="BL240" s="70"/>
      <c r="BN240" s="70"/>
      <c r="BT240" s="70"/>
      <c r="BV240" s="70"/>
      <c r="CB240" s="70"/>
      <c r="CD240" s="70"/>
      <c r="CE240" s="70"/>
      <c r="CF240" s="70"/>
      <c r="CG240" s="70"/>
      <c r="CH240" s="70"/>
      <c r="CI240" s="70"/>
      <c r="CJ240" s="70"/>
      <c r="CK240" s="70"/>
      <c r="CL240" s="70"/>
      <c r="CR240" s="70"/>
      <c r="CT240" s="70"/>
      <c r="CZ240" s="70"/>
      <c r="DB240" s="70"/>
      <c r="DC240" s="70"/>
      <c r="DD240" s="70"/>
      <c r="DE240" s="70"/>
      <c r="DF240" s="70"/>
      <c r="DG240" s="70"/>
      <c r="DH240" s="70"/>
      <c r="DI240" s="70"/>
      <c r="DJ240" s="210"/>
      <c r="DK240" s="210"/>
      <c r="DL240" s="210"/>
      <c r="DM240" s="210"/>
      <c r="DN240" s="210"/>
      <c r="DO240" s="210"/>
      <c r="DP240" s="210"/>
      <c r="DQ240" s="210"/>
      <c r="DR240" s="70"/>
    </row>
    <row r="241" spans="2:122" x14ac:dyDescent="0.35">
      <c r="B241" s="70"/>
      <c r="H241" s="70"/>
      <c r="J241" s="70"/>
      <c r="P241" s="70"/>
      <c r="R241" s="70"/>
      <c r="X241" s="70"/>
      <c r="Z241" s="70"/>
      <c r="AF241" s="70"/>
      <c r="AH241" s="70"/>
      <c r="AI241" s="70"/>
      <c r="AP241" s="70"/>
      <c r="AV241" s="70"/>
      <c r="AX241" s="70"/>
      <c r="BD241" s="70"/>
      <c r="BF241" s="70"/>
      <c r="BL241" s="70"/>
      <c r="BN241" s="70"/>
      <c r="BT241" s="70"/>
      <c r="BV241" s="70"/>
      <c r="CB241" s="70"/>
      <c r="CD241" s="70"/>
      <c r="CE241" s="70"/>
      <c r="CF241" s="70"/>
      <c r="CG241" s="70"/>
      <c r="CH241" s="70"/>
      <c r="CI241" s="70"/>
      <c r="CJ241" s="70"/>
      <c r="CK241" s="70"/>
      <c r="CL241" s="70"/>
      <c r="CR241" s="70"/>
      <c r="CT241" s="70"/>
      <c r="CZ241" s="70"/>
      <c r="DB241" s="70"/>
      <c r="DC241" s="70"/>
      <c r="DD241" s="70"/>
      <c r="DE241" s="70"/>
      <c r="DF241" s="70"/>
      <c r="DG241" s="70"/>
      <c r="DH241" s="70"/>
      <c r="DI241" s="70"/>
      <c r="DJ241" s="210"/>
      <c r="DK241" s="210"/>
      <c r="DL241" s="210"/>
      <c r="DM241" s="210"/>
      <c r="DN241" s="210"/>
      <c r="DO241" s="210"/>
      <c r="DP241" s="210"/>
      <c r="DQ241" s="210"/>
      <c r="DR241" s="70"/>
    </row>
    <row r="242" spans="2:122" x14ac:dyDescent="0.35">
      <c r="B242" s="70"/>
      <c r="H242" s="70"/>
      <c r="J242" s="70"/>
      <c r="P242" s="70"/>
      <c r="R242" s="70"/>
      <c r="X242" s="70"/>
      <c r="Z242" s="70"/>
      <c r="AF242" s="70"/>
      <c r="AH242" s="70"/>
      <c r="AI242" s="70"/>
      <c r="AP242" s="70"/>
      <c r="AV242" s="70"/>
      <c r="AX242" s="70"/>
      <c r="BD242" s="70"/>
      <c r="BF242" s="70"/>
      <c r="BL242" s="70"/>
      <c r="BN242" s="70"/>
      <c r="BT242" s="70"/>
      <c r="BV242" s="70"/>
      <c r="CB242" s="70"/>
      <c r="CD242" s="70"/>
      <c r="CE242" s="70"/>
      <c r="CF242" s="70"/>
      <c r="CG242" s="70"/>
      <c r="CH242" s="70"/>
      <c r="CI242" s="70"/>
      <c r="CJ242" s="70"/>
      <c r="CK242" s="70"/>
      <c r="CL242" s="70"/>
      <c r="CR242" s="70"/>
      <c r="CT242" s="70"/>
      <c r="CZ242" s="70"/>
      <c r="DB242" s="70"/>
      <c r="DC242" s="70"/>
      <c r="DD242" s="70"/>
      <c r="DE242" s="70"/>
      <c r="DF242" s="70"/>
      <c r="DG242" s="70"/>
      <c r="DH242" s="70"/>
      <c r="DI242" s="70"/>
      <c r="DJ242" s="210"/>
      <c r="DK242" s="210"/>
      <c r="DL242" s="210"/>
      <c r="DM242" s="210"/>
      <c r="DN242" s="210"/>
      <c r="DO242" s="210"/>
      <c r="DP242" s="210"/>
      <c r="DQ242" s="210"/>
      <c r="DR242" s="70"/>
    </row>
    <row r="243" spans="2:122" x14ac:dyDescent="0.35">
      <c r="B243" s="70"/>
      <c r="H243" s="70"/>
      <c r="J243" s="70"/>
      <c r="P243" s="70"/>
      <c r="R243" s="70"/>
      <c r="X243" s="70"/>
      <c r="Z243" s="70"/>
      <c r="AF243" s="70"/>
      <c r="AH243" s="70"/>
      <c r="AI243" s="70"/>
      <c r="AP243" s="70"/>
      <c r="AV243" s="70"/>
      <c r="AX243" s="70"/>
      <c r="BD243" s="70"/>
      <c r="BF243" s="70"/>
      <c r="BL243" s="70"/>
      <c r="BN243" s="70"/>
      <c r="BT243" s="70"/>
      <c r="BV243" s="70"/>
      <c r="CB243" s="70"/>
      <c r="CD243" s="70"/>
      <c r="CE243" s="70"/>
      <c r="CF243" s="70"/>
      <c r="CG243" s="70"/>
      <c r="CH243" s="70"/>
      <c r="CI243" s="70"/>
      <c r="CJ243" s="70"/>
      <c r="CK243" s="70"/>
      <c r="CL243" s="70"/>
      <c r="CR243" s="70"/>
      <c r="CT243" s="70"/>
      <c r="CZ243" s="70"/>
      <c r="DB243" s="70"/>
      <c r="DC243" s="70"/>
      <c r="DD243" s="70"/>
      <c r="DE243" s="70"/>
      <c r="DF243" s="70"/>
      <c r="DG243" s="70"/>
      <c r="DH243" s="70"/>
      <c r="DI243" s="70"/>
      <c r="DJ243" s="210"/>
      <c r="DK243" s="210"/>
      <c r="DL243" s="210"/>
      <c r="DM243" s="210"/>
      <c r="DN243" s="210"/>
      <c r="DO243" s="210"/>
      <c r="DP243" s="210"/>
      <c r="DQ243" s="210"/>
      <c r="DR243" s="70"/>
    </row>
    <row r="244" spans="2:122" x14ac:dyDescent="0.35">
      <c r="B244" s="70"/>
      <c r="H244" s="70"/>
      <c r="J244" s="70"/>
      <c r="P244" s="70"/>
      <c r="R244" s="70"/>
      <c r="X244" s="70"/>
      <c r="Z244" s="70"/>
      <c r="AF244" s="70"/>
      <c r="AH244" s="70"/>
      <c r="AI244" s="70"/>
      <c r="AP244" s="70"/>
      <c r="AV244" s="70"/>
      <c r="AX244" s="70"/>
      <c r="BD244" s="70"/>
      <c r="BF244" s="70"/>
      <c r="BL244" s="70"/>
      <c r="BN244" s="70"/>
      <c r="BT244" s="70"/>
      <c r="BV244" s="70"/>
      <c r="CB244" s="70"/>
      <c r="CD244" s="70"/>
      <c r="CE244" s="70"/>
      <c r="CF244" s="70"/>
      <c r="CG244" s="70"/>
      <c r="CH244" s="70"/>
      <c r="CI244" s="70"/>
      <c r="CJ244" s="70"/>
      <c r="CK244" s="70"/>
      <c r="CL244" s="70"/>
      <c r="CR244" s="70"/>
      <c r="CT244" s="70"/>
      <c r="CZ244" s="70"/>
      <c r="DB244" s="70"/>
      <c r="DC244" s="70"/>
      <c r="DD244" s="70"/>
      <c r="DE244" s="70"/>
      <c r="DF244" s="70"/>
      <c r="DG244" s="70"/>
      <c r="DH244" s="70"/>
      <c r="DI244" s="70"/>
      <c r="DJ244" s="210"/>
      <c r="DK244" s="210"/>
      <c r="DL244" s="210"/>
      <c r="DM244" s="210"/>
      <c r="DN244" s="210"/>
      <c r="DO244" s="210"/>
      <c r="DP244" s="210"/>
      <c r="DQ244" s="210"/>
      <c r="DR244" s="70"/>
    </row>
    <row r="245" spans="2:122" x14ac:dyDescent="0.35">
      <c r="B245" s="70"/>
      <c r="H245" s="70"/>
      <c r="J245" s="70"/>
      <c r="P245" s="70"/>
      <c r="R245" s="70"/>
      <c r="X245" s="70"/>
      <c r="Z245" s="70"/>
      <c r="AF245" s="70"/>
      <c r="AH245" s="70"/>
      <c r="AI245" s="70"/>
      <c r="AP245" s="70"/>
      <c r="AV245" s="70"/>
      <c r="AX245" s="70"/>
      <c r="BD245" s="70"/>
      <c r="BF245" s="70"/>
      <c r="BL245" s="70"/>
      <c r="BN245" s="70"/>
      <c r="BT245" s="70"/>
      <c r="BV245" s="70"/>
      <c r="CB245" s="70"/>
      <c r="CD245" s="70"/>
      <c r="CE245" s="70"/>
      <c r="CF245" s="70"/>
      <c r="CG245" s="70"/>
      <c r="CH245" s="70"/>
      <c r="CI245" s="70"/>
      <c r="CJ245" s="70"/>
      <c r="CK245" s="70"/>
      <c r="CL245" s="70"/>
      <c r="CR245" s="70"/>
      <c r="CT245" s="70"/>
      <c r="CZ245" s="70"/>
      <c r="DB245" s="70"/>
      <c r="DC245" s="70"/>
      <c r="DD245" s="70"/>
      <c r="DE245" s="70"/>
      <c r="DF245" s="70"/>
      <c r="DG245" s="70"/>
      <c r="DH245" s="70"/>
      <c r="DI245" s="70"/>
      <c r="DJ245" s="210"/>
      <c r="DK245" s="210"/>
      <c r="DL245" s="210"/>
      <c r="DM245" s="210"/>
      <c r="DN245" s="210"/>
      <c r="DO245" s="210"/>
      <c r="DP245" s="210"/>
      <c r="DQ245" s="210"/>
      <c r="DR245" s="70"/>
    </row>
    <row r="246" spans="2:122" x14ac:dyDescent="0.35">
      <c r="B246" s="70"/>
      <c r="H246" s="70"/>
      <c r="J246" s="70"/>
      <c r="P246" s="70"/>
      <c r="R246" s="70"/>
      <c r="X246" s="70"/>
      <c r="Z246" s="70"/>
      <c r="AF246" s="70"/>
      <c r="AH246" s="70"/>
      <c r="AI246" s="70"/>
      <c r="AP246" s="70"/>
      <c r="AV246" s="70"/>
      <c r="AX246" s="70"/>
      <c r="BD246" s="70"/>
      <c r="BF246" s="70"/>
      <c r="BL246" s="70"/>
      <c r="BN246" s="70"/>
      <c r="BT246" s="70"/>
      <c r="BV246" s="70"/>
      <c r="CB246" s="70"/>
      <c r="CD246" s="70"/>
      <c r="CE246" s="70"/>
      <c r="CF246" s="70"/>
      <c r="CG246" s="70"/>
      <c r="CH246" s="70"/>
      <c r="CI246" s="70"/>
      <c r="CJ246" s="70"/>
      <c r="CK246" s="70"/>
      <c r="CL246" s="70"/>
      <c r="CR246" s="70"/>
      <c r="CT246" s="70"/>
      <c r="CZ246" s="70"/>
      <c r="DB246" s="70"/>
      <c r="DC246" s="70"/>
      <c r="DD246" s="70"/>
      <c r="DE246" s="70"/>
      <c r="DF246" s="70"/>
      <c r="DG246" s="70"/>
      <c r="DH246" s="70"/>
      <c r="DI246" s="70"/>
      <c r="DJ246" s="210"/>
      <c r="DK246" s="210"/>
      <c r="DL246" s="210"/>
      <c r="DM246" s="210"/>
      <c r="DN246" s="210"/>
      <c r="DO246" s="210"/>
      <c r="DP246" s="210"/>
      <c r="DQ246" s="210"/>
      <c r="DR246" s="70"/>
    </row>
    <row r="247" spans="2:122" x14ac:dyDescent="0.35">
      <c r="B247" s="70"/>
      <c r="H247" s="70"/>
      <c r="J247" s="70"/>
      <c r="P247" s="70"/>
      <c r="R247" s="70"/>
      <c r="X247" s="70"/>
      <c r="Z247" s="70"/>
      <c r="AF247" s="70"/>
      <c r="AH247" s="70"/>
      <c r="AI247" s="70"/>
      <c r="AP247" s="70"/>
      <c r="AV247" s="70"/>
      <c r="AX247" s="70"/>
      <c r="BD247" s="70"/>
      <c r="BF247" s="70"/>
      <c r="BL247" s="70"/>
      <c r="BN247" s="70"/>
      <c r="BT247" s="70"/>
      <c r="BV247" s="70"/>
      <c r="CB247" s="70"/>
      <c r="CD247" s="70"/>
      <c r="CE247" s="70"/>
      <c r="CF247" s="70"/>
      <c r="CG247" s="70"/>
      <c r="CH247" s="70"/>
      <c r="CI247" s="70"/>
      <c r="CJ247" s="70"/>
      <c r="CK247" s="70"/>
      <c r="CL247" s="70"/>
      <c r="CR247" s="70"/>
      <c r="CT247" s="70"/>
      <c r="CZ247" s="70"/>
      <c r="DB247" s="70"/>
      <c r="DC247" s="70"/>
      <c r="DD247" s="70"/>
      <c r="DE247" s="70"/>
      <c r="DF247" s="70"/>
      <c r="DG247" s="70"/>
      <c r="DH247" s="70"/>
      <c r="DI247" s="70"/>
      <c r="DJ247" s="210"/>
      <c r="DK247" s="210"/>
      <c r="DL247" s="210"/>
      <c r="DM247" s="210"/>
      <c r="DN247" s="210"/>
      <c r="DO247" s="210"/>
      <c r="DP247" s="210"/>
      <c r="DQ247" s="210"/>
      <c r="DR247" s="70"/>
    </row>
    <row r="248" spans="2:122" x14ac:dyDescent="0.35">
      <c r="B248" s="70"/>
      <c r="H248" s="70"/>
      <c r="J248" s="70"/>
      <c r="P248" s="70"/>
      <c r="R248" s="70"/>
      <c r="X248" s="70"/>
      <c r="Z248" s="70"/>
      <c r="AF248" s="70"/>
      <c r="AH248" s="70"/>
      <c r="AI248" s="70"/>
      <c r="AP248" s="70"/>
      <c r="AV248" s="70"/>
      <c r="AX248" s="70"/>
      <c r="BD248" s="70"/>
      <c r="BF248" s="70"/>
      <c r="BL248" s="70"/>
      <c r="BN248" s="70"/>
      <c r="BT248" s="70"/>
      <c r="BV248" s="70"/>
      <c r="CB248" s="70"/>
      <c r="CD248" s="70"/>
      <c r="CE248" s="70"/>
      <c r="CF248" s="70"/>
      <c r="CG248" s="70"/>
      <c r="CH248" s="70"/>
      <c r="CI248" s="70"/>
      <c r="CJ248" s="70"/>
      <c r="CK248" s="70"/>
      <c r="CL248" s="70"/>
      <c r="CR248" s="70"/>
      <c r="CT248" s="70"/>
      <c r="CZ248" s="70"/>
      <c r="DB248" s="70"/>
      <c r="DC248" s="70"/>
      <c r="DD248" s="70"/>
      <c r="DE248" s="70"/>
      <c r="DF248" s="70"/>
      <c r="DG248" s="70"/>
      <c r="DH248" s="70"/>
      <c r="DI248" s="70"/>
      <c r="DJ248" s="210"/>
      <c r="DK248" s="210"/>
      <c r="DL248" s="210"/>
      <c r="DM248" s="210"/>
      <c r="DN248" s="210"/>
      <c r="DO248" s="210"/>
      <c r="DP248" s="210"/>
      <c r="DQ248" s="210"/>
      <c r="DR248" s="70"/>
    </row>
    <row r="249" spans="2:122" x14ac:dyDescent="0.35">
      <c r="B249" s="70"/>
      <c r="H249" s="70"/>
      <c r="J249" s="70"/>
      <c r="P249" s="70"/>
      <c r="R249" s="70"/>
      <c r="X249" s="70"/>
      <c r="Z249" s="70"/>
      <c r="AF249" s="70"/>
      <c r="AH249" s="70"/>
      <c r="AI249" s="70"/>
      <c r="AP249" s="70"/>
      <c r="AV249" s="70"/>
      <c r="AX249" s="70"/>
      <c r="BD249" s="70"/>
      <c r="BF249" s="70"/>
      <c r="BL249" s="70"/>
      <c r="BN249" s="70"/>
      <c r="BT249" s="70"/>
      <c r="BV249" s="70"/>
      <c r="CB249" s="70"/>
      <c r="CD249" s="70"/>
      <c r="CE249" s="70"/>
      <c r="CF249" s="70"/>
      <c r="CG249" s="70"/>
      <c r="CH249" s="70"/>
      <c r="CI249" s="70"/>
      <c r="CJ249" s="70"/>
      <c r="CK249" s="70"/>
      <c r="CL249" s="70"/>
      <c r="CR249" s="70"/>
      <c r="CT249" s="70"/>
      <c r="CZ249" s="70"/>
      <c r="DB249" s="70"/>
      <c r="DC249" s="70"/>
      <c r="DD249" s="70"/>
      <c r="DE249" s="70"/>
      <c r="DF249" s="70"/>
      <c r="DG249" s="70"/>
      <c r="DH249" s="70"/>
      <c r="DI249" s="70"/>
      <c r="DJ249" s="210"/>
      <c r="DK249" s="210"/>
      <c r="DL249" s="210"/>
      <c r="DM249" s="210"/>
      <c r="DN249" s="210"/>
      <c r="DO249" s="210"/>
      <c r="DP249" s="210"/>
      <c r="DQ249" s="210"/>
      <c r="DR249" s="70"/>
    </row>
    <row r="250" spans="2:122" x14ac:dyDescent="0.35">
      <c r="B250" s="70"/>
      <c r="H250" s="70"/>
      <c r="J250" s="70"/>
      <c r="P250" s="70"/>
      <c r="R250" s="70"/>
      <c r="X250" s="70"/>
      <c r="Z250" s="70"/>
      <c r="AF250" s="70"/>
      <c r="AH250" s="70"/>
      <c r="AI250" s="70"/>
      <c r="AP250" s="70"/>
      <c r="AV250" s="70"/>
      <c r="AX250" s="70"/>
      <c r="BD250" s="70"/>
      <c r="BF250" s="70"/>
      <c r="BL250" s="70"/>
      <c r="BN250" s="70"/>
      <c r="BT250" s="70"/>
      <c r="BV250" s="70"/>
      <c r="CB250" s="70"/>
      <c r="CD250" s="70"/>
      <c r="CE250" s="70"/>
      <c r="CF250" s="70"/>
      <c r="CG250" s="70"/>
      <c r="CH250" s="70"/>
      <c r="CI250" s="70"/>
      <c r="CJ250" s="70"/>
      <c r="CK250" s="70"/>
      <c r="CL250" s="70"/>
      <c r="CR250" s="70"/>
      <c r="CT250" s="70"/>
      <c r="CZ250" s="70"/>
      <c r="DB250" s="70"/>
      <c r="DC250" s="70"/>
      <c r="DD250" s="70"/>
      <c r="DE250" s="70"/>
      <c r="DF250" s="70"/>
      <c r="DG250" s="70"/>
      <c r="DH250" s="70"/>
      <c r="DI250" s="70"/>
      <c r="DJ250" s="210"/>
      <c r="DK250" s="210"/>
      <c r="DL250" s="210"/>
      <c r="DM250" s="210"/>
      <c r="DN250" s="210"/>
      <c r="DO250" s="210"/>
      <c r="DP250" s="210"/>
      <c r="DQ250" s="210"/>
      <c r="DR250" s="70"/>
    </row>
    <row r="251" spans="2:122" x14ac:dyDescent="0.35">
      <c r="B251" s="70"/>
      <c r="H251" s="70"/>
      <c r="J251" s="70"/>
      <c r="P251" s="70"/>
      <c r="R251" s="70"/>
      <c r="X251" s="70"/>
      <c r="Z251" s="70"/>
      <c r="AF251" s="70"/>
      <c r="AH251" s="70"/>
      <c r="AI251" s="70"/>
      <c r="AP251" s="70"/>
      <c r="AV251" s="70"/>
      <c r="AX251" s="70"/>
      <c r="BD251" s="70"/>
      <c r="BF251" s="70"/>
      <c r="BL251" s="70"/>
      <c r="BN251" s="70"/>
      <c r="BT251" s="70"/>
      <c r="BV251" s="70"/>
      <c r="CB251" s="70"/>
      <c r="CD251" s="70"/>
      <c r="CE251" s="70"/>
      <c r="CF251" s="70"/>
      <c r="CG251" s="70"/>
      <c r="CH251" s="70"/>
      <c r="CI251" s="70"/>
      <c r="CJ251" s="70"/>
      <c r="CK251" s="70"/>
      <c r="CL251" s="70"/>
      <c r="CR251" s="70"/>
      <c r="CT251" s="70"/>
      <c r="CZ251" s="70"/>
      <c r="DB251" s="70"/>
      <c r="DC251" s="70"/>
      <c r="DD251" s="70"/>
      <c r="DE251" s="70"/>
      <c r="DF251" s="70"/>
      <c r="DG251" s="70"/>
      <c r="DH251" s="70"/>
      <c r="DI251" s="70"/>
      <c r="DJ251" s="210"/>
      <c r="DK251" s="210"/>
      <c r="DL251" s="210"/>
      <c r="DM251" s="210"/>
      <c r="DN251" s="210"/>
      <c r="DO251" s="210"/>
      <c r="DP251" s="210"/>
      <c r="DQ251" s="210"/>
      <c r="DR251" s="70"/>
    </row>
    <row r="252" spans="2:122" x14ac:dyDescent="0.35">
      <c r="B252" s="70"/>
      <c r="H252" s="70"/>
      <c r="J252" s="70"/>
      <c r="P252" s="70"/>
      <c r="R252" s="70"/>
      <c r="X252" s="70"/>
      <c r="Z252" s="70"/>
      <c r="AF252" s="70"/>
      <c r="AH252" s="70"/>
      <c r="AI252" s="70"/>
      <c r="AP252" s="70"/>
      <c r="AV252" s="70"/>
      <c r="AX252" s="70"/>
      <c r="BD252" s="70"/>
      <c r="BF252" s="70"/>
      <c r="BL252" s="70"/>
      <c r="BN252" s="70"/>
      <c r="BT252" s="70"/>
      <c r="BV252" s="70"/>
      <c r="CB252" s="70"/>
      <c r="CD252" s="70"/>
      <c r="CE252" s="70"/>
      <c r="CF252" s="70"/>
      <c r="CG252" s="70"/>
      <c r="CH252" s="70"/>
      <c r="CI252" s="70"/>
      <c r="CJ252" s="70"/>
      <c r="CK252" s="70"/>
      <c r="CL252" s="70"/>
      <c r="CR252" s="70"/>
      <c r="CT252" s="70"/>
      <c r="CZ252" s="70"/>
      <c r="DB252" s="70"/>
      <c r="DC252" s="70"/>
      <c r="DD252" s="70"/>
      <c r="DE252" s="70"/>
      <c r="DF252" s="70"/>
      <c r="DG252" s="70"/>
      <c r="DH252" s="70"/>
      <c r="DI252" s="70"/>
      <c r="DJ252" s="210"/>
      <c r="DK252" s="210"/>
      <c r="DL252" s="210"/>
      <c r="DM252" s="210"/>
      <c r="DN252" s="210"/>
      <c r="DO252" s="210"/>
      <c r="DP252" s="210"/>
      <c r="DQ252" s="210"/>
      <c r="DR252" s="70"/>
    </row>
    <row r="253" spans="2:122" x14ac:dyDescent="0.35">
      <c r="B253" s="70"/>
      <c r="H253" s="70"/>
      <c r="J253" s="70"/>
      <c r="P253" s="70"/>
      <c r="R253" s="70"/>
      <c r="X253" s="70"/>
      <c r="Z253" s="70"/>
      <c r="AF253" s="70"/>
      <c r="AH253" s="70"/>
      <c r="AI253" s="70"/>
      <c r="AP253" s="70"/>
      <c r="AV253" s="70"/>
      <c r="AX253" s="70"/>
      <c r="BD253" s="70"/>
      <c r="BF253" s="70"/>
      <c r="BL253" s="70"/>
      <c r="BN253" s="70"/>
      <c r="BT253" s="70"/>
      <c r="BV253" s="70"/>
      <c r="CB253" s="70"/>
      <c r="CD253" s="70"/>
      <c r="CE253" s="70"/>
      <c r="CF253" s="70"/>
      <c r="CG253" s="70"/>
      <c r="CH253" s="70"/>
      <c r="CI253" s="70"/>
      <c r="CJ253" s="70"/>
      <c r="CK253" s="70"/>
      <c r="CL253" s="70"/>
      <c r="CR253" s="70"/>
      <c r="CT253" s="70"/>
      <c r="CZ253" s="70"/>
      <c r="DB253" s="70"/>
      <c r="DC253" s="70"/>
      <c r="DD253" s="70"/>
      <c r="DE253" s="70"/>
      <c r="DF253" s="70"/>
      <c r="DG253" s="70"/>
      <c r="DH253" s="70"/>
      <c r="DI253" s="70"/>
      <c r="DJ253" s="210"/>
      <c r="DK253" s="210"/>
      <c r="DL253" s="210"/>
      <c r="DM253" s="210"/>
      <c r="DN253" s="210"/>
      <c r="DO253" s="210"/>
      <c r="DP253" s="210"/>
      <c r="DQ253" s="210"/>
      <c r="DR253" s="70"/>
    </row>
    <row r="254" spans="2:122" x14ac:dyDescent="0.35">
      <c r="B254" s="70"/>
      <c r="H254" s="70"/>
      <c r="J254" s="70"/>
      <c r="P254" s="70"/>
      <c r="R254" s="70"/>
      <c r="X254" s="70"/>
      <c r="Z254" s="70"/>
      <c r="AF254" s="70"/>
      <c r="AH254" s="70"/>
      <c r="AI254" s="70"/>
      <c r="AP254" s="70"/>
      <c r="AV254" s="70"/>
      <c r="AX254" s="70"/>
      <c r="BD254" s="70"/>
      <c r="BF254" s="70"/>
      <c r="BL254" s="70"/>
      <c r="BN254" s="70"/>
      <c r="BT254" s="70"/>
      <c r="BV254" s="70"/>
      <c r="CB254" s="70"/>
      <c r="CD254" s="70"/>
      <c r="CE254" s="70"/>
      <c r="CF254" s="70"/>
      <c r="CG254" s="70"/>
      <c r="CH254" s="70"/>
      <c r="CI254" s="70"/>
      <c r="CJ254" s="70"/>
      <c r="CK254" s="70"/>
      <c r="CL254" s="70"/>
      <c r="CR254" s="70"/>
      <c r="CT254" s="70"/>
      <c r="CZ254" s="70"/>
      <c r="DB254" s="70"/>
      <c r="DC254" s="70"/>
      <c r="DD254" s="70"/>
      <c r="DE254" s="70"/>
      <c r="DF254" s="70"/>
      <c r="DG254" s="70"/>
      <c r="DH254" s="70"/>
      <c r="DI254" s="70"/>
      <c r="DJ254" s="210"/>
      <c r="DK254" s="210"/>
      <c r="DL254" s="210"/>
      <c r="DM254" s="210"/>
      <c r="DN254" s="210"/>
      <c r="DO254" s="210"/>
      <c r="DP254" s="210"/>
      <c r="DQ254" s="210"/>
      <c r="DR254" s="70"/>
    </row>
    <row r="255" spans="2:122" x14ac:dyDescent="0.35">
      <c r="B255" s="70"/>
      <c r="H255" s="70"/>
      <c r="J255" s="70"/>
      <c r="P255" s="70"/>
      <c r="R255" s="70"/>
      <c r="X255" s="70"/>
      <c r="Z255" s="70"/>
      <c r="AF255" s="70"/>
      <c r="AH255" s="70"/>
      <c r="AI255" s="70"/>
      <c r="AP255" s="70"/>
      <c r="AV255" s="70"/>
      <c r="AX255" s="70"/>
      <c r="BD255" s="70"/>
      <c r="BF255" s="70"/>
      <c r="BL255" s="70"/>
      <c r="BN255" s="70"/>
      <c r="BT255" s="70"/>
      <c r="BV255" s="70"/>
      <c r="CB255" s="70"/>
      <c r="CD255" s="70"/>
      <c r="CE255" s="70"/>
      <c r="CF255" s="70"/>
      <c r="CG255" s="70"/>
      <c r="CH255" s="70"/>
      <c r="CI255" s="70"/>
      <c r="CJ255" s="70"/>
      <c r="CK255" s="70"/>
      <c r="CL255" s="70"/>
      <c r="CR255" s="70"/>
      <c r="CT255" s="70"/>
      <c r="CZ255" s="70"/>
      <c r="DB255" s="70"/>
      <c r="DC255" s="70"/>
      <c r="DD255" s="70"/>
      <c r="DE255" s="70"/>
      <c r="DF255" s="70"/>
      <c r="DG255" s="70"/>
      <c r="DH255" s="70"/>
      <c r="DI255" s="70"/>
      <c r="DJ255" s="210"/>
      <c r="DK255" s="210"/>
      <c r="DL255" s="210"/>
      <c r="DM255" s="210"/>
      <c r="DN255" s="210"/>
      <c r="DO255" s="210"/>
      <c r="DP255" s="210"/>
      <c r="DQ255" s="210"/>
      <c r="DR255" s="70"/>
    </row>
    <row r="256" spans="2:122" x14ac:dyDescent="0.35">
      <c r="B256" s="70"/>
      <c r="H256" s="70"/>
      <c r="J256" s="70"/>
      <c r="P256" s="70"/>
      <c r="R256" s="70"/>
      <c r="X256" s="70"/>
      <c r="Z256" s="70"/>
      <c r="AF256" s="70"/>
      <c r="AH256" s="70"/>
      <c r="AI256" s="70"/>
      <c r="AP256" s="70"/>
      <c r="AV256" s="70"/>
      <c r="AX256" s="70"/>
      <c r="BD256" s="70"/>
      <c r="BF256" s="70"/>
      <c r="BL256" s="70"/>
      <c r="BN256" s="70"/>
      <c r="BT256" s="70"/>
      <c r="BV256" s="70"/>
      <c r="CB256" s="70"/>
      <c r="CD256" s="70"/>
      <c r="CE256" s="70"/>
      <c r="CF256" s="70"/>
      <c r="CG256" s="70"/>
      <c r="CH256" s="70"/>
      <c r="CI256" s="70"/>
      <c r="CJ256" s="70"/>
      <c r="CK256" s="70"/>
      <c r="CL256" s="70"/>
      <c r="CR256" s="70"/>
      <c r="CT256" s="70"/>
      <c r="CZ256" s="70"/>
      <c r="DB256" s="70"/>
      <c r="DC256" s="70"/>
      <c r="DD256" s="70"/>
      <c r="DE256" s="70"/>
      <c r="DF256" s="70"/>
      <c r="DG256" s="70"/>
      <c r="DH256" s="70"/>
      <c r="DI256" s="70"/>
      <c r="DJ256" s="210"/>
      <c r="DK256" s="210"/>
      <c r="DL256" s="210"/>
      <c r="DM256" s="210"/>
      <c r="DN256" s="210"/>
      <c r="DO256" s="210"/>
      <c r="DP256" s="210"/>
      <c r="DQ256" s="210"/>
      <c r="DR256" s="70"/>
    </row>
    <row r="257" spans="2:122" x14ac:dyDescent="0.35">
      <c r="B257" s="70"/>
      <c r="H257" s="70"/>
      <c r="J257" s="70"/>
      <c r="P257" s="70"/>
      <c r="R257" s="70"/>
      <c r="X257" s="70"/>
      <c r="Z257" s="70"/>
      <c r="AF257" s="70"/>
      <c r="AH257" s="70"/>
      <c r="AI257" s="70"/>
      <c r="AP257" s="70"/>
      <c r="AV257" s="70"/>
      <c r="AX257" s="70"/>
      <c r="BD257" s="70"/>
      <c r="BF257" s="70"/>
      <c r="BL257" s="70"/>
      <c r="BN257" s="70"/>
      <c r="BT257" s="70"/>
      <c r="BV257" s="70"/>
      <c r="CB257" s="70"/>
      <c r="CD257" s="70"/>
      <c r="CE257" s="70"/>
      <c r="CF257" s="70"/>
      <c r="CG257" s="70"/>
      <c r="CH257" s="70"/>
      <c r="CI257" s="70"/>
      <c r="CJ257" s="70"/>
      <c r="CK257" s="70"/>
      <c r="CL257" s="70"/>
      <c r="CR257" s="70"/>
      <c r="CT257" s="70"/>
      <c r="CZ257" s="70"/>
      <c r="DB257" s="70"/>
      <c r="DC257" s="70"/>
      <c r="DD257" s="70"/>
      <c r="DE257" s="70"/>
      <c r="DF257" s="70"/>
      <c r="DG257" s="70"/>
      <c r="DH257" s="70"/>
      <c r="DI257" s="70"/>
      <c r="DJ257" s="210"/>
      <c r="DK257" s="210"/>
      <c r="DL257" s="210"/>
      <c r="DM257" s="210"/>
      <c r="DN257" s="210"/>
      <c r="DO257" s="210"/>
      <c r="DP257" s="210"/>
      <c r="DQ257" s="210"/>
      <c r="DR257" s="70"/>
    </row>
    <row r="258" spans="2:122" x14ac:dyDescent="0.35">
      <c r="B258" s="70"/>
      <c r="H258" s="70"/>
      <c r="J258" s="70"/>
      <c r="P258" s="70"/>
      <c r="R258" s="70"/>
      <c r="X258" s="70"/>
      <c r="Z258" s="70"/>
      <c r="AF258" s="70"/>
      <c r="AH258" s="70"/>
      <c r="AI258" s="70"/>
      <c r="AP258" s="70"/>
      <c r="AV258" s="70"/>
      <c r="AX258" s="70"/>
      <c r="BD258" s="70"/>
      <c r="BF258" s="70"/>
      <c r="BL258" s="70"/>
      <c r="BN258" s="70"/>
      <c r="BT258" s="70"/>
      <c r="BV258" s="70"/>
      <c r="CB258" s="70"/>
      <c r="CD258" s="70"/>
      <c r="CE258" s="70"/>
      <c r="CF258" s="70"/>
      <c r="CG258" s="70"/>
      <c r="CH258" s="70"/>
      <c r="CI258" s="70"/>
      <c r="CJ258" s="70"/>
      <c r="CK258" s="70"/>
      <c r="CL258" s="70"/>
      <c r="CR258" s="70"/>
      <c r="CT258" s="70"/>
      <c r="CZ258" s="70"/>
      <c r="DB258" s="70"/>
      <c r="DC258" s="70"/>
      <c r="DD258" s="70"/>
      <c r="DE258" s="70"/>
      <c r="DF258" s="70"/>
      <c r="DG258" s="70"/>
      <c r="DH258" s="70"/>
      <c r="DI258" s="70"/>
      <c r="DJ258" s="210"/>
      <c r="DK258" s="210"/>
      <c r="DL258" s="210"/>
      <c r="DM258" s="210"/>
      <c r="DN258" s="210"/>
      <c r="DO258" s="210"/>
      <c r="DP258" s="210"/>
      <c r="DQ258" s="210"/>
      <c r="DR258" s="70"/>
    </row>
    <row r="259" spans="2:122" x14ac:dyDescent="0.35">
      <c r="B259" s="70"/>
      <c r="H259" s="70"/>
      <c r="J259" s="70"/>
      <c r="P259" s="70"/>
      <c r="R259" s="70"/>
      <c r="X259" s="70"/>
      <c r="Z259" s="70"/>
      <c r="AF259" s="70"/>
      <c r="AH259" s="70"/>
      <c r="AI259" s="70"/>
      <c r="AP259" s="70"/>
      <c r="AV259" s="70"/>
      <c r="AX259" s="70"/>
      <c r="BD259" s="70"/>
      <c r="BF259" s="70"/>
      <c r="BL259" s="70"/>
      <c r="BN259" s="70"/>
      <c r="BT259" s="70"/>
      <c r="BV259" s="70"/>
      <c r="CB259" s="70"/>
      <c r="CD259" s="70"/>
      <c r="CE259" s="70"/>
      <c r="CF259" s="70"/>
      <c r="CG259" s="70"/>
      <c r="CH259" s="70"/>
      <c r="CI259" s="70"/>
      <c r="CJ259" s="70"/>
      <c r="CK259" s="70"/>
      <c r="CL259" s="70"/>
      <c r="CR259" s="70"/>
      <c r="CT259" s="70"/>
      <c r="CZ259" s="70"/>
      <c r="DB259" s="70"/>
      <c r="DC259" s="70"/>
      <c r="DD259" s="70"/>
      <c r="DE259" s="70"/>
      <c r="DF259" s="70"/>
      <c r="DG259" s="70"/>
      <c r="DH259" s="70"/>
      <c r="DI259" s="70"/>
      <c r="DJ259" s="210"/>
      <c r="DK259" s="210"/>
      <c r="DL259" s="210"/>
      <c r="DM259" s="210"/>
      <c r="DN259" s="210"/>
      <c r="DO259" s="210"/>
      <c r="DP259" s="210"/>
      <c r="DQ259" s="210"/>
      <c r="DR259" s="70"/>
    </row>
    <row r="260" spans="2:122" x14ac:dyDescent="0.35">
      <c r="B260" s="70"/>
      <c r="H260" s="70"/>
      <c r="J260" s="70"/>
      <c r="P260" s="70"/>
      <c r="R260" s="70"/>
      <c r="X260" s="70"/>
      <c r="Z260" s="70"/>
      <c r="AF260" s="70"/>
      <c r="AH260" s="70"/>
      <c r="AI260" s="70"/>
      <c r="AP260" s="70"/>
      <c r="AV260" s="70"/>
      <c r="AX260" s="70"/>
      <c r="BD260" s="70"/>
      <c r="BF260" s="70"/>
      <c r="BL260" s="70"/>
      <c r="BN260" s="70"/>
      <c r="BT260" s="70"/>
      <c r="BV260" s="70"/>
      <c r="CB260" s="70"/>
      <c r="CD260" s="70"/>
      <c r="CE260" s="70"/>
      <c r="CF260" s="70"/>
      <c r="CG260" s="70"/>
      <c r="CH260" s="70"/>
      <c r="CI260" s="70"/>
      <c r="CJ260" s="70"/>
      <c r="CK260" s="70"/>
      <c r="CL260" s="70"/>
      <c r="CR260" s="70"/>
      <c r="CT260" s="70"/>
      <c r="CZ260" s="70"/>
      <c r="DB260" s="70"/>
      <c r="DC260" s="70"/>
      <c r="DD260" s="70"/>
      <c r="DE260" s="70"/>
      <c r="DF260" s="70"/>
      <c r="DG260" s="70"/>
      <c r="DH260" s="70"/>
      <c r="DI260" s="70"/>
      <c r="DJ260" s="210"/>
      <c r="DK260" s="210"/>
      <c r="DL260" s="210"/>
      <c r="DM260" s="210"/>
      <c r="DN260" s="210"/>
      <c r="DO260" s="210"/>
      <c r="DP260" s="210"/>
      <c r="DQ260" s="210"/>
      <c r="DR260" s="70"/>
    </row>
    <row r="261" spans="2:122" x14ac:dyDescent="0.35">
      <c r="B261" s="70"/>
      <c r="H261" s="70"/>
      <c r="J261" s="70"/>
      <c r="P261" s="70"/>
      <c r="R261" s="70"/>
      <c r="X261" s="70"/>
      <c r="Z261" s="70"/>
      <c r="AF261" s="70"/>
      <c r="AH261" s="70"/>
      <c r="AI261" s="70"/>
      <c r="AP261" s="70"/>
      <c r="AV261" s="70"/>
      <c r="AX261" s="70"/>
      <c r="BD261" s="70"/>
      <c r="BF261" s="70"/>
      <c r="BL261" s="70"/>
      <c r="BN261" s="70"/>
      <c r="BT261" s="70"/>
      <c r="BV261" s="70"/>
      <c r="CB261" s="70"/>
      <c r="CD261" s="70"/>
      <c r="CE261" s="70"/>
      <c r="CF261" s="70"/>
      <c r="CG261" s="70"/>
      <c r="CH261" s="70"/>
      <c r="CI261" s="70"/>
      <c r="CJ261" s="70"/>
      <c r="CK261" s="70"/>
      <c r="CL261" s="70"/>
      <c r="CR261" s="70"/>
      <c r="CT261" s="70"/>
      <c r="CZ261" s="70"/>
      <c r="DB261" s="70"/>
      <c r="DC261" s="70"/>
      <c r="DD261" s="70"/>
      <c r="DE261" s="70"/>
      <c r="DF261" s="70"/>
      <c r="DG261" s="70"/>
      <c r="DH261" s="70"/>
      <c r="DI261" s="70"/>
      <c r="DJ261" s="210"/>
      <c r="DK261" s="210"/>
      <c r="DL261" s="210"/>
      <c r="DM261" s="210"/>
      <c r="DN261" s="210"/>
      <c r="DO261" s="210"/>
      <c r="DP261" s="210"/>
      <c r="DQ261" s="210"/>
      <c r="DR261" s="70"/>
    </row>
    <row r="262" spans="2:122" x14ac:dyDescent="0.35">
      <c r="B262" s="70"/>
      <c r="H262" s="70"/>
      <c r="J262" s="70"/>
      <c r="P262" s="70"/>
      <c r="R262" s="70"/>
      <c r="X262" s="70"/>
      <c r="Z262" s="70"/>
      <c r="AF262" s="70"/>
      <c r="AH262" s="70"/>
      <c r="AI262" s="70"/>
      <c r="AP262" s="70"/>
      <c r="AV262" s="70"/>
      <c r="AX262" s="70"/>
      <c r="BD262" s="70"/>
      <c r="BF262" s="70"/>
      <c r="BL262" s="70"/>
      <c r="BN262" s="70"/>
      <c r="BT262" s="70"/>
      <c r="BV262" s="70"/>
      <c r="CB262" s="70"/>
      <c r="CD262" s="70"/>
      <c r="CE262" s="70"/>
      <c r="CF262" s="70"/>
      <c r="CG262" s="70"/>
      <c r="CH262" s="70"/>
      <c r="CI262" s="70"/>
      <c r="CJ262" s="70"/>
      <c r="CK262" s="70"/>
      <c r="CL262" s="70"/>
      <c r="CR262" s="70"/>
      <c r="CT262" s="70"/>
      <c r="CZ262" s="70"/>
      <c r="DB262" s="70"/>
      <c r="DC262" s="70"/>
      <c r="DD262" s="70"/>
      <c r="DE262" s="70"/>
      <c r="DF262" s="70"/>
      <c r="DG262" s="70"/>
      <c r="DH262" s="70"/>
      <c r="DI262" s="70"/>
      <c r="DJ262" s="210"/>
      <c r="DK262" s="210"/>
      <c r="DL262" s="210"/>
      <c r="DM262" s="210"/>
      <c r="DN262" s="210"/>
      <c r="DO262" s="210"/>
      <c r="DP262" s="210"/>
      <c r="DQ262" s="210"/>
      <c r="DR262" s="70"/>
    </row>
    <row r="263" spans="2:122" x14ac:dyDescent="0.35">
      <c r="B263" s="70"/>
      <c r="H263" s="70"/>
      <c r="J263" s="70"/>
      <c r="P263" s="70"/>
      <c r="R263" s="70"/>
      <c r="X263" s="70"/>
      <c r="Z263" s="70"/>
      <c r="AF263" s="70"/>
      <c r="AH263" s="70"/>
      <c r="AI263" s="70"/>
      <c r="AP263" s="70"/>
      <c r="AV263" s="70"/>
      <c r="AX263" s="70"/>
      <c r="BD263" s="70"/>
      <c r="BF263" s="70"/>
      <c r="BL263" s="70"/>
      <c r="BN263" s="70"/>
      <c r="BT263" s="70"/>
      <c r="BV263" s="70"/>
      <c r="CB263" s="70"/>
      <c r="CD263" s="70"/>
      <c r="CE263" s="70"/>
      <c r="CF263" s="70"/>
      <c r="CG263" s="70"/>
      <c r="CH263" s="70"/>
      <c r="CI263" s="70"/>
      <c r="CJ263" s="70"/>
      <c r="CK263" s="70"/>
      <c r="CL263" s="70"/>
      <c r="CR263" s="70"/>
      <c r="CT263" s="70"/>
      <c r="CZ263" s="70"/>
      <c r="DB263" s="70"/>
      <c r="DC263" s="70"/>
      <c r="DD263" s="70"/>
      <c r="DE263" s="70"/>
      <c r="DF263" s="70"/>
      <c r="DG263" s="70"/>
      <c r="DH263" s="70"/>
      <c r="DI263" s="70"/>
      <c r="DJ263" s="210"/>
      <c r="DK263" s="210"/>
      <c r="DL263" s="210"/>
      <c r="DM263" s="210"/>
      <c r="DN263" s="210"/>
      <c r="DO263" s="210"/>
      <c r="DP263" s="210"/>
      <c r="DQ263" s="210"/>
      <c r="DR263" s="70"/>
    </row>
    <row r="264" spans="2:122" x14ac:dyDescent="0.35">
      <c r="B264" s="70"/>
      <c r="H264" s="70"/>
      <c r="J264" s="70"/>
      <c r="P264" s="70"/>
      <c r="R264" s="70"/>
      <c r="X264" s="70"/>
      <c r="Z264" s="70"/>
      <c r="AF264" s="70"/>
      <c r="AH264" s="70"/>
      <c r="AI264" s="70"/>
      <c r="AP264" s="70"/>
      <c r="AV264" s="70"/>
      <c r="AX264" s="70"/>
      <c r="BD264" s="70"/>
      <c r="BF264" s="70"/>
      <c r="BL264" s="70"/>
      <c r="BN264" s="70"/>
      <c r="BT264" s="70"/>
      <c r="BV264" s="70"/>
      <c r="CB264" s="70"/>
      <c r="CD264" s="70"/>
      <c r="CE264" s="70"/>
      <c r="CF264" s="70"/>
      <c r="CG264" s="70"/>
      <c r="CH264" s="70"/>
      <c r="CI264" s="70"/>
      <c r="CJ264" s="70"/>
      <c r="CK264" s="70"/>
      <c r="CL264" s="70"/>
      <c r="CR264" s="70"/>
      <c r="CT264" s="70"/>
      <c r="CZ264" s="70"/>
      <c r="DB264" s="70"/>
      <c r="DC264" s="70"/>
      <c r="DD264" s="70"/>
      <c r="DE264" s="70"/>
      <c r="DF264" s="70"/>
      <c r="DG264" s="70"/>
      <c r="DH264" s="70"/>
      <c r="DI264" s="70"/>
      <c r="DJ264" s="210"/>
      <c r="DK264" s="210"/>
      <c r="DL264" s="210"/>
      <c r="DM264" s="210"/>
      <c r="DN264" s="210"/>
      <c r="DO264" s="210"/>
      <c r="DP264" s="210"/>
      <c r="DQ264" s="210"/>
      <c r="DR264" s="70"/>
    </row>
    <row r="265" spans="2:122" x14ac:dyDescent="0.35">
      <c r="B265" s="70"/>
      <c r="H265" s="70"/>
      <c r="J265" s="70"/>
      <c r="P265" s="70"/>
      <c r="R265" s="70"/>
      <c r="X265" s="70"/>
      <c r="Z265" s="70"/>
      <c r="AF265" s="70"/>
      <c r="AH265" s="70"/>
      <c r="AI265" s="70"/>
      <c r="AP265" s="70"/>
      <c r="AV265" s="70"/>
      <c r="AX265" s="70"/>
      <c r="BD265" s="70"/>
      <c r="BF265" s="70"/>
      <c r="BL265" s="70"/>
      <c r="BN265" s="70"/>
      <c r="BT265" s="70"/>
      <c r="BV265" s="70"/>
      <c r="CB265" s="70"/>
      <c r="CD265" s="70"/>
      <c r="CE265" s="70"/>
      <c r="CF265" s="70"/>
      <c r="CG265" s="70"/>
      <c r="CH265" s="70"/>
      <c r="CI265" s="70"/>
      <c r="CJ265" s="70"/>
      <c r="CK265" s="70"/>
      <c r="CL265" s="70"/>
      <c r="CR265" s="70"/>
      <c r="CT265" s="70"/>
      <c r="CZ265" s="70"/>
      <c r="DB265" s="70"/>
      <c r="DC265" s="70"/>
      <c r="DD265" s="70"/>
      <c r="DE265" s="70"/>
      <c r="DF265" s="70"/>
      <c r="DG265" s="70"/>
      <c r="DH265" s="70"/>
      <c r="DI265" s="70"/>
      <c r="DJ265" s="210"/>
      <c r="DK265" s="210"/>
      <c r="DL265" s="210"/>
      <c r="DM265" s="210"/>
      <c r="DN265" s="210"/>
      <c r="DO265" s="210"/>
      <c r="DP265" s="210"/>
      <c r="DQ265" s="210"/>
      <c r="DR265" s="70"/>
    </row>
    <row r="266" spans="2:122" x14ac:dyDescent="0.35">
      <c r="B266" s="70"/>
      <c r="H266" s="70"/>
      <c r="J266" s="70"/>
      <c r="P266" s="70"/>
      <c r="R266" s="70"/>
      <c r="X266" s="70"/>
      <c r="Z266" s="70"/>
      <c r="AF266" s="70"/>
      <c r="AH266" s="70"/>
      <c r="AI266" s="70"/>
      <c r="AP266" s="70"/>
      <c r="AV266" s="70"/>
      <c r="AX266" s="70"/>
      <c r="BD266" s="70"/>
      <c r="BF266" s="70"/>
      <c r="BL266" s="70"/>
      <c r="BN266" s="70"/>
      <c r="BT266" s="70"/>
      <c r="BV266" s="70"/>
      <c r="CB266" s="70"/>
      <c r="CD266" s="70"/>
      <c r="CE266" s="70"/>
      <c r="CF266" s="70"/>
      <c r="CG266" s="70"/>
      <c r="CH266" s="70"/>
      <c r="CI266" s="70"/>
      <c r="CJ266" s="70"/>
      <c r="CK266" s="70"/>
      <c r="CL266" s="70"/>
      <c r="CR266" s="70"/>
      <c r="CT266" s="70"/>
      <c r="CZ266" s="70"/>
      <c r="DB266" s="70"/>
      <c r="DC266" s="70"/>
      <c r="DD266" s="70"/>
      <c r="DE266" s="70"/>
      <c r="DF266" s="70"/>
      <c r="DG266" s="70"/>
      <c r="DH266" s="70"/>
      <c r="DI266" s="70"/>
      <c r="DJ266" s="210"/>
      <c r="DK266" s="210"/>
      <c r="DL266" s="210"/>
      <c r="DM266" s="210"/>
      <c r="DN266" s="210"/>
      <c r="DO266" s="210"/>
      <c r="DP266" s="210"/>
      <c r="DQ266" s="210"/>
      <c r="DR266" s="70"/>
    </row>
    <row r="267" spans="2:122" x14ac:dyDescent="0.35">
      <c r="B267" s="70"/>
      <c r="H267" s="70"/>
      <c r="J267" s="70"/>
      <c r="P267" s="70"/>
      <c r="R267" s="70"/>
      <c r="X267" s="70"/>
      <c r="Z267" s="70"/>
      <c r="AF267" s="70"/>
      <c r="AH267" s="70"/>
      <c r="AI267" s="70"/>
      <c r="AP267" s="70"/>
      <c r="AV267" s="70"/>
      <c r="AX267" s="70"/>
      <c r="BD267" s="70"/>
      <c r="BF267" s="70"/>
      <c r="BL267" s="70"/>
      <c r="BN267" s="70"/>
      <c r="BT267" s="70"/>
      <c r="BV267" s="70"/>
      <c r="CB267" s="70"/>
      <c r="CD267" s="70"/>
      <c r="CE267" s="70"/>
      <c r="CF267" s="70"/>
      <c r="CG267" s="70"/>
      <c r="CH267" s="70"/>
      <c r="CI267" s="70"/>
      <c r="CJ267" s="70"/>
      <c r="CK267" s="70"/>
      <c r="CL267" s="70"/>
      <c r="CR267" s="70"/>
      <c r="CT267" s="70"/>
      <c r="CZ267" s="70"/>
      <c r="DB267" s="70"/>
      <c r="DC267" s="70"/>
      <c r="DD267" s="70"/>
      <c r="DE267" s="70"/>
      <c r="DF267" s="70"/>
      <c r="DG267" s="70"/>
      <c r="DH267" s="70"/>
      <c r="DI267" s="70"/>
      <c r="DJ267" s="210"/>
      <c r="DK267" s="210"/>
      <c r="DL267" s="210"/>
      <c r="DM267" s="210"/>
      <c r="DN267" s="210"/>
      <c r="DO267" s="210"/>
      <c r="DP267" s="210"/>
      <c r="DQ267" s="210"/>
      <c r="DR267" s="70"/>
    </row>
    <row r="268" spans="2:122" x14ac:dyDescent="0.35">
      <c r="B268" s="70"/>
      <c r="H268" s="70"/>
      <c r="J268" s="70"/>
      <c r="P268" s="70"/>
      <c r="R268" s="70"/>
      <c r="X268" s="70"/>
      <c r="Z268" s="70"/>
      <c r="AF268" s="70"/>
      <c r="AH268" s="70"/>
      <c r="AI268" s="70"/>
      <c r="AP268" s="70"/>
      <c r="AV268" s="70"/>
      <c r="AX268" s="70"/>
      <c r="BD268" s="70"/>
      <c r="BF268" s="70"/>
      <c r="BL268" s="70"/>
      <c r="BN268" s="70"/>
      <c r="BT268" s="70"/>
      <c r="BV268" s="70"/>
      <c r="CB268" s="70"/>
      <c r="CD268" s="70"/>
      <c r="CE268" s="70"/>
      <c r="CF268" s="70"/>
      <c r="CG268" s="70"/>
      <c r="CH268" s="70"/>
      <c r="CI268" s="70"/>
      <c r="CJ268" s="70"/>
      <c r="CK268" s="70"/>
      <c r="CL268" s="70"/>
      <c r="CR268" s="70"/>
      <c r="CT268" s="70"/>
      <c r="CZ268" s="70"/>
      <c r="DB268" s="70"/>
      <c r="DC268" s="70"/>
      <c r="DD268" s="70"/>
      <c r="DE268" s="70"/>
      <c r="DF268" s="70"/>
      <c r="DG268" s="70"/>
      <c r="DH268" s="70"/>
      <c r="DI268" s="70"/>
      <c r="DJ268" s="210"/>
      <c r="DK268" s="210"/>
      <c r="DL268" s="210"/>
      <c r="DM268" s="210"/>
      <c r="DN268" s="210"/>
      <c r="DO268" s="210"/>
      <c r="DP268" s="210"/>
      <c r="DQ268" s="210"/>
      <c r="DR268" s="70"/>
    </row>
    <row r="269" spans="2:122" x14ac:dyDescent="0.35">
      <c r="B269" s="70"/>
      <c r="H269" s="70"/>
      <c r="J269" s="70"/>
      <c r="P269" s="70"/>
      <c r="R269" s="70"/>
      <c r="X269" s="70"/>
      <c r="Z269" s="70"/>
      <c r="AF269" s="70"/>
      <c r="AH269" s="70"/>
      <c r="AI269" s="70"/>
      <c r="AP269" s="70"/>
      <c r="AV269" s="70"/>
      <c r="AX269" s="70"/>
      <c r="BD269" s="70"/>
      <c r="BF269" s="70"/>
      <c r="BL269" s="70"/>
      <c r="BN269" s="70"/>
      <c r="BT269" s="70"/>
      <c r="BV269" s="70"/>
      <c r="CB269" s="70"/>
      <c r="CD269" s="70"/>
      <c r="CE269" s="70"/>
      <c r="CF269" s="70"/>
      <c r="CG269" s="70"/>
      <c r="CH269" s="70"/>
      <c r="CI269" s="70"/>
      <c r="CJ269" s="70"/>
      <c r="CK269" s="70"/>
      <c r="CL269" s="70"/>
      <c r="CR269" s="70"/>
      <c r="CT269" s="70"/>
      <c r="CZ269" s="70"/>
      <c r="DB269" s="70"/>
      <c r="DC269" s="70"/>
      <c r="DD269" s="70"/>
      <c r="DE269" s="70"/>
      <c r="DF269" s="70"/>
      <c r="DG269" s="70"/>
      <c r="DH269" s="70"/>
      <c r="DI269" s="70"/>
      <c r="DJ269" s="210"/>
      <c r="DK269" s="210"/>
      <c r="DL269" s="210"/>
      <c r="DM269" s="210"/>
      <c r="DN269" s="210"/>
      <c r="DO269" s="210"/>
      <c r="DP269" s="210"/>
      <c r="DQ269" s="210"/>
      <c r="DR269" s="70"/>
    </row>
    <row r="270" spans="2:122" x14ac:dyDescent="0.35">
      <c r="B270" s="70"/>
      <c r="H270" s="70"/>
      <c r="J270" s="70"/>
      <c r="P270" s="70"/>
      <c r="R270" s="70"/>
      <c r="X270" s="70"/>
      <c r="Z270" s="70"/>
      <c r="AF270" s="70"/>
      <c r="AH270" s="70"/>
      <c r="AI270" s="70"/>
      <c r="AP270" s="70"/>
      <c r="AV270" s="70"/>
      <c r="AX270" s="70"/>
      <c r="BD270" s="70"/>
      <c r="BF270" s="70"/>
      <c r="BL270" s="70"/>
      <c r="BN270" s="70"/>
      <c r="BT270" s="70"/>
      <c r="BV270" s="70"/>
      <c r="CB270" s="70"/>
      <c r="CD270" s="70"/>
      <c r="CE270" s="70"/>
      <c r="CF270" s="70"/>
      <c r="CG270" s="70"/>
      <c r="CH270" s="70"/>
      <c r="CI270" s="70"/>
      <c r="CJ270" s="70"/>
      <c r="CK270" s="70"/>
      <c r="CL270" s="70"/>
      <c r="CR270" s="70"/>
      <c r="CT270" s="70"/>
      <c r="CZ270" s="70"/>
      <c r="DB270" s="70"/>
      <c r="DC270" s="70"/>
      <c r="DD270" s="70"/>
      <c r="DE270" s="70"/>
      <c r="DF270" s="70"/>
      <c r="DG270" s="70"/>
      <c r="DH270" s="70"/>
      <c r="DI270" s="70"/>
      <c r="DJ270" s="210"/>
      <c r="DK270" s="210"/>
      <c r="DL270" s="210"/>
      <c r="DM270" s="210"/>
      <c r="DN270" s="210"/>
      <c r="DO270" s="210"/>
      <c r="DP270" s="210"/>
      <c r="DQ270" s="210"/>
      <c r="DR270" s="70"/>
    </row>
    <row r="271" spans="2:122" x14ac:dyDescent="0.35">
      <c r="B271" s="70"/>
      <c r="H271" s="70"/>
      <c r="J271" s="70"/>
      <c r="P271" s="70"/>
      <c r="R271" s="70"/>
      <c r="X271" s="70"/>
      <c r="Z271" s="70"/>
      <c r="AF271" s="70"/>
      <c r="AH271" s="70"/>
      <c r="AI271" s="70"/>
      <c r="AP271" s="70"/>
      <c r="AV271" s="70"/>
      <c r="AX271" s="70"/>
      <c r="BD271" s="70"/>
      <c r="BF271" s="70"/>
      <c r="BL271" s="70"/>
      <c r="BN271" s="70"/>
      <c r="BT271" s="70"/>
      <c r="BV271" s="70"/>
      <c r="CB271" s="70"/>
      <c r="CD271" s="70"/>
      <c r="CE271" s="70"/>
      <c r="CF271" s="70"/>
      <c r="CG271" s="70"/>
      <c r="CH271" s="70"/>
      <c r="CI271" s="70"/>
      <c r="CJ271" s="70"/>
      <c r="CK271" s="70"/>
      <c r="CL271" s="70"/>
      <c r="CR271" s="70"/>
      <c r="CT271" s="70"/>
      <c r="CZ271" s="70"/>
      <c r="DB271" s="70"/>
      <c r="DC271" s="70"/>
      <c r="DD271" s="70"/>
      <c r="DE271" s="70"/>
      <c r="DF271" s="70"/>
      <c r="DG271" s="70"/>
      <c r="DH271" s="70"/>
      <c r="DI271" s="70"/>
      <c r="DJ271" s="210"/>
      <c r="DK271" s="210"/>
      <c r="DL271" s="210"/>
      <c r="DM271" s="210"/>
      <c r="DN271" s="210"/>
      <c r="DO271" s="210"/>
      <c r="DP271" s="210"/>
      <c r="DQ271" s="210"/>
      <c r="DR271" s="70"/>
    </row>
    <row r="272" spans="2:122" x14ac:dyDescent="0.35">
      <c r="B272" s="70"/>
      <c r="H272" s="70"/>
      <c r="J272" s="70"/>
      <c r="P272" s="70"/>
      <c r="R272" s="70"/>
      <c r="X272" s="70"/>
      <c r="Z272" s="70"/>
      <c r="AF272" s="70"/>
      <c r="AH272" s="70"/>
      <c r="AI272" s="70"/>
      <c r="AP272" s="70"/>
      <c r="AV272" s="70"/>
      <c r="AX272" s="70"/>
      <c r="BD272" s="70"/>
      <c r="BF272" s="70"/>
      <c r="BL272" s="70"/>
      <c r="BN272" s="70"/>
      <c r="BT272" s="70"/>
      <c r="BV272" s="70"/>
      <c r="CB272" s="70"/>
      <c r="CD272" s="70"/>
      <c r="CE272" s="70"/>
      <c r="CF272" s="70"/>
      <c r="CG272" s="70"/>
      <c r="CH272" s="70"/>
      <c r="CI272" s="70"/>
      <c r="CJ272" s="70"/>
      <c r="CK272" s="70"/>
      <c r="CL272" s="70"/>
      <c r="CR272" s="70"/>
      <c r="CT272" s="70"/>
      <c r="CZ272" s="70"/>
      <c r="DB272" s="70"/>
      <c r="DC272" s="70"/>
      <c r="DD272" s="70"/>
      <c r="DE272" s="70"/>
      <c r="DF272" s="70"/>
      <c r="DG272" s="70"/>
      <c r="DH272" s="70"/>
      <c r="DI272" s="70"/>
      <c r="DJ272" s="210"/>
      <c r="DK272" s="210"/>
      <c r="DL272" s="210"/>
      <c r="DM272" s="210"/>
      <c r="DN272" s="210"/>
      <c r="DO272" s="210"/>
      <c r="DP272" s="210"/>
      <c r="DQ272" s="210"/>
      <c r="DR272" s="70"/>
    </row>
    <row r="273" spans="2:122" x14ac:dyDescent="0.35">
      <c r="B273" s="70"/>
      <c r="H273" s="70"/>
      <c r="J273" s="70"/>
      <c r="P273" s="70"/>
      <c r="R273" s="70"/>
      <c r="X273" s="70"/>
      <c r="Z273" s="70"/>
      <c r="AF273" s="70"/>
      <c r="AH273" s="70"/>
      <c r="AI273" s="70"/>
      <c r="AP273" s="70"/>
      <c r="AV273" s="70"/>
      <c r="AX273" s="70"/>
      <c r="BD273" s="70"/>
      <c r="BF273" s="70"/>
      <c r="BL273" s="70"/>
      <c r="BN273" s="70"/>
      <c r="BT273" s="70"/>
      <c r="BV273" s="70"/>
      <c r="CB273" s="70"/>
      <c r="CD273" s="70"/>
      <c r="CE273" s="70"/>
      <c r="CF273" s="70"/>
      <c r="CG273" s="70"/>
      <c r="CH273" s="70"/>
      <c r="CI273" s="70"/>
      <c r="CJ273" s="70"/>
      <c r="CK273" s="70"/>
      <c r="CL273" s="70"/>
      <c r="CR273" s="70"/>
      <c r="CT273" s="70"/>
      <c r="CZ273" s="70"/>
      <c r="DB273" s="70"/>
      <c r="DC273" s="70"/>
      <c r="DD273" s="70"/>
      <c r="DE273" s="70"/>
      <c r="DF273" s="70"/>
      <c r="DG273" s="70"/>
      <c r="DH273" s="70"/>
      <c r="DI273" s="70"/>
      <c r="DJ273" s="210"/>
      <c r="DK273" s="210"/>
      <c r="DL273" s="210"/>
      <c r="DM273" s="210"/>
      <c r="DN273" s="210"/>
      <c r="DO273" s="210"/>
      <c r="DP273" s="210"/>
      <c r="DQ273" s="210"/>
      <c r="DR273" s="70"/>
    </row>
    <row r="274" spans="2:122" x14ac:dyDescent="0.35">
      <c r="B274" s="70"/>
      <c r="H274" s="70"/>
      <c r="J274" s="70"/>
      <c r="P274" s="70"/>
      <c r="R274" s="70"/>
      <c r="X274" s="70"/>
      <c r="Z274" s="70"/>
      <c r="AF274" s="70"/>
      <c r="AH274" s="70"/>
      <c r="AI274" s="70"/>
      <c r="AP274" s="70"/>
      <c r="AV274" s="70"/>
      <c r="AX274" s="70"/>
      <c r="BD274" s="70"/>
      <c r="BF274" s="70"/>
      <c r="BL274" s="70"/>
      <c r="BN274" s="70"/>
      <c r="BT274" s="70"/>
      <c r="BV274" s="70"/>
      <c r="CB274" s="70"/>
      <c r="CD274" s="70"/>
      <c r="CE274" s="70"/>
      <c r="CF274" s="70"/>
      <c r="CG274" s="70"/>
      <c r="CH274" s="70"/>
      <c r="CI274" s="70"/>
      <c r="CJ274" s="70"/>
      <c r="CK274" s="70"/>
      <c r="CL274" s="70"/>
      <c r="CR274" s="70"/>
      <c r="CT274" s="70"/>
      <c r="CZ274" s="70"/>
      <c r="DB274" s="70"/>
      <c r="DC274" s="70"/>
      <c r="DD274" s="70"/>
      <c r="DE274" s="70"/>
      <c r="DF274" s="70"/>
      <c r="DG274" s="70"/>
      <c r="DH274" s="70"/>
      <c r="DI274" s="70"/>
      <c r="DJ274" s="210"/>
      <c r="DK274" s="210"/>
      <c r="DL274" s="210"/>
      <c r="DM274" s="210"/>
      <c r="DN274" s="210"/>
      <c r="DO274" s="210"/>
      <c r="DP274" s="210"/>
      <c r="DQ274" s="210"/>
      <c r="DR274" s="70"/>
    </row>
    <row r="275" spans="2:122" x14ac:dyDescent="0.35">
      <c r="B275" s="70"/>
      <c r="H275" s="70"/>
      <c r="J275" s="70"/>
      <c r="P275" s="70"/>
      <c r="R275" s="70"/>
      <c r="X275" s="70"/>
      <c r="Z275" s="70"/>
      <c r="AF275" s="70"/>
      <c r="AH275" s="70"/>
      <c r="AI275" s="70"/>
      <c r="AP275" s="70"/>
      <c r="AV275" s="70"/>
      <c r="AX275" s="70"/>
      <c r="BD275" s="70"/>
      <c r="BF275" s="70"/>
      <c r="BL275" s="70"/>
      <c r="BN275" s="70"/>
      <c r="BT275" s="70"/>
      <c r="BV275" s="70"/>
      <c r="CB275" s="70"/>
      <c r="CD275" s="70"/>
      <c r="CE275" s="70"/>
      <c r="CF275" s="70"/>
      <c r="CG275" s="70"/>
      <c r="CH275" s="70"/>
      <c r="CI275" s="70"/>
      <c r="CJ275" s="70"/>
      <c r="CK275" s="70"/>
      <c r="CL275" s="70"/>
      <c r="CR275" s="70"/>
      <c r="CT275" s="70"/>
      <c r="CZ275" s="70"/>
      <c r="DB275" s="70"/>
      <c r="DC275" s="70"/>
      <c r="DD275" s="70"/>
      <c r="DE275" s="70"/>
      <c r="DF275" s="70"/>
      <c r="DG275" s="70"/>
      <c r="DH275" s="70"/>
      <c r="DI275" s="70"/>
      <c r="DJ275" s="210"/>
      <c r="DK275" s="210"/>
      <c r="DL275" s="210"/>
      <c r="DM275" s="210"/>
      <c r="DN275" s="210"/>
      <c r="DO275" s="210"/>
      <c r="DP275" s="210"/>
      <c r="DQ275" s="210"/>
      <c r="DR275" s="70"/>
    </row>
    <row r="276" spans="2:122" x14ac:dyDescent="0.35">
      <c r="B276" s="70"/>
      <c r="H276" s="70"/>
      <c r="J276" s="70"/>
      <c r="P276" s="70"/>
      <c r="R276" s="70"/>
      <c r="X276" s="70"/>
      <c r="Z276" s="70"/>
      <c r="AF276" s="70"/>
      <c r="AH276" s="70"/>
      <c r="AI276" s="70"/>
      <c r="AP276" s="70"/>
      <c r="AV276" s="70"/>
      <c r="AX276" s="70"/>
      <c r="BD276" s="70"/>
      <c r="BF276" s="70"/>
      <c r="BL276" s="70"/>
      <c r="BN276" s="70"/>
      <c r="BT276" s="70"/>
      <c r="BV276" s="70"/>
      <c r="CB276" s="70"/>
      <c r="CD276" s="70"/>
      <c r="CE276" s="70"/>
      <c r="CF276" s="70"/>
      <c r="CG276" s="70"/>
      <c r="CH276" s="70"/>
      <c r="CI276" s="70"/>
      <c r="CJ276" s="70"/>
      <c r="CK276" s="70"/>
      <c r="CL276" s="70"/>
      <c r="CR276" s="70"/>
      <c r="CT276" s="70"/>
      <c r="CZ276" s="70"/>
      <c r="DB276" s="70"/>
      <c r="DC276" s="70"/>
      <c r="DD276" s="70"/>
      <c r="DE276" s="70"/>
      <c r="DF276" s="70"/>
      <c r="DG276" s="70"/>
      <c r="DH276" s="70"/>
      <c r="DI276" s="70"/>
      <c r="DJ276" s="210"/>
      <c r="DK276" s="210"/>
      <c r="DL276" s="210"/>
      <c r="DM276" s="210"/>
      <c r="DN276" s="210"/>
      <c r="DO276" s="210"/>
      <c r="DP276" s="210"/>
      <c r="DQ276" s="210"/>
      <c r="DR276" s="70"/>
    </row>
    <row r="277" spans="2:122" x14ac:dyDescent="0.35">
      <c r="B277" s="70"/>
      <c r="H277" s="70"/>
      <c r="J277" s="70"/>
      <c r="P277" s="70"/>
      <c r="R277" s="70"/>
      <c r="X277" s="70"/>
      <c r="Z277" s="70"/>
      <c r="AF277" s="70"/>
      <c r="AH277" s="70"/>
      <c r="AI277" s="70"/>
      <c r="AP277" s="70"/>
      <c r="AV277" s="70"/>
      <c r="AX277" s="70"/>
      <c r="BD277" s="70"/>
      <c r="BF277" s="70"/>
      <c r="BL277" s="70"/>
      <c r="BN277" s="70"/>
      <c r="BT277" s="70"/>
      <c r="BV277" s="70"/>
      <c r="CB277" s="70"/>
      <c r="CD277" s="70"/>
      <c r="CE277" s="70"/>
      <c r="CF277" s="70"/>
      <c r="CG277" s="70"/>
      <c r="CH277" s="70"/>
      <c r="CI277" s="70"/>
      <c r="CJ277" s="70"/>
      <c r="CK277" s="70"/>
      <c r="CL277" s="70"/>
      <c r="CR277" s="70"/>
      <c r="CT277" s="70"/>
      <c r="CZ277" s="70"/>
      <c r="DB277" s="70"/>
      <c r="DC277" s="70"/>
      <c r="DD277" s="70"/>
      <c r="DE277" s="70"/>
      <c r="DF277" s="70"/>
      <c r="DG277" s="70"/>
      <c r="DH277" s="70"/>
      <c r="DI277" s="70"/>
      <c r="DJ277" s="210"/>
      <c r="DK277" s="210"/>
      <c r="DL277" s="210"/>
      <c r="DM277" s="210"/>
      <c r="DN277" s="210"/>
      <c r="DO277" s="210"/>
      <c r="DP277" s="210"/>
      <c r="DQ277" s="210"/>
      <c r="DR277" s="70"/>
    </row>
    <row r="278" spans="2:122" x14ac:dyDescent="0.35">
      <c r="B278" s="70"/>
      <c r="H278" s="70"/>
      <c r="J278" s="70"/>
      <c r="P278" s="70"/>
      <c r="R278" s="70"/>
      <c r="X278" s="70"/>
      <c r="Z278" s="70"/>
      <c r="AF278" s="70"/>
      <c r="AH278" s="70"/>
      <c r="AI278" s="70"/>
      <c r="AP278" s="70"/>
      <c r="AV278" s="70"/>
      <c r="AX278" s="70"/>
      <c r="BD278" s="70"/>
      <c r="BF278" s="70"/>
      <c r="BL278" s="70"/>
      <c r="BN278" s="70"/>
      <c r="BT278" s="70"/>
      <c r="BV278" s="70"/>
      <c r="CB278" s="70"/>
      <c r="CD278" s="70"/>
      <c r="CE278" s="70"/>
      <c r="CF278" s="70"/>
      <c r="CG278" s="70"/>
      <c r="CH278" s="70"/>
      <c r="CI278" s="70"/>
      <c r="CJ278" s="70"/>
      <c r="CK278" s="70"/>
      <c r="CL278" s="70"/>
      <c r="CR278" s="70"/>
      <c r="CT278" s="70"/>
      <c r="CZ278" s="70"/>
      <c r="DB278" s="70"/>
      <c r="DC278" s="70"/>
      <c r="DD278" s="70"/>
      <c r="DE278" s="70"/>
      <c r="DF278" s="70"/>
      <c r="DG278" s="70"/>
      <c r="DH278" s="70"/>
      <c r="DI278" s="70"/>
      <c r="DJ278" s="210"/>
      <c r="DK278" s="210"/>
      <c r="DL278" s="210"/>
      <c r="DM278" s="210"/>
      <c r="DN278" s="210"/>
      <c r="DO278" s="210"/>
      <c r="DP278" s="210"/>
      <c r="DQ278" s="210"/>
      <c r="DR278" s="70"/>
    </row>
    <row r="279" spans="2:122" x14ac:dyDescent="0.35">
      <c r="B279" s="70"/>
      <c r="H279" s="70"/>
      <c r="J279" s="70"/>
      <c r="P279" s="70"/>
      <c r="R279" s="70"/>
      <c r="X279" s="70"/>
      <c r="Z279" s="70"/>
      <c r="AF279" s="70"/>
      <c r="AH279" s="70"/>
      <c r="AI279" s="70"/>
      <c r="AP279" s="70"/>
      <c r="AV279" s="70"/>
      <c r="AX279" s="70"/>
      <c r="BD279" s="70"/>
      <c r="BF279" s="70"/>
      <c r="BL279" s="70"/>
      <c r="BN279" s="70"/>
      <c r="BT279" s="70"/>
      <c r="BV279" s="70"/>
      <c r="CB279" s="70"/>
      <c r="CD279" s="70"/>
      <c r="CE279" s="70"/>
      <c r="CF279" s="70"/>
      <c r="CG279" s="70"/>
      <c r="CH279" s="70"/>
      <c r="CI279" s="70"/>
      <c r="CJ279" s="70"/>
      <c r="CK279" s="70"/>
      <c r="CL279" s="70"/>
      <c r="CR279" s="70"/>
      <c r="CT279" s="70"/>
      <c r="CZ279" s="70"/>
      <c r="DB279" s="70"/>
      <c r="DC279" s="70"/>
      <c r="DD279" s="70"/>
      <c r="DE279" s="70"/>
      <c r="DF279" s="70"/>
      <c r="DG279" s="70"/>
      <c r="DH279" s="70"/>
      <c r="DI279" s="70"/>
      <c r="DJ279" s="210"/>
      <c r="DK279" s="210"/>
      <c r="DL279" s="210"/>
      <c r="DM279" s="210"/>
      <c r="DN279" s="210"/>
      <c r="DO279" s="210"/>
      <c r="DP279" s="210"/>
      <c r="DQ279" s="210"/>
      <c r="DR279" s="70"/>
    </row>
    <row r="280" spans="2:122" x14ac:dyDescent="0.35">
      <c r="B280" s="70"/>
      <c r="H280" s="70"/>
      <c r="J280" s="70"/>
      <c r="P280" s="70"/>
      <c r="R280" s="70"/>
      <c r="X280" s="70"/>
      <c r="Z280" s="70"/>
      <c r="AF280" s="70"/>
      <c r="AH280" s="70"/>
      <c r="AI280" s="70"/>
      <c r="AP280" s="70"/>
      <c r="AV280" s="70"/>
      <c r="AX280" s="70"/>
      <c r="BD280" s="70"/>
      <c r="BF280" s="70"/>
      <c r="BL280" s="70"/>
      <c r="BN280" s="70"/>
      <c r="BT280" s="70"/>
      <c r="BV280" s="70"/>
      <c r="CB280" s="70"/>
      <c r="CD280" s="70"/>
      <c r="CE280" s="70"/>
      <c r="CF280" s="70"/>
      <c r="CG280" s="70"/>
      <c r="CH280" s="70"/>
      <c r="CI280" s="70"/>
      <c r="CJ280" s="70"/>
      <c r="CK280" s="70"/>
      <c r="CL280" s="70"/>
      <c r="CR280" s="70"/>
      <c r="CT280" s="70"/>
      <c r="CZ280" s="70"/>
      <c r="DB280" s="70"/>
      <c r="DC280" s="70"/>
      <c r="DD280" s="70"/>
      <c r="DE280" s="70"/>
      <c r="DF280" s="70"/>
      <c r="DG280" s="70"/>
      <c r="DH280" s="70"/>
      <c r="DI280" s="70"/>
      <c r="DJ280" s="210"/>
      <c r="DK280" s="210"/>
      <c r="DL280" s="210"/>
      <c r="DM280" s="210"/>
      <c r="DN280" s="210"/>
      <c r="DO280" s="210"/>
      <c r="DP280" s="210"/>
      <c r="DQ280" s="210"/>
      <c r="DR280" s="70"/>
    </row>
    <row r="281" spans="2:122" x14ac:dyDescent="0.35">
      <c r="B281" s="70"/>
      <c r="H281" s="70"/>
      <c r="J281" s="70"/>
      <c r="P281" s="70"/>
      <c r="R281" s="70"/>
      <c r="X281" s="70"/>
      <c r="Z281" s="70"/>
      <c r="AF281" s="70"/>
      <c r="AH281" s="70"/>
      <c r="AI281" s="70"/>
      <c r="AP281" s="70"/>
      <c r="AV281" s="70"/>
      <c r="AX281" s="70"/>
      <c r="BD281" s="70"/>
      <c r="BF281" s="70"/>
      <c r="BL281" s="70"/>
      <c r="BN281" s="70"/>
      <c r="BT281" s="70"/>
      <c r="BV281" s="70"/>
      <c r="CB281" s="70"/>
      <c r="CD281" s="70"/>
      <c r="CE281" s="70"/>
      <c r="CF281" s="70"/>
      <c r="CG281" s="70"/>
      <c r="CH281" s="70"/>
      <c r="CI281" s="70"/>
      <c r="CJ281" s="70"/>
      <c r="CK281" s="70"/>
      <c r="CL281" s="70"/>
      <c r="CR281" s="70"/>
      <c r="CT281" s="70"/>
      <c r="CZ281" s="70"/>
      <c r="DB281" s="70"/>
      <c r="DC281" s="70"/>
      <c r="DD281" s="70"/>
      <c r="DE281" s="70"/>
      <c r="DF281" s="70"/>
      <c r="DG281" s="70"/>
      <c r="DH281" s="70"/>
      <c r="DI281" s="70"/>
      <c r="DJ281" s="210"/>
      <c r="DK281" s="210"/>
      <c r="DL281" s="210"/>
      <c r="DM281" s="210"/>
      <c r="DN281" s="210"/>
      <c r="DO281" s="210"/>
      <c r="DP281" s="210"/>
      <c r="DQ281" s="210"/>
      <c r="DR281" s="70"/>
    </row>
    <row r="282" spans="2:122" x14ac:dyDescent="0.35">
      <c r="B282" s="70"/>
      <c r="H282" s="70"/>
      <c r="J282" s="70"/>
      <c r="P282" s="70"/>
      <c r="R282" s="70"/>
      <c r="X282" s="70"/>
      <c r="Z282" s="70"/>
      <c r="AF282" s="70"/>
      <c r="AH282" s="70"/>
      <c r="AI282" s="70"/>
      <c r="AP282" s="70"/>
      <c r="AV282" s="70"/>
      <c r="AX282" s="70"/>
      <c r="BD282" s="70"/>
      <c r="BF282" s="70"/>
      <c r="BL282" s="70"/>
      <c r="BN282" s="70"/>
      <c r="BT282" s="70"/>
      <c r="BV282" s="70"/>
      <c r="CB282" s="70"/>
      <c r="CD282" s="70"/>
      <c r="CE282" s="70"/>
      <c r="CF282" s="70"/>
      <c r="CG282" s="70"/>
      <c r="CH282" s="70"/>
      <c r="CI282" s="70"/>
      <c r="CJ282" s="70"/>
      <c r="CK282" s="70"/>
      <c r="CL282" s="70"/>
      <c r="CR282" s="70"/>
      <c r="CT282" s="70"/>
      <c r="CZ282" s="70"/>
      <c r="DB282" s="70"/>
      <c r="DC282" s="70"/>
      <c r="DD282" s="70"/>
      <c r="DE282" s="70"/>
      <c r="DF282" s="70"/>
      <c r="DG282" s="70"/>
      <c r="DH282" s="70"/>
      <c r="DI282" s="70"/>
      <c r="DJ282" s="210"/>
      <c r="DK282" s="210"/>
      <c r="DL282" s="210"/>
      <c r="DM282" s="210"/>
      <c r="DN282" s="210"/>
      <c r="DO282" s="210"/>
      <c r="DP282" s="210"/>
      <c r="DQ282" s="210"/>
      <c r="DR282" s="70"/>
    </row>
    <row r="283" spans="2:122" x14ac:dyDescent="0.35">
      <c r="B283" s="70"/>
      <c r="H283" s="70"/>
      <c r="J283" s="70"/>
      <c r="P283" s="70"/>
      <c r="R283" s="70"/>
      <c r="X283" s="70"/>
      <c r="Z283" s="70"/>
      <c r="AF283" s="70"/>
      <c r="AH283" s="70"/>
      <c r="AI283" s="70"/>
      <c r="AP283" s="70"/>
      <c r="AV283" s="70"/>
      <c r="AX283" s="70"/>
      <c r="BD283" s="70"/>
      <c r="BF283" s="70"/>
      <c r="BL283" s="70"/>
      <c r="BN283" s="70"/>
      <c r="BT283" s="70"/>
      <c r="BV283" s="70"/>
      <c r="CB283" s="70"/>
      <c r="CD283" s="70"/>
      <c r="CE283" s="70"/>
      <c r="CF283" s="70"/>
      <c r="CG283" s="70"/>
      <c r="CH283" s="70"/>
      <c r="CI283" s="70"/>
      <c r="CJ283" s="70"/>
      <c r="CK283" s="70"/>
      <c r="CL283" s="70"/>
      <c r="CR283" s="70"/>
      <c r="CT283" s="70"/>
      <c r="CZ283" s="70"/>
      <c r="DB283" s="70"/>
      <c r="DC283" s="70"/>
      <c r="DD283" s="70"/>
      <c r="DE283" s="70"/>
      <c r="DF283" s="70"/>
      <c r="DG283" s="70"/>
      <c r="DH283" s="70"/>
      <c r="DI283" s="70"/>
      <c r="DJ283" s="210"/>
      <c r="DK283" s="210"/>
      <c r="DL283" s="210"/>
      <c r="DM283" s="210"/>
      <c r="DN283" s="210"/>
      <c r="DO283" s="210"/>
      <c r="DP283" s="210"/>
      <c r="DQ283" s="210"/>
      <c r="DR283" s="70"/>
    </row>
    <row r="284" spans="2:122" x14ac:dyDescent="0.35">
      <c r="B284" s="70"/>
      <c r="H284" s="70"/>
      <c r="J284" s="70"/>
      <c r="P284" s="70"/>
      <c r="R284" s="70"/>
      <c r="X284" s="70"/>
      <c r="Z284" s="70"/>
      <c r="AF284" s="70"/>
      <c r="AH284" s="70"/>
      <c r="AI284" s="70"/>
      <c r="AP284" s="70"/>
      <c r="AV284" s="70"/>
      <c r="AX284" s="70"/>
      <c r="BD284" s="70"/>
      <c r="BF284" s="70"/>
      <c r="BL284" s="70"/>
      <c r="BN284" s="70"/>
      <c r="BT284" s="70"/>
      <c r="BV284" s="70"/>
      <c r="CB284" s="70"/>
      <c r="CD284" s="70"/>
      <c r="CE284" s="70"/>
      <c r="CF284" s="70"/>
      <c r="CG284" s="70"/>
      <c r="CH284" s="70"/>
      <c r="CI284" s="70"/>
      <c r="CJ284" s="70"/>
      <c r="CK284" s="70"/>
      <c r="CL284" s="70"/>
      <c r="CR284" s="70"/>
      <c r="CT284" s="70"/>
      <c r="CZ284" s="70"/>
      <c r="DB284" s="70"/>
      <c r="DC284" s="70"/>
      <c r="DD284" s="70"/>
      <c r="DE284" s="70"/>
      <c r="DF284" s="70"/>
      <c r="DG284" s="70"/>
      <c r="DH284" s="70"/>
      <c r="DI284" s="70"/>
      <c r="DJ284" s="210"/>
      <c r="DK284" s="210"/>
      <c r="DL284" s="210"/>
      <c r="DM284" s="210"/>
      <c r="DN284" s="210"/>
      <c r="DO284" s="210"/>
      <c r="DP284" s="210"/>
      <c r="DQ284" s="210"/>
      <c r="DR284" s="70"/>
    </row>
    <row r="285" spans="2:122" x14ac:dyDescent="0.35">
      <c r="B285" s="70"/>
      <c r="H285" s="70"/>
      <c r="J285" s="70"/>
      <c r="P285" s="70"/>
      <c r="R285" s="70"/>
      <c r="X285" s="70"/>
      <c r="Z285" s="70"/>
      <c r="AF285" s="70"/>
      <c r="AH285" s="70"/>
      <c r="AI285" s="70"/>
      <c r="AP285" s="70"/>
      <c r="AV285" s="70"/>
      <c r="AX285" s="70"/>
      <c r="BD285" s="70"/>
      <c r="BF285" s="70"/>
      <c r="BL285" s="70"/>
      <c r="BN285" s="70"/>
      <c r="BT285" s="70"/>
      <c r="BV285" s="70"/>
      <c r="CB285" s="70"/>
      <c r="CD285" s="70"/>
      <c r="CE285" s="70"/>
      <c r="CF285" s="70"/>
      <c r="CG285" s="70"/>
      <c r="CH285" s="70"/>
      <c r="CI285" s="70"/>
      <c r="CJ285" s="70"/>
      <c r="CK285" s="70"/>
      <c r="CL285" s="70"/>
      <c r="CR285" s="70"/>
      <c r="CT285" s="70"/>
      <c r="CZ285" s="70"/>
      <c r="DB285" s="70"/>
      <c r="DC285" s="70"/>
      <c r="DD285" s="70"/>
      <c r="DE285" s="70"/>
      <c r="DF285" s="70"/>
      <c r="DG285" s="70"/>
      <c r="DH285" s="70"/>
      <c r="DI285" s="70"/>
      <c r="DJ285" s="210"/>
      <c r="DK285" s="210"/>
      <c r="DL285" s="210"/>
      <c r="DM285" s="210"/>
      <c r="DN285" s="210"/>
      <c r="DO285" s="210"/>
      <c r="DP285" s="210"/>
      <c r="DQ285" s="210"/>
      <c r="DR285" s="70"/>
    </row>
    <row r="286" spans="2:122" x14ac:dyDescent="0.35">
      <c r="B286" s="70"/>
      <c r="H286" s="70"/>
      <c r="J286" s="70"/>
      <c r="P286" s="70"/>
      <c r="R286" s="70"/>
      <c r="X286" s="70"/>
      <c r="Z286" s="70"/>
      <c r="AF286" s="70"/>
      <c r="AH286" s="70"/>
      <c r="AI286" s="70"/>
      <c r="AP286" s="70"/>
      <c r="AV286" s="70"/>
      <c r="AX286" s="70"/>
      <c r="BD286" s="70"/>
      <c r="BF286" s="70"/>
      <c r="BL286" s="70"/>
      <c r="BN286" s="70"/>
      <c r="BT286" s="70"/>
      <c r="BV286" s="70"/>
      <c r="CB286" s="70"/>
      <c r="CD286" s="70"/>
      <c r="CE286" s="70"/>
      <c r="CF286" s="70"/>
      <c r="CG286" s="70"/>
      <c r="CH286" s="70"/>
      <c r="CI286" s="70"/>
      <c r="CJ286" s="70"/>
      <c r="CK286" s="70"/>
      <c r="CL286" s="70"/>
      <c r="CR286" s="70"/>
      <c r="CT286" s="70"/>
      <c r="CZ286" s="70"/>
      <c r="DB286" s="70"/>
      <c r="DC286" s="70"/>
      <c r="DD286" s="70"/>
      <c r="DE286" s="70"/>
      <c r="DF286" s="70"/>
      <c r="DG286" s="70"/>
      <c r="DH286" s="70"/>
      <c r="DI286" s="70"/>
      <c r="DJ286" s="210"/>
      <c r="DK286" s="210"/>
      <c r="DL286" s="210"/>
      <c r="DM286" s="210"/>
      <c r="DN286" s="210"/>
      <c r="DO286" s="210"/>
      <c r="DP286" s="210"/>
      <c r="DQ286" s="210"/>
      <c r="DR286" s="70"/>
    </row>
    <row r="287" spans="2:122" x14ac:dyDescent="0.35">
      <c r="B287" s="70"/>
      <c r="H287" s="70"/>
      <c r="J287" s="70"/>
      <c r="P287" s="70"/>
      <c r="R287" s="70"/>
      <c r="X287" s="70"/>
      <c r="Z287" s="70"/>
      <c r="AF287" s="70"/>
      <c r="AH287" s="70"/>
      <c r="AI287" s="70"/>
      <c r="AP287" s="70"/>
      <c r="AV287" s="70"/>
      <c r="AX287" s="70"/>
      <c r="BD287" s="70"/>
      <c r="BF287" s="70"/>
      <c r="BL287" s="70"/>
      <c r="BN287" s="70"/>
      <c r="BT287" s="70"/>
      <c r="BV287" s="70"/>
      <c r="CB287" s="70"/>
      <c r="CD287" s="70"/>
      <c r="CE287" s="70"/>
      <c r="CF287" s="70"/>
      <c r="CG287" s="70"/>
      <c r="CH287" s="70"/>
      <c r="CI287" s="70"/>
      <c r="CJ287" s="70"/>
      <c r="CK287" s="70"/>
      <c r="CL287" s="70"/>
      <c r="CR287" s="70"/>
      <c r="CT287" s="70"/>
      <c r="CZ287" s="70"/>
      <c r="DB287" s="70"/>
      <c r="DC287" s="70"/>
      <c r="DD287" s="70"/>
      <c r="DE287" s="70"/>
      <c r="DF287" s="70"/>
      <c r="DG287" s="70"/>
      <c r="DH287" s="70"/>
      <c r="DI287" s="70"/>
      <c r="DJ287" s="210"/>
      <c r="DK287" s="210"/>
      <c r="DL287" s="210"/>
      <c r="DM287" s="210"/>
      <c r="DN287" s="210"/>
      <c r="DO287" s="210"/>
      <c r="DP287" s="210"/>
      <c r="DQ287" s="210"/>
      <c r="DR287" s="70"/>
    </row>
    <row r="288" spans="2:122" x14ac:dyDescent="0.35">
      <c r="B288" s="70"/>
      <c r="H288" s="70"/>
      <c r="J288" s="70"/>
      <c r="P288" s="70"/>
      <c r="R288" s="70"/>
      <c r="X288" s="70"/>
      <c r="Z288" s="70"/>
      <c r="AF288" s="70"/>
      <c r="AH288" s="70"/>
      <c r="AI288" s="70"/>
      <c r="AP288" s="70"/>
      <c r="AV288" s="70"/>
      <c r="AX288" s="70"/>
      <c r="BD288" s="70"/>
      <c r="BF288" s="70"/>
      <c r="BL288" s="70"/>
      <c r="BN288" s="70"/>
      <c r="BT288" s="70"/>
      <c r="BV288" s="70"/>
      <c r="CB288" s="70"/>
      <c r="CD288" s="70"/>
      <c r="CE288" s="70"/>
      <c r="CF288" s="70"/>
      <c r="CG288" s="70"/>
      <c r="CH288" s="70"/>
      <c r="CI288" s="70"/>
      <c r="CJ288" s="70"/>
      <c r="CK288" s="70"/>
      <c r="CL288" s="70"/>
      <c r="CR288" s="70"/>
      <c r="CT288" s="70"/>
      <c r="CZ288" s="70"/>
      <c r="DB288" s="70"/>
      <c r="DC288" s="70"/>
      <c r="DD288" s="70"/>
      <c r="DE288" s="70"/>
      <c r="DF288" s="70"/>
      <c r="DG288" s="70"/>
      <c r="DH288" s="70"/>
      <c r="DI288" s="70"/>
      <c r="DJ288" s="210"/>
      <c r="DK288" s="210"/>
      <c r="DL288" s="210"/>
      <c r="DM288" s="210"/>
      <c r="DN288" s="210"/>
      <c r="DO288" s="210"/>
      <c r="DP288" s="210"/>
      <c r="DQ288" s="210"/>
      <c r="DR288" s="70"/>
    </row>
    <row r="289" spans="2:122" x14ac:dyDescent="0.35">
      <c r="B289" s="70"/>
      <c r="H289" s="70"/>
      <c r="J289" s="70"/>
      <c r="P289" s="70"/>
      <c r="R289" s="70"/>
      <c r="X289" s="70"/>
      <c r="Z289" s="70"/>
      <c r="AF289" s="70"/>
      <c r="AH289" s="70"/>
      <c r="AI289" s="70"/>
      <c r="AP289" s="70"/>
      <c r="AV289" s="70"/>
      <c r="AX289" s="70"/>
      <c r="BD289" s="70"/>
      <c r="BF289" s="70"/>
      <c r="BL289" s="70"/>
      <c r="BN289" s="70"/>
      <c r="BT289" s="70"/>
      <c r="BV289" s="70"/>
      <c r="CB289" s="70"/>
      <c r="CD289" s="70"/>
      <c r="CE289" s="70"/>
      <c r="CF289" s="70"/>
      <c r="CG289" s="70"/>
      <c r="CH289" s="70"/>
      <c r="CI289" s="70"/>
      <c r="CJ289" s="70"/>
      <c r="CK289" s="70"/>
      <c r="CL289" s="70"/>
      <c r="CR289" s="70"/>
      <c r="CT289" s="70"/>
      <c r="CZ289" s="70"/>
      <c r="DB289" s="70"/>
      <c r="DC289" s="70"/>
      <c r="DD289" s="70"/>
      <c r="DE289" s="70"/>
      <c r="DF289" s="70"/>
      <c r="DG289" s="70"/>
      <c r="DH289" s="70"/>
      <c r="DI289" s="70"/>
      <c r="DJ289" s="210"/>
      <c r="DK289" s="210"/>
      <c r="DL289" s="210"/>
      <c r="DM289" s="210"/>
      <c r="DN289" s="210"/>
      <c r="DO289" s="210"/>
      <c r="DP289" s="210"/>
      <c r="DQ289" s="210"/>
      <c r="DR289" s="70"/>
    </row>
    <row r="290" spans="2:122" x14ac:dyDescent="0.35">
      <c r="B290" s="70"/>
      <c r="H290" s="70"/>
      <c r="J290" s="70"/>
      <c r="P290" s="70"/>
      <c r="R290" s="70"/>
      <c r="X290" s="70"/>
      <c r="Z290" s="70"/>
      <c r="AF290" s="70"/>
      <c r="AH290" s="70"/>
      <c r="AI290" s="70"/>
      <c r="AP290" s="70"/>
      <c r="AV290" s="70"/>
      <c r="AX290" s="70"/>
      <c r="BD290" s="70"/>
      <c r="BF290" s="70"/>
      <c r="BL290" s="70"/>
      <c r="BN290" s="70"/>
      <c r="BT290" s="70"/>
      <c r="BV290" s="70"/>
      <c r="CB290" s="70"/>
      <c r="CD290" s="70"/>
      <c r="CE290" s="70"/>
      <c r="CF290" s="70"/>
      <c r="CG290" s="70"/>
      <c r="CH290" s="70"/>
      <c r="CI290" s="70"/>
      <c r="CJ290" s="70"/>
      <c r="CK290" s="70"/>
      <c r="CL290" s="70"/>
      <c r="CR290" s="70"/>
      <c r="CT290" s="70"/>
      <c r="CZ290" s="70"/>
      <c r="DB290" s="70"/>
      <c r="DC290" s="70"/>
      <c r="DD290" s="70"/>
      <c r="DE290" s="70"/>
      <c r="DF290" s="70"/>
      <c r="DG290" s="70"/>
      <c r="DH290" s="70"/>
      <c r="DI290" s="70"/>
      <c r="DJ290" s="210"/>
      <c r="DK290" s="210"/>
      <c r="DL290" s="210"/>
      <c r="DM290" s="210"/>
      <c r="DN290" s="210"/>
      <c r="DO290" s="210"/>
      <c r="DP290" s="210"/>
      <c r="DQ290" s="210"/>
      <c r="DR290" s="70"/>
    </row>
    <row r="291" spans="2:122" x14ac:dyDescent="0.35">
      <c r="B291" s="70"/>
      <c r="H291" s="70"/>
      <c r="J291" s="70"/>
      <c r="P291" s="70"/>
      <c r="R291" s="70"/>
      <c r="X291" s="70"/>
      <c r="Z291" s="70"/>
      <c r="AF291" s="70"/>
      <c r="AH291" s="70"/>
      <c r="AI291" s="70"/>
      <c r="AP291" s="70"/>
      <c r="AV291" s="70"/>
      <c r="AX291" s="70"/>
      <c r="BD291" s="70"/>
      <c r="BF291" s="70"/>
      <c r="BL291" s="70"/>
      <c r="BN291" s="70"/>
      <c r="BT291" s="70"/>
      <c r="BV291" s="70"/>
      <c r="CB291" s="70"/>
      <c r="CD291" s="70"/>
      <c r="CE291" s="70"/>
      <c r="CF291" s="70"/>
      <c r="CG291" s="70"/>
      <c r="CH291" s="70"/>
      <c r="CI291" s="70"/>
      <c r="CJ291" s="70"/>
      <c r="CK291" s="70"/>
      <c r="CL291" s="70"/>
      <c r="CR291" s="70"/>
      <c r="CT291" s="70"/>
      <c r="CZ291" s="70"/>
      <c r="DB291" s="70"/>
      <c r="DC291" s="70"/>
      <c r="DD291" s="70"/>
      <c r="DE291" s="70"/>
      <c r="DF291" s="70"/>
      <c r="DG291" s="70"/>
      <c r="DH291" s="70"/>
      <c r="DI291" s="70"/>
      <c r="DJ291" s="210"/>
      <c r="DK291" s="210"/>
      <c r="DL291" s="210"/>
      <c r="DM291" s="210"/>
      <c r="DN291" s="210"/>
      <c r="DO291" s="210"/>
      <c r="DP291" s="210"/>
      <c r="DQ291" s="210"/>
      <c r="DR291" s="70"/>
    </row>
    <row r="292" spans="2:122" x14ac:dyDescent="0.35">
      <c r="B292" s="70"/>
      <c r="H292" s="70"/>
      <c r="J292" s="70"/>
      <c r="P292" s="70"/>
      <c r="R292" s="70"/>
      <c r="X292" s="70"/>
      <c r="Z292" s="70"/>
      <c r="AF292" s="70"/>
      <c r="AH292" s="70"/>
      <c r="AI292" s="70"/>
      <c r="AP292" s="70"/>
      <c r="AV292" s="70"/>
      <c r="AX292" s="70"/>
      <c r="BD292" s="70"/>
      <c r="BF292" s="70"/>
      <c r="BL292" s="70"/>
      <c r="BN292" s="70"/>
      <c r="BT292" s="70"/>
      <c r="BV292" s="70"/>
      <c r="CB292" s="70"/>
      <c r="CD292" s="70"/>
      <c r="CE292" s="70"/>
      <c r="CF292" s="70"/>
      <c r="CG292" s="70"/>
      <c r="CH292" s="70"/>
      <c r="CI292" s="70"/>
      <c r="CJ292" s="70"/>
      <c r="CK292" s="70"/>
      <c r="CL292" s="70"/>
      <c r="CR292" s="70"/>
      <c r="CT292" s="70"/>
      <c r="CZ292" s="70"/>
      <c r="DB292" s="70"/>
      <c r="DC292" s="70"/>
      <c r="DD292" s="70"/>
      <c r="DE292" s="70"/>
      <c r="DF292" s="70"/>
      <c r="DG292" s="70"/>
      <c r="DH292" s="70"/>
      <c r="DI292" s="70"/>
      <c r="DJ292" s="210"/>
      <c r="DK292" s="210"/>
      <c r="DL292" s="210"/>
      <c r="DM292" s="210"/>
      <c r="DN292" s="210"/>
      <c r="DO292" s="210"/>
      <c r="DP292" s="210"/>
      <c r="DQ292" s="210"/>
      <c r="DR292" s="70"/>
    </row>
    <row r="293" spans="2:122" x14ac:dyDescent="0.35">
      <c r="B293" s="70"/>
      <c r="H293" s="70"/>
      <c r="J293" s="70"/>
      <c r="P293" s="70"/>
      <c r="R293" s="70"/>
      <c r="X293" s="70"/>
      <c r="Z293" s="70"/>
      <c r="AF293" s="70"/>
      <c r="AH293" s="70"/>
      <c r="AI293" s="70"/>
      <c r="AP293" s="70"/>
      <c r="AV293" s="70"/>
      <c r="AX293" s="70"/>
      <c r="BD293" s="70"/>
      <c r="BF293" s="70"/>
      <c r="BL293" s="70"/>
      <c r="BN293" s="70"/>
      <c r="BT293" s="70"/>
      <c r="BV293" s="70"/>
      <c r="CB293" s="70"/>
      <c r="CD293" s="70"/>
      <c r="CE293" s="70"/>
      <c r="CF293" s="70"/>
      <c r="CG293" s="70"/>
      <c r="CH293" s="70"/>
      <c r="CI293" s="70"/>
      <c r="CJ293" s="70"/>
      <c r="CK293" s="70"/>
      <c r="CL293" s="70"/>
      <c r="CR293" s="70"/>
      <c r="CT293" s="70"/>
      <c r="CZ293" s="70"/>
      <c r="DB293" s="70"/>
      <c r="DC293" s="70"/>
      <c r="DD293" s="70"/>
      <c r="DE293" s="70"/>
      <c r="DF293" s="70"/>
      <c r="DG293" s="70"/>
      <c r="DH293" s="70"/>
      <c r="DI293" s="70"/>
      <c r="DJ293" s="210"/>
      <c r="DK293" s="210"/>
      <c r="DL293" s="210"/>
      <c r="DM293" s="210"/>
      <c r="DN293" s="210"/>
      <c r="DO293" s="210"/>
      <c r="DP293" s="210"/>
      <c r="DQ293" s="210"/>
      <c r="DR293" s="70"/>
    </row>
    <row r="294" spans="2:122" x14ac:dyDescent="0.35">
      <c r="B294" s="70"/>
      <c r="H294" s="70"/>
      <c r="J294" s="70"/>
      <c r="P294" s="70"/>
      <c r="R294" s="70"/>
      <c r="X294" s="70"/>
      <c r="Z294" s="70"/>
      <c r="AF294" s="70"/>
      <c r="AH294" s="70"/>
      <c r="AI294" s="70"/>
      <c r="AP294" s="70"/>
      <c r="AV294" s="70"/>
      <c r="AX294" s="70"/>
      <c r="BD294" s="70"/>
      <c r="BF294" s="70"/>
      <c r="BL294" s="70"/>
      <c r="BN294" s="70"/>
      <c r="BT294" s="70"/>
      <c r="BV294" s="70"/>
      <c r="CB294" s="70"/>
      <c r="CD294" s="70"/>
      <c r="CE294" s="70"/>
      <c r="CF294" s="70"/>
      <c r="CG294" s="70"/>
      <c r="CH294" s="70"/>
      <c r="CI294" s="70"/>
      <c r="CJ294" s="70"/>
      <c r="CK294" s="70"/>
      <c r="CL294" s="70"/>
      <c r="CR294" s="70"/>
      <c r="CT294" s="70"/>
      <c r="CZ294" s="70"/>
      <c r="DB294" s="70"/>
      <c r="DC294" s="70"/>
      <c r="DD294" s="70"/>
      <c r="DE294" s="70"/>
      <c r="DF294" s="70"/>
      <c r="DG294" s="70"/>
      <c r="DH294" s="70"/>
      <c r="DI294" s="70"/>
      <c r="DJ294" s="210"/>
      <c r="DK294" s="210"/>
      <c r="DL294" s="210"/>
      <c r="DM294" s="210"/>
      <c r="DN294" s="210"/>
      <c r="DO294" s="210"/>
      <c r="DP294" s="210"/>
      <c r="DQ294" s="210"/>
      <c r="DR294" s="70"/>
    </row>
    <row r="295" spans="2:122" x14ac:dyDescent="0.35">
      <c r="B295" s="70"/>
      <c r="H295" s="70"/>
      <c r="J295" s="70"/>
      <c r="P295" s="70"/>
      <c r="R295" s="70"/>
      <c r="X295" s="70"/>
      <c r="Z295" s="70"/>
      <c r="AF295" s="70"/>
      <c r="AH295" s="70"/>
      <c r="AI295" s="70"/>
      <c r="AP295" s="70"/>
      <c r="AV295" s="70"/>
      <c r="AX295" s="70"/>
      <c r="BD295" s="70"/>
      <c r="BF295" s="70"/>
      <c r="BL295" s="70"/>
      <c r="BN295" s="70"/>
      <c r="BT295" s="70"/>
      <c r="BV295" s="70"/>
      <c r="CB295" s="70"/>
      <c r="CD295" s="70"/>
      <c r="CE295" s="70"/>
      <c r="CF295" s="70"/>
      <c r="CG295" s="70"/>
      <c r="CH295" s="70"/>
      <c r="CI295" s="70"/>
      <c r="CJ295" s="70"/>
      <c r="CK295" s="70"/>
      <c r="CL295" s="70"/>
      <c r="CR295" s="70"/>
      <c r="CT295" s="70"/>
      <c r="CZ295" s="70"/>
      <c r="DB295" s="70"/>
      <c r="DC295" s="70"/>
      <c r="DD295" s="70"/>
      <c r="DE295" s="70"/>
      <c r="DF295" s="70"/>
      <c r="DG295" s="70"/>
      <c r="DH295" s="70"/>
      <c r="DI295" s="70"/>
      <c r="DJ295" s="210"/>
      <c r="DK295" s="210"/>
      <c r="DL295" s="210"/>
      <c r="DM295" s="210"/>
      <c r="DN295" s="210"/>
      <c r="DO295" s="210"/>
      <c r="DP295" s="210"/>
      <c r="DQ295" s="210"/>
      <c r="DR295" s="70"/>
    </row>
    <row r="296" spans="2:122" x14ac:dyDescent="0.35">
      <c r="B296" s="70"/>
      <c r="H296" s="70"/>
      <c r="J296" s="70"/>
      <c r="P296" s="70"/>
      <c r="R296" s="70"/>
      <c r="X296" s="70"/>
      <c r="Z296" s="70"/>
      <c r="AF296" s="70"/>
      <c r="AH296" s="70"/>
      <c r="AI296" s="70"/>
      <c r="AP296" s="70"/>
      <c r="AV296" s="70"/>
      <c r="AX296" s="70"/>
      <c r="BD296" s="70"/>
      <c r="BF296" s="70"/>
      <c r="BL296" s="70"/>
      <c r="BN296" s="70"/>
      <c r="BT296" s="70"/>
      <c r="BV296" s="70"/>
      <c r="CB296" s="70"/>
      <c r="CD296" s="70"/>
      <c r="CE296" s="70"/>
      <c r="CF296" s="70"/>
      <c r="CG296" s="70"/>
      <c r="CH296" s="70"/>
      <c r="CI296" s="70"/>
      <c r="CJ296" s="70"/>
      <c r="CK296" s="70"/>
      <c r="CL296" s="70"/>
      <c r="CR296" s="70"/>
      <c r="CT296" s="70"/>
      <c r="CZ296" s="70"/>
      <c r="DB296" s="70"/>
      <c r="DC296" s="70"/>
      <c r="DD296" s="70"/>
      <c r="DE296" s="70"/>
      <c r="DF296" s="70"/>
      <c r="DG296" s="70"/>
      <c r="DH296" s="70"/>
      <c r="DI296" s="70"/>
      <c r="DJ296" s="210"/>
      <c r="DK296" s="210"/>
      <c r="DL296" s="210"/>
      <c r="DM296" s="210"/>
      <c r="DN296" s="210"/>
      <c r="DO296" s="210"/>
      <c r="DP296" s="210"/>
      <c r="DQ296" s="210"/>
      <c r="DR296" s="70"/>
    </row>
    <row r="297" spans="2:122" x14ac:dyDescent="0.35">
      <c r="B297" s="70"/>
      <c r="H297" s="70"/>
      <c r="J297" s="70"/>
      <c r="P297" s="70"/>
      <c r="R297" s="70"/>
      <c r="X297" s="70"/>
      <c r="Z297" s="70"/>
      <c r="AF297" s="70"/>
      <c r="AH297" s="70"/>
      <c r="AI297" s="70"/>
      <c r="AP297" s="70"/>
      <c r="AV297" s="70"/>
      <c r="AX297" s="70"/>
      <c r="BD297" s="70"/>
      <c r="BF297" s="70"/>
      <c r="BL297" s="70"/>
      <c r="BN297" s="70"/>
      <c r="BT297" s="70"/>
      <c r="BV297" s="70"/>
      <c r="CB297" s="70"/>
      <c r="CD297" s="70"/>
      <c r="CE297" s="70"/>
      <c r="CF297" s="70"/>
      <c r="CG297" s="70"/>
      <c r="CH297" s="70"/>
      <c r="CI297" s="70"/>
      <c r="CJ297" s="70"/>
      <c r="CK297" s="70"/>
      <c r="CL297" s="70"/>
      <c r="CR297" s="70"/>
      <c r="CT297" s="70"/>
      <c r="CZ297" s="70"/>
      <c r="DB297" s="70"/>
      <c r="DC297" s="70"/>
      <c r="DD297" s="70"/>
      <c r="DE297" s="70"/>
      <c r="DF297" s="70"/>
      <c r="DG297" s="70"/>
      <c r="DH297" s="70"/>
      <c r="DI297" s="70"/>
      <c r="DJ297" s="210"/>
      <c r="DK297" s="210"/>
      <c r="DL297" s="210"/>
      <c r="DM297" s="210"/>
      <c r="DN297" s="210"/>
      <c r="DO297" s="210"/>
      <c r="DP297" s="210"/>
      <c r="DQ297" s="210"/>
      <c r="DR297" s="70"/>
    </row>
    <row r="298" spans="2:122" x14ac:dyDescent="0.35">
      <c r="B298" s="70"/>
      <c r="H298" s="70"/>
      <c r="J298" s="70"/>
      <c r="P298" s="70"/>
      <c r="R298" s="70"/>
      <c r="X298" s="70"/>
      <c r="Z298" s="70"/>
      <c r="AF298" s="70"/>
      <c r="AH298" s="70"/>
      <c r="AI298" s="70"/>
      <c r="AP298" s="70"/>
      <c r="AV298" s="70"/>
      <c r="AX298" s="70"/>
      <c r="BD298" s="70"/>
      <c r="BF298" s="70"/>
      <c r="BL298" s="70"/>
      <c r="BN298" s="70"/>
      <c r="BT298" s="70"/>
      <c r="BV298" s="70"/>
      <c r="CB298" s="70"/>
      <c r="CD298" s="70"/>
      <c r="CE298" s="70"/>
      <c r="CF298" s="70"/>
      <c r="CG298" s="70"/>
      <c r="CH298" s="70"/>
      <c r="CI298" s="70"/>
      <c r="CJ298" s="70"/>
      <c r="CK298" s="70"/>
      <c r="CL298" s="70"/>
      <c r="CR298" s="70"/>
      <c r="CT298" s="70"/>
      <c r="CZ298" s="70"/>
      <c r="DB298" s="70"/>
      <c r="DC298" s="70"/>
      <c r="DD298" s="70"/>
      <c r="DE298" s="70"/>
      <c r="DF298" s="70"/>
      <c r="DG298" s="70"/>
      <c r="DH298" s="70"/>
      <c r="DI298" s="70"/>
      <c r="DJ298" s="210"/>
      <c r="DK298" s="210"/>
      <c r="DL298" s="210"/>
      <c r="DM298" s="210"/>
      <c r="DN298" s="210"/>
      <c r="DO298" s="210"/>
      <c r="DP298" s="210"/>
      <c r="DQ298" s="210"/>
      <c r="DR298" s="70"/>
    </row>
    <row r="299" spans="2:122" x14ac:dyDescent="0.35">
      <c r="B299" s="70"/>
      <c r="H299" s="70"/>
      <c r="J299" s="70"/>
      <c r="P299" s="70"/>
      <c r="R299" s="70"/>
      <c r="X299" s="70"/>
      <c r="Z299" s="70"/>
      <c r="AF299" s="70"/>
      <c r="AH299" s="70"/>
      <c r="AI299" s="70"/>
      <c r="AP299" s="70"/>
      <c r="AV299" s="70"/>
      <c r="AX299" s="70"/>
      <c r="BD299" s="70"/>
      <c r="BF299" s="70"/>
      <c r="BL299" s="70"/>
      <c r="BN299" s="70"/>
      <c r="BT299" s="70"/>
      <c r="BV299" s="70"/>
      <c r="CB299" s="70"/>
      <c r="CD299" s="70"/>
      <c r="CE299" s="70"/>
      <c r="CF299" s="70"/>
      <c r="CG299" s="70"/>
      <c r="CH299" s="70"/>
      <c r="CI299" s="70"/>
      <c r="CJ299" s="70"/>
      <c r="CK299" s="70"/>
      <c r="CL299" s="70"/>
      <c r="CR299" s="70"/>
      <c r="CT299" s="70"/>
      <c r="CZ299" s="70"/>
      <c r="DB299" s="70"/>
      <c r="DC299" s="70"/>
      <c r="DD299" s="70"/>
      <c r="DE299" s="70"/>
      <c r="DF299" s="70"/>
      <c r="DG299" s="70"/>
      <c r="DH299" s="70"/>
      <c r="DI299" s="70"/>
      <c r="DJ299" s="210"/>
      <c r="DK299" s="210"/>
      <c r="DL299" s="210"/>
      <c r="DM299" s="210"/>
      <c r="DN299" s="210"/>
      <c r="DO299" s="210"/>
      <c r="DP299" s="210"/>
      <c r="DQ299" s="210"/>
      <c r="DR299" s="70"/>
    </row>
    <row r="300" spans="2:122" x14ac:dyDescent="0.35">
      <c r="B300" s="70"/>
      <c r="H300" s="70"/>
      <c r="J300" s="70"/>
      <c r="P300" s="70"/>
      <c r="R300" s="70"/>
      <c r="X300" s="70"/>
      <c r="Z300" s="70"/>
      <c r="AF300" s="70"/>
      <c r="AH300" s="70"/>
      <c r="AI300" s="70"/>
      <c r="AP300" s="70"/>
      <c r="AV300" s="70"/>
      <c r="AX300" s="70"/>
      <c r="BD300" s="70"/>
      <c r="BF300" s="70"/>
      <c r="BL300" s="70"/>
      <c r="BN300" s="70"/>
      <c r="BT300" s="70"/>
      <c r="BV300" s="70"/>
      <c r="CB300" s="70"/>
      <c r="CD300" s="70"/>
      <c r="CE300" s="70"/>
      <c r="CF300" s="70"/>
      <c r="CG300" s="70"/>
      <c r="CH300" s="70"/>
      <c r="CI300" s="70"/>
      <c r="CJ300" s="70"/>
      <c r="CK300" s="70"/>
      <c r="CL300" s="70"/>
      <c r="CR300" s="70"/>
      <c r="CT300" s="70"/>
      <c r="CZ300" s="70"/>
      <c r="DB300" s="70"/>
      <c r="DC300" s="70"/>
      <c r="DD300" s="70"/>
      <c r="DE300" s="70"/>
      <c r="DF300" s="70"/>
      <c r="DG300" s="70"/>
      <c r="DH300" s="70"/>
      <c r="DI300" s="70"/>
      <c r="DJ300" s="210"/>
      <c r="DK300" s="210"/>
      <c r="DL300" s="210"/>
      <c r="DM300" s="210"/>
      <c r="DN300" s="210"/>
      <c r="DO300" s="210"/>
      <c r="DP300" s="210"/>
      <c r="DQ300" s="210"/>
      <c r="DR300" s="70"/>
    </row>
    <row r="301" spans="2:122" x14ac:dyDescent="0.35">
      <c r="B301" s="70"/>
      <c r="H301" s="70"/>
      <c r="J301" s="70"/>
      <c r="P301" s="70"/>
      <c r="R301" s="70"/>
      <c r="X301" s="70"/>
      <c r="Z301" s="70"/>
      <c r="AF301" s="70"/>
      <c r="AH301" s="70"/>
      <c r="AI301" s="70"/>
      <c r="AP301" s="70"/>
      <c r="AV301" s="70"/>
      <c r="AX301" s="70"/>
      <c r="BD301" s="70"/>
      <c r="BF301" s="70"/>
      <c r="BL301" s="70"/>
      <c r="BN301" s="70"/>
      <c r="BT301" s="70"/>
      <c r="BV301" s="70"/>
      <c r="CB301" s="70"/>
      <c r="CD301" s="70"/>
      <c r="CE301" s="70"/>
      <c r="CF301" s="70"/>
      <c r="CG301" s="70"/>
      <c r="CH301" s="70"/>
      <c r="CI301" s="70"/>
      <c r="CJ301" s="70"/>
      <c r="CK301" s="70"/>
      <c r="CL301" s="70"/>
      <c r="CR301" s="70"/>
      <c r="CT301" s="70"/>
      <c r="CZ301" s="70"/>
      <c r="DB301" s="70"/>
      <c r="DC301" s="70"/>
      <c r="DD301" s="70"/>
      <c r="DE301" s="70"/>
      <c r="DF301" s="70"/>
      <c r="DG301" s="70"/>
      <c r="DH301" s="70"/>
      <c r="DI301" s="70"/>
      <c r="DJ301" s="210"/>
      <c r="DK301" s="210"/>
      <c r="DL301" s="210"/>
      <c r="DM301" s="210"/>
      <c r="DN301" s="210"/>
      <c r="DO301" s="210"/>
      <c r="DP301" s="210"/>
      <c r="DQ301" s="210"/>
      <c r="DR301" s="70"/>
    </row>
    <row r="302" spans="2:122" x14ac:dyDescent="0.35">
      <c r="B302" s="70"/>
      <c r="H302" s="70"/>
      <c r="J302" s="70"/>
      <c r="P302" s="70"/>
      <c r="R302" s="70"/>
      <c r="X302" s="70"/>
      <c r="Z302" s="70"/>
      <c r="AF302" s="70"/>
      <c r="AH302" s="70"/>
      <c r="AI302" s="70"/>
      <c r="AP302" s="70"/>
      <c r="AV302" s="70"/>
      <c r="AX302" s="70"/>
      <c r="BD302" s="70"/>
      <c r="BF302" s="70"/>
      <c r="BL302" s="70"/>
      <c r="BN302" s="70"/>
      <c r="BT302" s="70"/>
      <c r="BV302" s="70"/>
      <c r="CB302" s="70"/>
      <c r="CD302" s="70"/>
      <c r="CE302" s="70"/>
      <c r="CF302" s="70"/>
      <c r="CG302" s="70"/>
      <c r="CH302" s="70"/>
      <c r="CI302" s="70"/>
      <c r="CJ302" s="70"/>
      <c r="CK302" s="70"/>
      <c r="CL302" s="70"/>
      <c r="CR302" s="70"/>
      <c r="CT302" s="70"/>
      <c r="CZ302" s="70"/>
      <c r="DB302" s="70"/>
      <c r="DC302" s="70"/>
      <c r="DD302" s="70"/>
      <c r="DE302" s="70"/>
      <c r="DF302" s="70"/>
      <c r="DG302" s="70"/>
      <c r="DH302" s="70"/>
      <c r="DI302" s="70"/>
      <c r="DJ302" s="210"/>
      <c r="DK302" s="210"/>
      <c r="DL302" s="210"/>
      <c r="DM302" s="210"/>
      <c r="DN302" s="210"/>
      <c r="DO302" s="210"/>
      <c r="DP302" s="210"/>
      <c r="DQ302" s="210"/>
      <c r="DR302" s="70"/>
    </row>
    <row r="303" spans="2:122" x14ac:dyDescent="0.35">
      <c r="B303" s="70"/>
      <c r="H303" s="70"/>
      <c r="J303" s="70"/>
      <c r="P303" s="70"/>
      <c r="R303" s="70"/>
      <c r="X303" s="70"/>
      <c r="Z303" s="70"/>
      <c r="AF303" s="70"/>
      <c r="AH303" s="70"/>
      <c r="AI303" s="70"/>
      <c r="AP303" s="70"/>
      <c r="AV303" s="70"/>
      <c r="AX303" s="70"/>
      <c r="BD303" s="70"/>
      <c r="BF303" s="70"/>
      <c r="BL303" s="70"/>
      <c r="BN303" s="70"/>
      <c r="BT303" s="70"/>
      <c r="BV303" s="70"/>
      <c r="CB303" s="70"/>
      <c r="CD303" s="70"/>
      <c r="CE303" s="70"/>
      <c r="CF303" s="70"/>
      <c r="CG303" s="70"/>
      <c r="CH303" s="70"/>
      <c r="CI303" s="70"/>
      <c r="CJ303" s="70"/>
      <c r="CK303" s="70"/>
      <c r="CL303" s="70"/>
      <c r="CR303" s="70"/>
      <c r="CT303" s="70"/>
      <c r="CZ303" s="70"/>
      <c r="DB303" s="70"/>
      <c r="DC303" s="70"/>
      <c r="DD303" s="70"/>
      <c r="DE303" s="70"/>
      <c r="DF303" s="70"/>
      <c r="DG303" s="70"/>
      <c r="DH303" s="70"/>
      <c r="DI303" s="70"/>
      <c r="DJ303" s="210"/>
      <c r="DK303" s="210"/>
      <c r="DL303" s="210"/>
      <c r="DM303" s="210"/>
      <c r="DN303" s="210"/>
      <c r="DO303" s="210"/>
      <c r="DP303" s="210"/>
      <c r="DQ303" s="210"/>
      <c r="DR303" s="70"/>
    </row>
    <row r="304" spans="2:122" x14ac:dyDescent="0.35">
      <c r="B304" s="70"/>
      <c r="H304" s="70"/>
      <c r="J304" s="70"/>
      <c r="P304" s="70"/>
      <c r="R304" s="70"/>
      <c r="X304" s="70"/>
      <c r="Z304" s="70"/>
      <c r="AF304" s="70"/>
      <c r="AH304" s="70"/>
      <c r="AI304" s="70"/>
      <c r="AP304" s="70"/>
      <c r="AV304" s="70"/>
      <c r="AX304" s="70"/>
      <c r="BD304" s="70"/>
      <c r="BF304" s="70"/>
      <c r="BL304" s="70"/>
      <c r="BN304" s="70"/>
      <c r="BT304" s="70"/>
      <c r="BV304" s="70"/>
      <c r="CB304" s="70"/>
      <c r="CD304" s="70"/>
      <c r="CE304" s="70"/>
      <c r="CF304" s="70"/>
      <c r="CG304" s="70"/>
      <c r="CH304" s="70"/>
      <c r="CI304" s="70"/>
      <c r="CJ304" s="70"/>
      <c r="CK304" s="70"/>
      <c r="CL304" s="70"/>
      <c r="CR304" s="70"/>
      <c r="CT304" s="70"/>
      <c r="CZ304" s="70"/>
      <c r="DB304" s="70"/>
      <c r="DC304" s="70"/>
      <c r="DD304" s="70"/>
      <c r="DE304" s="70"/>
      <c r="DF304" s="70"/>
      <c r="DG304" s="70"/>
      <c r="DH304" s="70"/>
      <c r="DI304" s="70"/>
      <c r="DJ304" s="210"/>
      <c r="DK304" s="210"/>
      <c r="DL304" s="210"/>
      <c r="DM304" s="210"/>
      <c r="DN304" s="210"/>
      <c r="DO304" s="210"/>
      <c r="DP304" s="210"/>
      <c r="DQ304" s="210"/>
      <c r="DR304" s="70"/>
    </row>
    <row r="305" spans="2:122" x14ac:dyDescent="0.35">
      <c r="B305" s="70"/>
      <c r="H305" s="70"/>
      <c r="J305" s="70"/>
      <c r="P305" s="70"/>
      <c r="R305" s="70"/>
      <c r="X305" s="70"/>
      <c r="Z305" s="70"/>
      <c r="AF305" s="70"/>
      <c r="AH305" s="70"/>
      <c r="AI305" s="70"/>
      <c r="AP305" s="70"/>
      <c r="AV305" s="70"/>
      <c r="AX305" s="70"/>
      <c r="BD305" s="70"/>
      <c r="BF305" s="70"/>
      <c r="BL305" s="70"/>
      <c r="BN305" s="70"/>
      <c r="BT305" s="70"/>
      <c r="BV305" s="70"/>
      <c r="CB305" s="70"/>
      <c r="CD305" s="70"/>
      <c r="CE305" s="70"/>
      <c r="CF305" s="70"/>
      <c r="CG305" s="70"/>
      <c r="CH305" s="70"/>
      <c r="CI305" s="70"/>
      <c r="CJ305" s="70"/>
      <c r="CK305" s="70"/>
      <c r="CL305" s="70"/>
      <c r="CR305" s="70"/>
      <c r="CT305" s="70"/>
      <c r="CZ305" s="70"/>
      <c r="DB305" s="70"/>
      <c r="DC305" s="70"/>
      <c r="DD305" s="70"/>
      <c r="DE305" s="70"/>
      <c r="DF305" s="70"/>
      <c r="DG305" s="70"/>
      <c r="DH305" s="70"/>
      <c r="DI305" s="70"/>
      <c r="DJ305" s="210"/>
      <c r="DK305" s="210"/>
      <c r="DL305" s="210"/>
      <c r="DM305" s="210"/>
      <c r="DN305" s="210"/>
      <c r="DO305" s="210"/>
      <c r="DP305" s="210"/>
      <c r="DQ305" s="210"/>
      <c r="DR305" s="70"/>
    </row>
    <row r="306" spans="2:122" x14ac:dyDescent="0.35">
      <c r="B306" s="70"/>
      <c r="H306" s="70"/>
      <c r="J306" s="70"/>
      <c r="P306" s="70"/>
      <c r="R306" s="70"/>
      <c r="X306" s="70"/>
      <c r="Z306" s="70"/>
      <c r="AF306" s="70"/>
      <c r="AH306" s="70"/>
      <c r="AI306" s="70"/>
      <c r="AP306" s="70"/>
      <c r="AV306" s="70"/>
      <c r="AX306" s="70"/>
      <c r="BD306" s="70"/>
      <c r="BF306" s="70"/>
      <c r="BL306" s="70"/>
      <c r="BN306" s="70"/>
      <c r="BT306" s="70"/>
      <c r="BV306" s="70"/>
      <c r="CB306" s="70"/>
      <c r="CD306" s="70"/>
      <c r="CE306" s="70"/>
      <c r="CF306" s="70"/>
      <c r="CG306" s="70"/>
      <c r="CH306" s="70"/>
      <c r="CI306" s="70"/>
      <c r="CJ306" s="70"/>
      <c r="CK306" s="70"/>
      <c r="CL306" s="70"/>
      <c r="CR306" s="70"/>
      <c r="CT306" s="70"/>
      <c r="CZ306" s="70"/>
      <c r="DB306" s="70"/>
      <c r="DC306" s="70"/>
      <c r="DD306" s="70"/>
      <c r="DE306" s="70"/>
      <c r="DF306" s="70"/>
      <c r="DG306" s="70"/>
      <c r="DH306" s="70"/>
      <c r="DI306" s="70"/>
      <c r="DJ306" s="210"/>
      <c r="DK306" s="210"/>
      <c r="DL306" s="210"/>
      <c r="DM306" s="210"/>
      <c r="DN306" s="210"/>
      <c r="DO306" s="210"/>
      <c r="DP306" s="210"/>
      <c r="DQ306" s="210"/>
      <c r="DR306" s="70"/>
    </row>
    <row r="307" spans="2:122" x14ac:dyDescent="0.35">
      <c r="B307" s="70"/>
      <c r="H307" s="70"/>
      <c r="J307" s="70"/>
      <c r="P307" s="70"/>
      <c r="R307" s="70"/>
      <c r="X307" s="70"/>
      <c r="Z307" s="70"/>
      <c r="AF307" s="70"/>
      <c r="AH307" s="70"/>
      <c r="AI307" s="70"/>
      <c r="AP307" s="70"/>
      <c r="AV307" s="70"/>
      <c r="AX307" s="70"/>
      <c r="BD307" s="70"/>
      <c r="BF307" s="70"/>
      <c r="BL307" s="70"/>
      <c r="BN307" s="70"/>
      <c r="BT307" s="70"/>
      <c r="BV307" s="70"/>
      <c r="CB307" s="70"/>
      <c r="CD307" s="70"/>
      <c r="CE307" s="70"/>
      <c r="CF307" s="70"/>
      <c r="CG307" s="70"/>
      <c r="CH307" s="70"/>
      <c r="CI307" s="70"/>
      <c r="CJ307" s="70"/>
      <c r="CK307" s="70"/>
      <c r="CL307" s="70"/>
      <c r="CR307" s="70"/>
      <c r="CT307" s="70"/>
      <c r="CZ307" s="70"/>
      <c r="DB307" s="70"/>
      <c r="DC307" s="70"/>
      <c r="DD307" s="70"/>
      <c r="DE307" s="70"/>
      <c r="DF307" s="70"/>
      <c r="DG307" s="70"/>
      <c r="DH307" s="70"/>
      <c r="DI307" s="70"/>
      <c r="DJ307" s="210"/>
      <c r="DK307" s="210"/>
      <c r="DL307" s="210"/>
      <c r="DM307" s="210"/>
      <c r="DN307" s="210"/>
      <c r="DO307" s="210"/>
      <c r="DP307" s="210"/>
      <c r="DQ307" s="210"/>
      <c r="DR307" s="70"/>
    </row>
    <row r="308" spans="2:122" x14ac:dyDescent="0.35">
      <c r="B308" s="70"/>
      <c r="H308" s="70"/>
      <c r="J308" s="70"/>
      <c r="P308" s="70"/>
      <c r="R308" s="70"/>
      <c r="X308" s="70"/>
      <c r="Z308" s="70"/>
      <c r="AF308" s="70"/>
      <c r="AH308" s="70"/>
      <c r="AI308" s="70"/>
      <c r="AP308" s="70"/>
      <c r="AV308" s="70"/>
      <c r="AX308" s="70"/>
      <c r="BD308" s="70"/>
      <c r="BF308" s="70"/>
      <c r="BL308" s="70"/>
      <c r="BN308" s="70"/>
      <c r="BT308" s="70"/>
      <c r="BV308" s="70"/>
      <c r="CB308" s="70"/>
      <c r="CD308" s="70"/>
      <c r="CE308" s="70"/>
      <c r="CF308" s="70"/>
      <c r="CG308" s="70"/>
      <c r="CH308" s="70"/>
      <c r="CI308" s="70"/>
      <c r="CJ308" s="70"/>
      <c r="CK308" s="70"/>
      <c r="CL308" s="70"/>
      <c r="CR308" s="70"/>
      <c r="CT308" s="70"/>
      <c r="CZ308" s="70"/>
      <c r="DB308" s="70"/>
      <c r="DC308" s="70"/>
      <c r="DD308" s="70"/>
      <c r="DE308" s="70"/>
      <c r="DF308" s="70"/>
      <c r="DG308" s="70"/>
      <c r="DH308" s="70"/>
      <c r="DI308" s="70"/>
      <c r="DJ308" s="210"/>
      <c r="DK308" s="210"/>
      <c r="DL308" s="210"/>
      <c r="DM308" s="210"/>
      <c r="DN308" s="210"/>
      <c r="DO308" s="210"/>
      <c r="DP308" s="210"/>
      <c r="DQ308" s="210"/>
      <c r="DR308" s="70"/>
    </row>
    <row r="309" spans="2:122" x14ac:dyDescent="0.35">
      <c r="B309" s="70"/>
      <c r="H309" s="70"/>
      <c r="J309" s="70"/>
      <c r="P309" s="70"/>
      <c r="R309" s="70"/>
      <c r="X309" s="70"/>
      <c r="Z309" s="70"/>
      <c r="AF309" s="70"/>
      <c r="AH309" s="70"/>
      <c r="AI309" s="70"/>
      <c r="AP309" s="70"/>
      <c r="AV309" s="70"/>
      <c r="AX309" s="70"/>
      <c r="BD309" s="70"/>
      <c r="BF309" s="70"/>
      <c r="BL309" s="70"/>
      <c r="BN309" s="70"/>
      <c r="BT309" s="70"/>
      <c r="BV309" s="70"/>
      <c r="CB309" s="70"/>
      <c r="CD309" s="70"/>
      <c r="CE309" s="70"/>
      <c r="CF309" s="70"/>
      <c r="CG309" s="70"/>
      <c r="CH309" s="70"/>
      <c r="CI309" s="70"/>
      <c r="CJ309" s="70"/>
      <c r="CK309" s="70"/>
      <c r="CL309" s="70"/>
      <c r="CR309" s="70"/>
      <c r="CT309" s="70"/>
      <c r="CZ309" s="70"/>
      <c r="DB309" s="70"/>
      <c r="DC309" s="70"/>
      <c r="DD309" s="70"/>
      <c r="DE309" s="70"/>
      <c r="DF309" s="70"/>
      <c r="DG309" s="70"/>
      <c r="DH309" s="70"/>
      <c r="DI309" s="70"/>
      <c r="DJ309" s="210"/>
      <c r="DK309" s="210"/>
      <c r="DL309" s="210"/>
      <c r="DM309" s="210"/>
      <c r="DN309" s="210"/>
      <c r="DO309" s="210"/>
      <c r="DP309" s="210"/>
      <c r="DQ309" s="210"/>
      <c r="DR309" s="70"/>
    </row>
    <row r="310" spans="2:122" x14ac:dyDescent="0.35">
      <c r="B310" s="70"/>
      <c r="H310" s="70"/>
      <c r="J310" s="70"/>
      <c r="P310" s="70"/>
      <c r="R310" s="70"/>
      <c r="X310" s="70"/>
      <c r="Z310" s="70"/>
      <c r="AF310" s="70"/>
      <c r="AH310" s="70"/>
      <c r="AI310" s="70"/>
      <c r="AP310" s="70"/>
      <c r="AV310" s="70"/>
      <c r="AX310" s="70"/>
      <c r="BD310" s="70"/>
      <c r="BF310" s="70"/>
      <c r="BL310" s="70"/>
      <c r="BN310" s="70"/>
      <c r="BT310" s="70"/>
      <c r="BV310" s="70"/>
      <c r="CB310" s="70"/>
      <c r="CD310" s="70"/>
      <c r="CE310" s="70"/>
      <c r="CF310" s="70"/>
      <c r="CG310" s="70"/>
      <c r="CH310" s="70"/>
      <c r="CI310" s="70"/>
      <c r="CJ310" s="70"/>
      <c r="CK310" s="70"/>
      <c r="CL310" s="70"/>
      <c r="CR310" s="70"/>
      <c r="CT310" s="70"/>
      <c r="CZ310" s="70"/>
      <c r="DB310" s="70"/>
      <c r="DC310" s="70"/>
      <c r="DD310" s="70"/>
      <c r="DE310" s="70"/>
      <c r="DF310" s="70"/>
      <c r="DG310" s="70"/>
      <c r="DH310" s="70"/>
      <c r="DI310" s="70"/>
      <c r="DJ310" s="210"/>
      <c r="DK310" s="210"/>
      <c r="DL310" s="210"/>
      <c r="DM310" s="210"/>
      <c r="DN310" s="210"/>
      <c r="DO310" s="210"/>
      <c r="DP310" s="210"/>
      <c r="DQ310" s="210"/>
      <c r="DR310" s="70"/>
    </row>
    <row r="311" spans="2:122" x14ac:dyDescent="0.35">
      <c r="B311" s="70"/>
      <c r="H311" s="70"/>
      <c r="J311" s="70"/>
      <c r="P311" s="70"/>
      <c r="R311" s="70"/>
      <c r="X311" s="70"/>
      <c r="Z311" s="70"/>
      <c r="AF311" s="70"/>
      <c r="AH311" s="70"/>
      <c r="AI311" s="70"/>
      <c r="AP311" s="70"/>
      <c r="AV311" s="70"/>
      <c r="AX311" s="70"/>
      <c r="BD311" s="70"/>
      <c r="BF311" s="70"/>
      <c r="BL311" s="70"/>
      <c r="BN311" s="70"/>
      <c r="BT311" s="70"/>
      <c r="BV311" s="70"/>
      <c r="CB311" s="70"/>
      <c r="CD311" s="70"/>
      <c r="CE311" s="70"/>
      <c r="CF311" s="70"/>
      <c r="CG311" s="70"/>
      <c r="CH311" s="70"/>
      <c r="CI311" s="70"/>
      <c r="CJ311" s="70"/>
      <c r="CK311" s="70"/>
      <c r="CL311" s="70"/>
      <c r="CR311" s="70"/>
      <c r="CT311" s="70"/>
      <c r="CZ311" s="70"/>
      <c r="DB311" s="70"/>
      <c r="DC311" s="70"/>
      <c r="DD311" s="70"/>
      <c r="DE311" s="70"/>
      <c r="DF311" s="70"/>
      <c r="DG311" s="70"/>
      <c r="DH311" s="70"/>
      <c r="DI311" s="70"/>
      <c r="DJ311" s="210"/>
      <c r="DK311" s="210"/>
      <c r="DL311" s="210"/>
      <c r="DM311" s="210"/>
      <c r="DN311" s="210"/>
      <c r="DO311" s="210"/>
      <c r="DP311" s="210"/>
      <c r="DQ311" s="210"/>
      <c r="DR311" s="70"/>
    </row>
    <row r="312" spans="2:122" x14ac:dyDescent="0.35">
      <c r="B312" s="70"/>
      <c r="H312" s="70"/>
      <c r="J312" s="70"/>
      <c r="P312" s="70"/>
      <c r="R312" s="70"/>
      <c r="X312" s="70"/>
      <c r="Z312" s="70"/>
      <c r="AF312" s="70"/>
      <c r="AH312" s="70"/>
      <c r="AI312" s="70"/>
      <c r="AP312" s="70"/>
      <c r="AV312" s="70"/>
      <c r="AX312" s="70"/>
      <c r="BD312" s="70"/>
      <c r="BF312" s="70"/>
      <c r="BL312" s="70"/>
      <c r="BN312" s="70"/>
      <c r="BT312" s="70"/>
      <c r="BV312" s="70"/>
      <c r="CB312" s="70"/>
      <c r="CD312" s="70"/>
      <c r="CE312" s="70"/>
      <c r="CF312" s="70"/>
      <c r="CG312" s="70"/>
      <c r="CH312" s="70"/>
      <c r="CI312" s="70"/>
      <c r="CJ312" s="70"/>
      <c r="CK312" s="70"/>
      <c r="CL312" s="70"/>
      <c r="CR312" s="70"/>
      <c r="CT312" s="70"/>
      <c r="CZ312" s="70"/>
      <c r="DB312" s="70"/>
      <c r="DC312" s="70"/>
      <c r="DD312" s="70"/>
      <c r="DE312" s="70"/>
      <c r="DF312" s="70"/>
      <c r="DG312" s="70"/>
      <c r="DH312" s="70"/>
      <c r="DI312" s="70"/>
      <c r="DJ312" s="210"/>
      <c r="DK312" s="210"/>
      <c r="DL312" s="210"/>
      <c r="DM312" s="210"/>
      <c r="DN312" s="210"/>
      <c r="DO312" s="210"/>
      <c r="DP312" s="210"/>
      <c r="DQ312" s="210"/>
      <c r="DR312" s="70"/>
    </row>
    <row r="313" spans="2:122" x14ac:dyDescent="0.35">
      <c r="B313" s="70"/>
      <c r="H313" s="70"/>
      <c r="J313" s="70"/>
      <c r="P313" s="70"/>
      <c r="R313" s="70"/>
      <c r="X313" s="70"/>
      <c r="Z313" s="70"/>
      <c r="AF313" s="70"/>
      <c r="AH313" s="70"/>
      <c r="AI313" s="70"/>
      <c r="AP313" s="70"/>
      <c r="AV313" s="70"/>
      <c r="AX313" s="70"/>
      <c r="BD313" s="70"/>
      <c r="BF313" s="70"/>
      <c r="BL313" s="70"/>
      <c r="BN313" s="70"/>
      <c r="BT313" s="70"/>
      <c r="BV313" s="70"/>
      <c r="CB313" s="70"/>
      <c r="CD313" s="70"/>
      <c r="CE313" s="70"/>
      <c r="CF313" s="70"/>
      <c r="CG313" s="70"/>
      <c r="CH313" s="70"/>
      <c r="CI313" s="70"/>
      <c r="CJ313" s="70"/>
      <c r="CK313" s="70"/>
      <c r="CL313" s="70"/>
      <c r="CR313" s="70"/>
      <c r="CT313" s="70"/>
      <c r="CZ313" s="70"/>
      <c r="DB313" s="70"/>
      <c r="DC313" s="70"/>
      <c r="DD313" s="70"/>
      <c r="DE313" s="70"/>
      <c r="DF313" s="70"/>
      <c r="DG313" s="70"/>
      <c r="DH313" s="70"/>
      <c r="DI313" s="70"/>
      <c r="DJ313" s="210"/>
      <c r="DK313" s="210"/>
      <c r="DL313" s="210"/>
      <c r="DM313" s="210"/>
      <c r="DN313" s="210"/>
      <c r="DO313" s="210"/>
      <c r="DP313" s="210"/>
      <c r="DQ313" s="210"/>
      <c r="DR313" s="70"/>
    </row>
    <row r="314" spans="2:122" x14ac:dyDescent="0.35">
      <c r="B314" s="70"/>
      <c r="H314" s="70"/>
      <c r="J314" s="70"/>
      <c r="P314" s="70"/>
      <c r="R314" s="70"/>
      <c r="X314" s="70"/>
      <c r="Z314" s="70"/>
      <c r="AF314" s="70"/>
      <c r="AH314" s="70"/>
      <c r="AI314" s="70"/>
      <c r="AP314" s="70"/>
      <c r="AV314" s="70"/>
      <c r="AX314" s="70"/>
      <c r="BD314" s="70"/>
      <c r="BF314" s="70"/>
      <c r="BL314" s="70"/>
      <c r="BN314" s="70"/>
      <c r="BT314" s="70"/>
      <c r="BV314" s="70"/>
      <c r="CB314" s="70"/>
      <c r="CD314" s="70"/>
      <c r="CE314" s="70"/>
      <c r="CF314" s="70"/>
      <c r="CG314" s="70"/>
      <c r="CH314" s="70"/>
      <c r="CI314" s="70"/>
      <c r="CJ314" s="70"/>
      <c r="CK314" s="70"/>
      <c r="CL314" s="70"/>
      <c r="CR314" s="70"/>
      <c r="CT314" s="70"/>
      <c r="CZ314" s="70"/>
      <c r="DB314" s="70"/>
      <c r="DC314" s="70"/>
      <c r="DD314" s="70"/>
      <c r="DE314" s="70"/>
      <c r="DF314" s="70"/>
      <c r="DG314" s="70"/>
      <c r="DH314" s="70"/>
      <c r="DI314" s="70"/>
      <c r="DJ314" s="210"/>
      <c r="DK314" s="210"/>
      <c r="DL314" s="210"/>
      <c r="DM314" s="210"/>
      <c r="DN314" s="210"/>
      <c r="DO314" s="210"/>
      <c r="DP314" s="210"/>
      <c r="DQ314" s="210"/>
      <c r="DR314" s="70"/>
    </row>
    <row r="315" spans="2:122" x14ac:dyDescent="0.35">
      <c r="B315" s="70"/>
      <c r="H315" s="70"/>
      <c r="J315" s="70"/>
      <c r="P315" s="70"/>
      <c r="R315" s="70"/>
      <c r="X315" s="70"/>
      <c r="Z315" s="70"/>
      <c r="AF315" s="70"/>
      <c r="AH315" s="70"/>
      <c r="AI315" s="70"/>
      <c r="AP315" s="70"/>
      <c r="AV315" s="70"/>
      <c r="AX315" s="70"/>
      <c r="BD315" s="70"/>
      <c r="BF315" s="70"/>
      <c r="BL315" s="70"/>
      <c r="BN315" s="70"/>
      <c r="BT315" s="70"/>
      <c r="BV315" s="70"/>
      <c r="CB315" s="70"/>
      <c r="CD315" s="70"/>
      <c r="CE315" s="70"/>
      <c r="CF315" s="70"/>
      <c r="CG315" s="70"/>
      <c r="CH315" s="70"/>
      <c r="CI315" s="70"/>
      <c r="CJ315" s="70"/>
      <c r="CK315" s="70"/>
      <c r="CL315" s="70"/>
      <c r="CR315" s="70"/>
      <c r="CT315" s="70"/>
      <c r="CZ315" s="70"/>
      <c r="DB315" s="70"/>
      <c r="DC315" s="70"/>
      <c r="DD315" s="70"/>
      <c r="DE315" s="70"/>
      <c r="DF315" s="70"/>
      <c r="DG315" s="70"/>
      <c r="DH315" s="70"/>
      <c r="DI315" s="70"/>
      <c r="DJ315" s="210"/>
      <c r="DK315" s="210"/>
      <c r="DL315" s="210"/>
      <c r="DM315" s="210"/>
      <c r="DN315" s="210"/>
      <c r="DO315" s="210"/>
      <c r="DP315" s="210"/>
      <c r="DQ315" s="210"/>
      <c r="DR315" s="70"/>
    </row>
    <row r="316" spans="2:122" x14ac:dyDescent="0.35">
      <c r="B316" s="70"/>
      <c r="H316" s="70"/>
      <c r="J316" s="70"/>
      <c r="P316" s="70"/>
      <c r="R316" s="70"/>
      <c r="X316" s="70"/>
      <c r="Z316" s="70"/>
      <c r="AF316" s="70"/>
      <c r="AH316" s="70"/>
      <c r="AI316" s="70"/>
      <c r="AP316" s="70"/>
      <c r="AV316" s="70"/>
      <c r="AX316" s="70"/>
      <c r="BD316" s="70"/>
      <c r="BF316" s="70"/>
      <c r="BL316" s="70"/>
      <c r="BN316" s="70"/>
      <c r="BT316" s="70"/>
      <c r="BV316" s="70"/>
      <c r="CB316" s="70"/>
      <c r="CD316" s="70"/>
      <c r="CE316" s="70"/>
      <c r="CF316" s="70"/>
      <c r="CG316" s="70"/>
      <c r="CH316" s="70"/>
      <c r="CI316" s="70"/>
      <c r="CJ316" s="70"/>
      <c r="CK316" s="70"/>
      <c r="CL316" s="70"/>
      <c r="CR316" s="70"/>
      <c r="CT316" s="70"/>
      <c r="CZ316" s="70"/>
      <c r="DB316" s="70"/>
      <c r="DC316" s="70"/>
      <c r="DD316" s="70"/>
      <c r="DE316" s="70"/>
      <c r="DF316" s="70"/>
      <c r="DG316" s="70"/>
      <c r="DH316" s="70"/>
      <c r="DI316" s="70"/>
      <c r="DJ316" s="210"/>
      <c r="DK316" s="210"/>
      <c r="DL316" s="210"/>
      <c r="DM316" s="210"/>
      <c r="DN316" s="210"/>
      <c r="DO316" s="210"/>
      <c r="DP316" s="210"/>
      <c r="DQ316" s="210"/>
      <c r="DR316" s="70"/>
    </row>
    <row r="317" spans="2:122" x14ac:dyDescent="0.35">
      <c r="B317" s="70"/>
      <c r="H317" s="70"/>
      <c r="J317" s="70"/>
      <c r="P317" s="70"/>
      <c r="R317" s="70"/>
      <c r="X317" s="70"/>
      <c r="Z317" s="70"/>
      <c r="AF317" s="70"/>
      <c r="AH317" s="70"/>
      <c r="AI317" s="70"/>
      <c r="AP317" s="70"/>
      <c r="AV317" s="70"/>
      <c r="AX317" s="70"/>
      <c r="BD317" s="70"/>
      <c r="BF317" s="70"/>
      <c r="BL317" s="70"/>
      <c r="BN317" s="70"/>
      <c r="BT317" s="70"/>
      <c r="BV317" s="70"/>
      <c r="CB317" s="70"/>
      <c r="CD317" s="70"/>
      <c r="CE317" s="70"/>
      <c r="CF317" s="70"/>
      <c r="CG317" s="70"/>
      <c r="CH317" s="70"/>
      <c r="CI317" s="70"/>
      <c r="CJ317" s="70"/>
      <c r="CK317" s="70"/>
      <c r="CL317" s="70"/>
      <c r="CR317" s="70"/>
      <c r="CT317" s="70"/>
      <c r="CZ317" s="70"/>
      <c r="DB317" s="70"/>
      <c r="DC317" s="70"/>
      <c r="DD317" s="70"/>
      <c r="DE317" s="70"/>
      <c r="DF317" s="70"/>
      <c r="DG317" s="70"/>
      <c r="DH317" s="70"/>
      <c r="DI317" s="70"/>
      <c r="DJ317" s="210"/>
      <c r="DK317" s="210"/>
      <c r="DL317" s="210"/>
      <c r="DM317" s="210"/>
      <c r="DN317" s="210"/>
      <c r="DO317" s="210"/>
      <c r="DP317" s="210"/>
      <c r="DQ317" s="210"/>
      <c r="DR317" s="70"/>
    </row>
    <row r="318" spans="2:122" x14ac:dyDescent="0.35">
      <c r="B318" s="70"/>
      <c r="H318" s="70"/>
      <c r="J318" s="70"/>
      <c r="P318" s="70"/>
      <c r="R318" s="70"/>
      <c r="X318" s="70"/>
      <c r="Z318" s="70"/>
      <c r="AF318" s="70"/>
      <c r="AH318" s="70"/>
      <c r="AI318" s="70"/>
      <c r="AP318" s="70"/>
      <c r="AV318" s="70"/>
      <c r="AX318" s="70"/>
      <c r="BD318" s="70"/>
      <c r="BF318" s="70"/>
      <c r="BL318" s="70"/>
      <c r="BN318" s="70"/>
      <c r="BT318" s="70"/>
      <c r="BV318" s="70"/>
      <c r="CB318" s="70"/>
      <c r="CD318" s="70"/>
      <c r="CE318" s="70"/>
      <c r="CF318" s="70"/>
      <c r="CG318" s="70"/>
      <c r="CH318" s="70"/>
      <c r="CI318" s="70"/>
      <c r="CJ318" s="70"/>
      <c r="CK318" s="70"/>
      <c r="CL318" s="70"/>
      <c r="CR318" s="70"/>
      <c r="CT318" s="70"/>
      <c r="CZ318" s="70"/>
      <c r="DB318" s="70"/>
      <c r="DC318" s="70"/>
      <c r="DD318" s="70"/>
      <c r="DE318" s="70"/>
      <c r="DF318" s="70"/>
      <c r="DG318" s="70"/>
      <c r="DH318" s="70"/>
      <c r="DI318" s="70"/>
      <c r="DJ318" s="210"/>
      <c r="DK318" s="210"/>
      <c r="DL318" s="210"/>
      <c r="DM318" s="210"/>
      <c r="DN318" s="210"/>
      <c r="DO318" s="210"/>
      <c r="DP318" s="210"/>
      <c r="DQ318" s="210"/>
      <c r="DR318" s="70"/>
    </row>
    <row r="319" spans="2:122" x14ac:dyDescent="0.35">
      <c r="B319" s="70"/>
      <c r="H319" s="70"/>
      <c r="J319" s="70"/>
      <c r="P319" s="70"/>
      <c r="R319" s="70"/>
      <c r="X319" s="70"/>
      <c r="Z319" s="70"/>
      <c r="AF319" s="70"/>
      <c r="AH319" s="70"/>
      <c r="AI319" s="70"/>
      <c r="AP319" s="70"/>
      <c r="AV319" s="70"/>
      <c r="AX319" s="70"/>
      <c r="BD319" s="70"/>
      <c r="BF319" s="70"/>
      <c r="BL319" s="70"/>
      <c r="BN319" s="70"/>
      <c r="BT319" s="70"/>
      <c r="BV319" s="70"/>
      <c r="CB319" s="70"/>
      <c r="CD319" s="70"/>
      <c r="CE319" s="70"/>
      <c r="CF319" s="70"/>
      <c r="CG319" s="70"/>
      <c r="CH319" s="70"/>
      <c r="CI319" s="70"/>
      <c r="CJ319" s="70"/>
      <c r="CK319" s="70"/>
      <c r="CL319" s="70"/>
      <c r="CR319" s="70"/>
      <c r="CT319" s="70"/>
      <c r="CZ319" s="70"/>
      <c r="DB319" s="70"/>
      <c r="DC319" s="70"/>
      <c r="DD319" s="70"/>
      <c r="DE319" s="70"/>
      <c r="DF319" s="70"/>
      <c r="DG319" s="70"/>
      <c r="DH319" s="70"/>
      <c r="DI319" s="70"/>
      <c r="DJ319" s="210"/>
      <c r="DK319" s="210"/>
      <c r="DL319" s="210"/>
      <c r="DM319" s="210"/>
      <c r="DN319" s="210"/>
      <c r="DO319" s="210"/>
      <c r="DP319" s="210"/>
      <c r="DQ319" s="210"/>
      <c r="DR319" s="70"/>
    </row>
    <row r="320" spans="2:122" x14ac:dyDescent="0.35">
      <c r="B320" s="70"/>
      <c r="H320" s="70"/>
      <c r="J320" s="70"/>
      <c r="P320" s="70"/>
      <c r="R320" s="70"/>
      <c r="X320" s="70"/>
      <c r="Z320" s="70"/>
      <c r="AF320" s="70"/>
      <c r="AH320" s="70"/>
      <c r="AI320" s="70"/>
      <c r="AP320" s="70"/>
      <c r="AV320" s="70"/>
      <c r="AX320" s="70"/>
      <c r="BD320" s="70"/>
      <c r="BF320" s="70"/>
      <c r="BL320" s="70"/>
      <c r="BN320" s="70"/>
      <c r="BT320" s="70"/>
      <c r="BV320" s="70"/>
      <c r="CB320" s="70"/>
      <c r="CD320" s="70"/>
      <c r="CE320" s="70"/>
      <c r="CF320" s="70"/>
      <c r="CG320" s="70"/>
      <c r="CH320" s="70"/>
      <c r="CI320" s="70"/>
      <c r="CJ320" s="70"/>
      <c r="CK320" s="70"/>
      <c r="CL320" s="70"/>
      <c r="CR320" s="70"/>
      <c r="CT320" s="70"/>
      <c r="CZ320" s="70"/>
      <c r="DB320" s="70"/>
      <c r="DC320" s="70"/>
      <c r="DD320" s="70"/>
      <c r="DE320" s="70"/>
      <c r="DF320" s="70"/>
      <c r="DG320" s="70"/>
      <c r="DH320" s="70"/>
      <c r="DI320" s="70"/>
      <c r="DJ320" s="210"/>
      <c r="DK320" s="210"/>
      <c r="DL320" s="210"/>
      <c r="DM320" s="210"/>
      <c r="DN320" s="210"/>
      <c r="DO320" s="210"/>
      <c r="DP320" s="210"/>
      <c r="DQ320" s="210"/>
      <c r="DR320" s="70"/>
    </row>
    <row r="321" spans="2:122" x14ac:dyDescent="0.35">
      <c r="B321" s="70"/>
      <c r="H321" s="70"/>
      <c r="J321" s="70"/>
      <c r="P321" s="70"/>
      <c r="R321" s="70"/>
      <c r="X321" s="70"/>
      <c r="Z321" s="70"/>
      <c r="AF321" s="70"/>
      <c r="AH321" s="70"/>
      <c r="AI321" s="70"/>
      <c r="AP321" s="70"/>
      <c r="AV321" s="70"/>
      <c r="AX321" s="70"/>
      <c r="BD321" s="70"/>
      <c r="BF321" s="70"/>
      <c r="BL321" s="70"/>
      <c r="BN321" s="70"/>
      <c r="BT321" s="70"/>
      <c r="BV321" s="70"/>
      <c r="CB321" s="70"/>
      <c r="CD321" s="70"/>
      <c r="CE321" s="70"/>
      <c r="CF321" s="70"/>
      <c r="CG321" s="70"/>
      <c r="CH321" s="70"/>
      <c r="CI321" s="70"/>
      <c r="CJ321" s="70"/>
      <c r="CK321" s="70"/>
      <c r="CL321" s="70"/>
      <c r="CR321" s="70"/>
      <c r="CT321" s="70"/>
      <c r="CZ321" s="70"/>
      <c r="DB321" s="70"/>
      <c r="DC321" s="70"/>
      <c r="DD321" s="70"/>
      <c r="DE321" s="70"/>
      <c r="DF321" s="70"/>
      <c r="DG321" s="70"/>
      <c r="DH321" s="70"/>
      <c r="DI321" s="70"/>
      <c r="DJ321" s="210"/>
      <c r="DK321" s="210"/>
      <c r="DL321" s="210"/>
      <c r="DM321" s="210"/>
      <c r="DN321" s="210"/>
      <c r="DO321" s="210"/>
      <c r="DP321" s="210"/>
      <c r="DQ321" s="210"/>
      <c r="DR321" s="70"/>
    </row>
    <row r="322" spans="2:122" x14ac:dyDescent="0.35">
      <c r="B322" s="70"/>
      <c r="H322" s="70"/>
      <c r="J322" s="70"/>
      <c r="P322" s="70"/>
      <c r="R322" s="70"/>
      <c r="X322" s="70"/>
      <c r="Z322" s="70"/>
      <c r="AF322" s="70"/>
      <c r="AH322" s="70"/>
      <c r="AI322" s="70"/>
      <c r="AP322" s="70"/>
      <c r="AV322" s="70"/>
      <c r="AX322" s="70"/>
      <c r="BD322" s="70"/>
      <c r="BF322" s="70"/>
      <c r="BL322" s="70"/>
      <c r="BN322" s="70"/>
      <c r="BT322" s="70"/>
      <c r="BV322" s="70"/>
      <c r="CB322" s="70"/>
      <c r="CD322" s="70"/>
      <c r="CE322" s="70"/>
      <c r="CF322" s="70"/>
      <c r="CG322" s="70"/>
      <c r="CH322" s="70"/>
      <c r="CI322" s="70"/>
      <c r="CJ322" s="70"/>
      <c r="CK322" s="70"/>
      <c r="CL322" s="70"/>
      <c r="CR322" s="70"/>
      <c r="CT322" s="70"/>
      <c r="CZ322" s="70"/>
      <c r="DB322" s="70"/>
      <c r="DC322" s="70"/>
      <c r="DD322" s="70"/>
      <c r="DE322" s="70"/>
      <c r="DF322" s="70"/>
      <c r="DG322" s="70"/>
      <c r="DH322" s="70"/>
      <c r="DI322" s="70"/>
      <c r="DJ322" s="210"/>
      <c r="DK322" s="210"/>
      <c r="DL322" s="210"/>
      <c r="DM322" s="210"/>
      <c r="DN322" s="210"/>
      <c r="DO322" s="210"/>
      <c r="DP322" s="210"/>
      <c r="DQ322" s="210"/>
      <c r="DR322" s="70"/>
    </row>
    <row r="323" spans="2:122" x14ac:dyDescent="0.35">
      <c r="B323" s="70"/>
      <c r="H323" s="70"/>
      <c r="J323" s="70"/>
      <c r="P323" s="70"/>
      <c r="R323" s="70"/>
      <c r="X323" s="70"/>
      <c r="Z323" s="70"/>
      <c r="AF323" s="70"/>
      <c r="AH323" s="70"/>
      <c r="AI323" s="70"/>
      <c r="AP323" s="70"/>
      <c r="AV323" s="70"/>
      <c r="AX323" s="70"/>
      <c r="BD323" s="70"/>
      <c r="BF323" s="70"/>
      <c r="BL323" s="70"/>
      <c r="BN323" s="70"/>
      <c r="BT323" s="70"/>
      <c r="BV323" s="70"/>
      <c r="CB323" s="70"/>
      <c r="CD323" s="70"/>
      <c r="CE323" s="70"/>
      <c r="CF323" s="70"/>
      <c r="CG323" s="70"/>
      <c r="CH323" s="70"/>
      <c r="CI323" s="70"/>
      <c r="CJ323" s="70"/>
      <c r="CK323" s="70"/>
      <c r="CL323" s="70"/>
      <c r="CR323" s="70"/>
      <c r="CT323" s="70"/>
      <c r="CZ323" s="70"/>
      <c r="DB323" s="70"/>
      <c r="DC323" s="70"/>
      <c r="DD323" s="70"/>
      <c r="DE323" s="70"/>
      <c r="DF323" s="70"/>
      <c r="DG323" s="70"/>
      <c r="DH323" s="70"/>
      <c r="DI323" s="70"/>
      <c r="DJ323" s="210"/>
      <c r="DK323" s="210"/>
      <c r="DL323" s="210"/>
      <c r="DM323" s="210"/>
      <c r="DN323" s="210"/>
      <c r="DO323" s="210"/>
      <c r="DP323" s="210"/>
      <c r="DQ323" s="210"/>
      <c r="DR323" s="70"/>
    </row>
    <row r="324" spans="2:122" x14ac:dyDescent="0.35">
      <c r="B324" s="70"/>
      <c r="H324" s="70"/>
      <c r="J324" s="70"/>
      <c r="P324" s="70"/>
      <c r="R324" s="70"/>
      <c r="X324" s="70"/>
      <c r="Z324" s="70"/>
      <c r="AF324" s="70"/>
      <c r="AH324" s="70"/>
      <c r="AI324" s="70"/>
      <c r="AP324" s="70"/>
      <c r="AV324" s="70"/>
      <c r="AX324" s="70"/>
      <c r="BD324" s="70"/>
      <c r="BF324" s="70"/>
      <c r="BL324" s="70"/>
      <c r="BN324" s="70"/>
      <c r="BT324" s="70"/>
      <c r="BV324" s="70"/>
      <c r="CB324" s="70"/>
      <c r="CD324" s="70"/>
      <c r="CE324" s="70"/>
      <c r="CF324" s="70"/>
      <c r="CG324" s="70"/>
      <c r="CH324" s="70"/>
      <c r="CI324" s="70"/>
      <c r="CJ324" s="70"/>
      <c r="CK324" s="70"/>
      <c r="CL324" s="70"/>
      <c r="CR324" s="70"/>
      <c r="CT324" s="70"/>
      <c r="CZ324" s="70"/>
      <c r="DB324" s="70"/>
      <c r="DC324" s="70"/>
      <c r="DD324" s="70"/>
      <c r="DE324" s="70"/>
      <c r="DF324" s="70"/>
      <c r="DG324" s="70"/>
      <c r="DH324" s="70"/>
      <c r="DI324" s="70"/>
      <c r="DJ324" s="210"/>
      <c r="DK324" s="210"/>
      <c r="DL324" s="210"/>
      <c r="DM324" s="210"/>
      <c r="DN324" s="210"/>
      <c r="DO324" s="210"/>
      <c r="DP324" s="210"/>
      <c r="DQ324" s="210"/>
      <c r="DR324" s="70"/>
    </row>
    <row r="325" spans="2:122" x14ac:dyDescent="0.35">
      <c r="B325" s="70"/>
      <c r="H325" s="70"/>
      <c r="J325" s="70"/>
      <c r="P325" s="70"/>
      <c r="R325" s="70"/>
      <c r="X325" s="70"/>
      <c r="Z325" s="70"/>
      <c r="AF325" s="70"/>
      <c r="AH325" s="70"/>
      <c r="AI325" s="70"/>
      <c r="AP325" s="70"/>
      <c r="AV325" s="70"/>
      <c r="AX325" s="70"/>
      <c r="BD325" s="70"/>
      <c r="BF325" s="70"/>
      <c r="BL325" s="70"/>
      <c r="BN325" s="70"/>
      <c r="BT325" s="70"/>
      <c r="BV325" s="70"/>
      <c r="CB325" s="70"/>
      <c r="CD325" s="70"/>
      <c r="CE325" s="70"/>
      <c r="CF325" s="70"/>
      <c r="CG325" s="70"/>
      <c r="CH325" s="70"/>
      <c r="CI325" s="70"/>
      <c r="CJ325" s="70"/>
      <c r="CK325" s="70"/>
      <c r="CL325" s="70"/>
      <c r="CR325" s="70"/>
      <c r="CT325" s="70"/>
      <c r="CZ325" s="70"/>
      <c r="DB325" s="70"/>
      <c r="DC325" s="70"/>
      <c r="DD325" s="70"/>
      <c r="DE325" s="70"/>
      <c r="DF325" s="70"/>
      <c r="DG325" s="70"/>
      <c r="DH325" s="70"/>
      <c r="DI325" s="70"/>
      <c r="DJ325" s="210"/>
      <c r="DK325" s="210"/>
      <c r="DL325" s="210"/>
      <c r="DM325" s="210"/>
      <c r="DN325" s="210"/>
      <c r="DO325" s="210"/>
      <c r="DP325" s="210"/>
      <c r="DQ325" s="210"/>
      <c r="DR325" s="70"/>
    </row>
    <row r="326" spans="2:122" x14ac:dyDescent="0.35">
      <c r="B326" s="70"/>
      <c r="H326" s="70"/>
      <c r="J326" s="70"/>
      <c r="P326" s="70"/>
      <c r="R326" s="70"/>
      <c r="X326" s="70"/>
      <c r="Z326" s="70"/>
      <c r="AF326" s="70"/>
      <c r="AH326" s="70"/>
      <c r="AI326" s="70"/>
      <c r="AP326" s="70"/>
      <c r="AV326" s="70"/>
      <c r="AX326" s="70"/>
      <c r="BD326" s="70"/>
      <c r="BF326" s="70"/>
      <c r="BL326" s="70"/>
      <c r="BN326" s="70"/>
      <c r="BT326" s="70"/>
      <c r="BV326" s="70"/>
      <c r="CB326" s="70"/>
      <c r="CD326" s="70"/>
      <c r="CE326" s="70"/>
      <c r="CF326" s="70"/>
      <c r="CG326" s="70"/>
      <c r="CH326" s="70"/>
      <c r="CI326" s="70"/>
      <c r="CJ326" s="70"/>
      <c r="CK326" s="70"/>
      <c r="CL326" s="70"/>
      <c r="CR326" s="70"/>
      <c r="CT326" s="70"/>
      <c r="CZ326" s="70"/>
      <c r="DB326" s="70"/>
      <c r="DC326" s="70"/>
      <c r="DD326" s="70"/>
      <c r="DE326" s="70"/>
      <c r="DF326" s="70"/>
      <c r="DG326" s="70"/>
      <c r="DH326" s="70"/>
      <c r="DI326" s="70"/>
      <c r="DJ326" s="210"/>
      <c r="DK326" s="210"/>
      <c r="DL326" s="210"/>
      <c r="DM326" s="210"/>
      <c r="DN326" s="210"/>
      <c r="DO326" s="210"/>
      <c r="DP326" s="210"/>
      <c r="DQ326" s="210"/>
      <c r="DR326" s="70"/>
    </row>
    <row r="327" spans="2:122" x14ac:dyDescent="0.35">
      <c r="B327" s="70"/>
      <c r="H327" s="70"/>
      <c r="J327" s="70"/>
      <c r="P327" s="70"/>
      <c r="R327" s="70"/>
      <c r="X327" s="70"/>
      <c r="Z327" s="70"/>
      <c r="AF327" s="70"/>
      <c r="AH327" s="70"/>
      <c r="AI327" s="70"/>
      <c r="AP327" s="70"/>
      <c r="AV327" s="70"/>
      <c r="AX327" s="70"/>
      <c r="BD327" s="70"/>
      <c r="BF327" s="70"/>
      <c r="BL327" s="70"/>
      <c r="BN327" s="70"/>
      <c r="BT327" s="70"/>
      <c r="BV327" s="70"/>
      <c r="CB327" s="70"/>
      <c r="CD327" s="70"/>
      <c r="CE327" s="70"/>
      <c r="CF327" s="70"/>
      <c r="CG327" s="70"/>
      <c r="CH327" s="70"/>
      <c r="CI327" s="70"/>
      <c r="CJ327" s="70"/>
      <c r="CK327" s="70"/>
      <c r="CL327" s="70"/>
      <c r="CR327" s="70"/>
      <c r="CT327" s="70"/>
      <c r="CZ327" s="70"/>
      <c r="DB327" s="70"/>
      <c r="DC327" s="70"/>
      <c r="DD327" s="70"/>
      <c r="DE327" s="70"/>
      <c r="DF327" s="70"/>
      <c r="DG327" s="70"/>
      <c r="DH327" s="70"/>
      <c r="DI327" s="70"/>
      <c r="DJ327" s="210"/>
      <c r="DK327" s="210"/>
      <c r="DL327" s="210"/>
      <c r="DM327" s="210"/>
      <c r="DN327" s="210"/>
      <c r="DO327" s="210"/>
      <c r="DP327" s="210"/>
      <c r="DQ327" s="210"/>
      <c r="DR327" s="70"/>
    </row>
    <row r="328" spans="2:122" x14ac:dyDescent="0.35">
      <c r="B328" s="70"/>
      <c r="H328" s="70"/>
      <c r="J328" s="70"/>
      <c r="P328" s="70"/>
      <c r="R328" s="70"/>
      <c r="X328" s="70"/>
      <c r="Z328" s="70"/>
      <c r="AF328" s="70"/>
      <c r="AH328" s="70"/>
      <c r="AI328" s="70"/>
      <c r="AP328" s="70"/>
      <c r="AV328" s="70"/>
      <c r="AX328" s="70"/>
      <c r="BD328" s="70"/>
      <c r="BF328" s="70"/>
      <c r="BL328" s="70"/>
      <c r="BN328" s="70"/>
      <c r="BT328" s="70"/>
      <c r="BV328" s="70"/>
      <c r="CB328" s="70"/>
      <c r="CD328" s="70"/>
      <c r="CE328" s="70"/>
      <c r="CF328" s="70"/>
      <c r="CG328" s="70"/>
      <c r="CH328" s="70"/>
      <c r="CI328" s="70"/>
      <c r="CJ328" s="70"/>
      <c r="CK328" s="70"/>
      <c r="CL328" s="70"/>
      <c r="CR328" s="70"/>
      <c r="CT328" s="70"/>
      <c r="CZ328" s="70"/>
      <c r="DB328" s="70"/>
      <c r="DC328" s="70"/>
      <c r="DD328" s="70"/>
      <c r="DE328" s="70"/>
      <c r="DF328" s="70"/>
      <c r="DG328" s="70"/>
      <c r="DH328" s="70"/>
      <c r="DI328" s="70"/>
      <c r="DJ328" s="210"/>
      <c r="DK328" s="210"/>
      <c r="DL328" s="210"/>
      <c r="DM328" s="210"/>
      <c r="DN328" s="210"/>
      <c r="DO328" s="210"/>
      <c r="DP328" s="210"/>
      <c r="DQ328" s="210"/>
      <c r="DR328" s="70"/>
    </row>
    <row r="329" spans="2:122" x14ac:dyDescent="0.35">
      <c r="B329" s="70"/>
      <c r="H329" s="70"/>
      <c r="J329" s="70"/>
      <c r="P329" s="70"/>
      <c r="R329" s="70"/>
      <c r="X329" s="70"/>
      <c r="Z329" s="70"/>
      <c r="AF329" s="70"/>
      <c r="AH329" s="70"/>
      <c r="AI329" s="70"/>
      <c r="AP329" s="70"/>
      <c r="AV329" s="70"/>
      <c r="AX329" s="70"/>
      <c r="BD329" s="70"/>
      <c r="BF329" s="70"/>
      <c r="BL329" s="70"/>
      <c r="BN329" s="70"/>
      <c r="BT329" s="70"/>
      <c r="BV329" s="70"/>
      <c r="CB329" s="70"/>
      <c r="CD329" s="70"/>
      <c r="CE329" s="70"/>
      <c r="CF329" s="70"/>
      <c r="CG329" s="70"/>
      <c r="CH329" s="70"/>
      <c r="CI329" s="70"/>
      <c r="CJ329" s="70"/>
      <c r="CK329" s="70"/>
      <c r="CL329" s="70"/>
      <c r="CR329" s="70"/>
      <c r="CT329" s="70"/>
      <c r="CZ329" s="70"/>
      <c r="DB329" s="70"/>
      <c r="DC329" s="70"/>
      <c r="DD329" s="70"/>
      <c r="DE329" s="70"/>
      <c r="DF329" s="70"/>
      <c r="DG329" s="70"/>
      <c r="DH329" s="70"/>
      <c r="DI329" s="70"/>
      <c r="DJ329" s="210"/>
      <c r="DK329" s="210"/>
      <c r="DL329" s="210"/>
      <c r="DM329" s="210"/>
      <c r="DN329" s="210"/>
      <c r="DO329" s="210"/>
      <c r="DP329" s="210"/>
      <c r="DQ329" s="210"/>
      <c r="DR329" s="70"/>
    </row>
    <row r="330" spans="2:122" x14ac:dyDescent="0.35">
      <c r="B330" s="70"/>
      <c r="H330" s="70"/>
      <c r="J330" s="70"/>
      <c r="P330" s="70"/>
      <c r="R330" s="70"/>
      <c r="X330" s="70"/>
      <c r="Z330" s="70"/>
      <c r="AF330" s="70"/>
      <c r="AH330" s="70"/>
      <c r="AI330" s="70"/>
      <c r="AP330" s="70"/>
      <c r="AV330" s="70"/>
      <c r="AX330" s="70"/>
      <c r="BD330" s="70"/>
      <c r="BF330" s="70"/>
      <c r="BL330" s="70"/>
      <c r="BN330" s="70"/>
      <c r="BT330" s="70"/>
      <c r="BV330" s="70"/>
      <c r="CB330" s="70"/>
      <c r="CD330" s="70"/>
      <c r="CE330" s="70"/>
      <c r="CF330" s="70"/>
      <c r="CG330" s="70"/>
      <c r="CH330" s="70"/>
      <c r="CI330" s="70"/>
      <c r="CJ330" s="70"/>
      <c r="CK330" s="70"/>
      <c r="CL330" s="70"/>
      <c r="CR330" s="70"/>
      <c r="CT330" s="70"/>
      <c r="CZ330" s="70"/>
      <c r="DB330" s="70"/>
      <c r="DC330" s="70"/>
      <c r="DD330" s="70"/>
      <c r="DE330" s="70"/>
      <c r="DF330" s="70"/>
      <c r="DG330" s="70"/>
      <c r="DH330" s="70"/>
      <c r="DI330" s="70"/>
      <c r="DJ330" s="210"/>
      <c r="DK330" s="210"/>
      <c r="DL330" s="210"/>
      <c r="DM330" s="210"/>
      <c r="DN330" s="210"/>
      <c r="DO330" s="210"/>
      <c r="DP330" s="210"/>
      <c r="DQ330" s="210"/>
      <c r="DR330" s="70"/>
    </row>
    <row r="331" spans="2:122" x14ac:dyDescent="0.35">
      <c r="B331" s="70"/>
      <c r="H331" s="70"/>
      <c r="J331" s="70"/>
      <c r="P331" s="70"/>
      <c r="R331" s="70"/>
      <c r="X331" s="70"/>
      <c r="Z331" s="70"/>
      <c r="AF331" s="70"/>
      <c r="AH331" s="70"/>
      <c r="AI331" s="70"/>
      <c r="AP331" s="70"/>
      <c r="AV331" s="70"/>
      <c r="AX331" s="70"/>
      <c r="BD331" s="70"/>
      <c r="BF331" s="70"/>
      <c r="BL331" s="70"/>
      <c r="BN331" s="70"/>
      <c r="BT331" s="70"/>
      <c r="BV331" s="70"/>
      <c r="CB331" s="70"/>
      <c r="CD331" s="70"/>
      <c r="CE331" s="70"/>
      <c r="CF331" s="70"/>
      <c r="CG331" s="70"/>
      <c r="CH331" s="70"/>
      <c r="CI331" s="70"/>
      <c r="CJ331" s="70"/>
      <c r="CK331" s="70"/>
      <c r="CL331" s="70"/>
      <c r="CR331" s="70"/>
      <c r="CT331" s="70"/>
      <c r="CZ331" s="70"/>
      <c r="DB331" s="70"/>
      <c r="DC331" s="70"/>
      <c r="DD331" s="70"/>
      <c r="DE331" s="70"/>
      <c r="DF331" s="70"/>
      <c r="DG331" s="70"/>
      <c r="DH331" s="70"/>
      <c r="DI331" s="70"/>
      <c r="DJ331" s="210"/>
      <c r="DK331" s="210"/>
      <c r="DL331" s="210"/>
      <c r="DM331" s="210"/>
      <c r="DN331" s="210"/>
      <c r="DO331" s="210"/>
      <c r="DP331" s="210"/>
      <c r="DQ331" s="210"/>
      <c r="DR331" s="70"/>
    </row>
    <row r="332" spans="2:122" x14ac:dyDescent="0.35">
      <c r="B332" s="70"/>
      <c r="H332" s="70"/>
      <c r="J332" s="70"/>
      <c r="P332" s="70"/>
      <c r="R332" s="70"/>
      <c r="X332" s="70"/>
      <c r="Z332" s="70"/>
      <c r="AF332" s="70"/>
      <c r="AH332" s="70"/>
      <c r="AI332" s="70"/>
      <c r="AP332" s="70"/>
      <c r="AV332" s="70"/>
      <c r="AX332" s="70"/>
      <c r="BD332" s="70"/>
      <c r="BF332" s="70"/>
      <c r="BL332" s="70"/>
      <c r="BN332" s="70"/>
      <c r="BT332" s="70"/>
      <c r="BV332" s="70"/>
      <c r="CB332" s="70"/>
      <c r="CD332" s="70"/>
      <c r="CE332" s="70"/>
      <c r="CF332" s="70"/>
      <c r="CG332" s="70"/>
      <c r="CH332" s="70"/>
      <c r="CI332" s="70"/>
      <c r="CJ332" s="70"/>
      <c r="CK332" s="70"/>
      <c r="CL332" s="70"/>
      <c r="CR332" s="70"/>
      <c r="CT332" s="70"/>
      <c r="CZ332" s="70"/>
      <c r="DB332" s="70"/>
      <c r="DC332" s="70"/>
      <c r="DD332" s="70"/>
      <c r="DE332" s="70"/>
      <c r="DF332" s="70"/>
      <c r="DG332" s="70"/>
      <c r="DH332" s="70"/>
      <c r="DI332" s="70"/>
      <c r="DJ332" s="210"/>
      <c r="DK332" s="210"/>
      <c r="DL332" s="210"/>
      <c r="DM332" s="210"/>
      <c r="DN332" s="210"/>
      <c r="DO332" s="210"/>
      <c r="DP332" s="210"/>
      <c r="DQ332" s="210"/>
      <c r="DR332" s="70"/>
    </row>
    <row r="333" spans="2:122" x14ac:dyDescent="0.35">
      <c r="B333" s="70"/>
      <c r="H333" s="70"/>
      <c r="J333" s="70"/>
      <c r="P333" s="70"/>
      <c r="R333" s="70"/>
      <c r="X333" s="70"/>
      <c r="Z333" s="70"/>
      <c r="AF333" s="70"/>
      <c r="AH333" s="70"/>
      <c r="AI333" s="70"/>
      <c r="AP333" s="70"/>
      <c r="AV333" s="70"/>
      <c r="AX333" s="70"/>
      <c r="BD333" s="70"/>
      <c r="BF333" s="70"/>
      <c r="BL333" s="70"/>
      <c r="BN333" s="70"/>
      <c r="BT333" s="70"/>
      <c r="BV333" s="70"/>
      <c r="CB333" s="70"/>
      <c r="CD333" s="70"/>
      <c r="CE333" s="70"/>
      <c r="CF333" s="70"/>
      <c r="CG333" s="70"/>
      <c r="CH333" s="70"/>
      <c r="CI333" s="70"/>
      <c r="CJ333" s="70"/>
      <c r="CK333" s="70"/>
      <c r="CL333" s="70"/>
      <c r="CR333" s="70"/>
      <c r="CT333" s="70"/>
      <c r="CZ333" s="70"/>
      <c r="DB333" s="70"/>
      <c r="DC333" s="70"/>
      <c r="DD333" s="70"/>
      <c r="DE333" s="70"/>
      <c r="DF333" s="70"/>
      <c r="DG333" s="70"/>
      <c r="DH333" s="70"/>
      <c r="DI333" s="70"/>
      <c r="DJ333" s="210"/>
      <c r="DK333" s="210"/>
      <c r="DL333" s="210"/>
      <c r="DM333" s="210"/>
      <c r="DN333" s="210"/>
      <c r="DO333" s="210"/>
      <c r="DP333" s="210"/>
      <c r="DQ333" s="210"/>
      <c r="DR333" s="70"/>
    </row>
    <row r="334" spans="2:122" x14ac:dyDescent="0.35">
      <c r="B334" s="70"/>
      <c r="H334" s="70"/>
      <c r="J334" s="70"/>
      <c r="P334" s="70"/>
      <c r="R334" s="70"/>
      <c r="X334" s="70"/>
      <c r="Z334" s="70"/>
      <c r="AF334" s="70"/>
      <c r="AH334" s="70"/>
      <c r="AI334" s="70"/>
      <c r="AP334" s="70"/>
      <c r="AV334" s="70"/>
      <c r="AX334" s="70"/>
      <c r="BD334" s="70"/>
      <c r="BF334" s="70"/>
      <c r="BL334" s="70"/>
      <c r="BN334" s="70"/>
      <c r="BT334" s="70"/>
      <c r="BV334" s="70"/>
      <c r="CB334" s="70"/>
      <c r="CD334" s="70"/>
      <c r="CE334" s="70"/>
      <c r="CF334" s="70"/>
      <c r="CG334" s="70"/>
      <c r="CH334" s="70"/>
      <c r="CI334" s="70"/>
      <c r="CJ334" s="70"/>
      <c r="CK334" s="70"/>
      <c r="CL334" s="70"/>
      <c r="CR334" s="70"/>
      <c r="CT334" s="70"/>
      <c r="CZ334" s="70"/>
      <c r="DB334" s="70"/>
      <c r="DC334" s="70"/>
      <c r="DD334" s="70"/>
      <c r="DE334" s="70"/>
      <c r="DF334" s="70"/>
      <c r="DG334" s="70"/>
      <c r="DH334" s="70"/>
      <c r="DI334" s="70"/>
      <c r="DJ334" s="210"/>
      <c r="DK334" s="210"/>
      <c r="DL334" s="210"/>
      <c r="DM334" s="210"/>
      <c r="DN334" s="210"/>
      <c r="DO334" s="210"/>
      <c r="DP334" s="210"/>
      <c r="DQ334" s="210"/>
      <c r="DR334" s="70"/>
    </row>
    <row r="335" spans="2:122" x14ac:dyDescent="0.35">
      <c r="B335" s="70"/>
      <c r="H335" s="70"/>
      <c r="J335" s="70"/>
      <c r="P335" s="70"/>
      <c r="R335" s="70"/>
      <c r="X335" s="70"/>
      <c r="Z335" s="70"/>
      <c r="AF335" s="70"/>
      <c r="AH335" s="70"/>
      <c r="AI335" s="70"/>
      <c r="AP335" s="70"/>
      <c r="AV335" s="70"/>
      <c r="AX335" s="70"/>
      <c r="BD335" s="70"/>
      <c r="BF335" s="70"/>
      <c r="BL335" s="70"/>
      <c r="BN335" s="70"/>
      <c r="BT335" s="70"/>
      <c r="BV335" s="70"/>
      <c r="CB335" s="70"/>
      <c r="CD335" s="70"/>
      <c r="CE335" s="70"/>
      <c r="CF335" s="70"/>
      <c r="CG335" s="70"/>
      <c r="CH335" s="70"/>
      <c r="CI335" s="70"/>
      <c r="CJ335" s="70"/>
      <c r="CK335" s="70"/>
      <c r="CL335" s="70"/>
      <c r="CR335" s="70"/>
      <c r="CT335" s="70"/>
      <c r="CZ335" s="70"/>
      <c r="DB335" s="70"/>
      <c r="DC335" s="70"/>
      <c r="DD335" s="70"/>
      <c r="DE335" s="70"/>
      <c r="DF335" s="70"/>
      <c r="DG335" s="70"/>
      <c r="DH335" s="70"/>
      <c r="DI335" s="70"/>
      <c r="DJ335" s="210"/>
      <c r="DK335" s="210"/>
      <c r="DL335" s="210"/>
      <c r="DM335" s="210"/>
      <c r="DN335" s="210"/>
      <c r="DO335" s="210"/>
      <c r="DP335" s="210"/>
      <c r="DQ335" s="210"/>
      <c r="DR335" s="70"/>
    </row>
    <row r="336" spans="2:122" x14ac:dyDescent="0.35">
      <c r="B336" s="70"/>
      <c r="H336" s="70"/>
      <c r="J336" s="70"/>
      <c r="P336" s="70"/>
      <c r="R336" s="70"/>
      <c r="X336" s="70"/>
      <c r="Z336" s="70"/>
      <c r="AF336" s="70"/>
      <c r="AH336" s="70"/>
      <c r="AI336" s="70"/>
      <c r="AP336" s="70"/>
      <c r="AV336" s="70"/>
      <c r="AX336" s="70"/>
      <c r="BD336" s="70"/>
      <c r="BF336" s="70"/>
      <c r="BL336" s="70"/>
      <c r="BN336" s="70"/>
      <c r="BT336" s="70"/>
      <c r="BV336" s="70"/>
      <c r="CB336" s="70"/>
      <c r="CD336" s="70"/>
      <c r="CE336" s="70"/>
      <c r="CF336" s="70"/>
      <c r="CG336" s="70"/>
      <c r="CH336" s="70"/>
      <c r="CI336" s="70"/>
      <c r="CJ336" s="70"/>
      <c r="CK336" s="70"/>
      <c r="CL336" s="70"/>
      <c r="CR336" s="70"/>
      <c r="CT336" s="70"/>
      <c r="CZ336" s="70"/>
      <c r="DB336" s="70"/>
      <c r="DC336" s="70"/>
      <c r="DD336" s="70"/>
      <c r="DE336" s="70"/>
      <c r="DF336" s="70"/>
      <c r="DG336" s="70"/>
      <c r="DH336" s="70"/>
      <c r="DI336" s="70"/>
      <c r="DJ336" s="210"/>
      <c r="DK336" s="210"/>
      <c r="DL336" s="210"/>
      <c r="DM336" s="210"/>
      <c r="DN336" s="210"/>
      <c r="DO336" s="210"/>
      <c r="DP336" s="210"/>
      <c r="DQ336" s="210"/>
      <c r="DR336" s="70"/>
    </row>
    <row r="337" spans="2:122" x14ac:dyDescent="0.35">
      <c r="B337" s="70"/>
      <c r="H337" s="70"/>
      <c r="J337" s="70"/>
      <c r="P337" s="70"/>
      <c r="R337" s="70"/>
      <c r="X337" s="70"/>
      <c r="Z337" s="70"/>
      <c r="AF337" s="70"/>
      <c r="AH337" s="70"/>
      <c r="AI337" s="70"/>
      <c r="AP337" s="70"/>
      <c r="AV337" s="70"/>
      <c r="AX337" s="70"/>
      <c r="BD337" s="70"/>
      <c r="BF337" s="70"/>
      <c r="BL337" s="70"/>
      <c r="BN337" s="70"/>
      <c r="BT337" s="70"/>
      <c r="BV337" s="70"/>
      <c r="CB337" s="70"/>
      <c r="CD337" s="70"/>
      <c r="CE337" s="70"/>
      <c r="CF337" s="70"/>
      <c r="CG337" s="70"/>
      <c r="CH337" s="70"/>
      <c r="CI337" s="70"/>
      <c r="CJ337" s="70"/>
      <c r="CK337" s="70"/>
      <c r="CL337" s="70"/>
      <c r="CR337" s="70"/>
      <c r="CT337" s="70"/>
      <c r="CZ337" s="70"/>
      <c r="DB337" s="70"/>
      <c r="DC337" s="70"/>
      <c r="DD337" s="70"/>
      <c r="DE337" s="70"/>
      <c r="DF337" s="70"/>
      <c r="DG337" s="70"/>
      <c r="DH337" s="70"/>
      <c r="DI337" s="70"/>
      <c r="DJ337" s="210"/>
      <c r="DK337" s="210"/>
      <c r="DL337" s="210"/>
      <c r="DM337" s="210"/>
      <c r="DN337" s="210"/>
      <c r="DO337" s="210"/>
      <c r="DP337" s="210"/>
      <c r="DQ337" s="210"/>
      <c r="DR337" s="70"/>
    </row>
    <row r="338" spans="2:122" x14ac:dyDescent="0.35">
      <c r="B338" s="70"/>
      <c r="H338" s="70"/>
      <c r="J338" s="70"/>
      <c r="P338" s="70"/>
      <c r="R338" s="70"/>
      <c r="X338" s="70"/>
      <c r="Z338" s="70"/>
      <c r="AF338" s="70"/>
      <c r="AH338" s="70"/>
      <c r="AI338" s="70"/>
      <c r="AP338" s="70"/>
      <c r="AV338" s="70"/>
      <c r="AX338" s="70"/>
      <c r="BD338" s="70"/>
      <c r="BF338" s="70"/>
      <c r="BL338" s="70"/>
      <c r="BN338" s="70"/>
      <c r="BT338" s="70"/>
      <c r="BV338" s="70"/>
      <c r="CB338" s="70"/>
      <c r="CD338" s="70"/>
      <c r="CE338" s="70"/>
      <c r="CF338" s="70"/>
      <c r="CG338" s="70"/>
      <c r="CH338" s="70"/>
      <c r="CI338" s="70"/>
      <c r="CJ338" s="70"/>
      <c r="CK338" s="70"/>
      <c r="CL338" s="70"/>
      <c r="CR338" s="70"/>
      <c r="CT338" s="70"/>
      <c r="CZ338" s="70"/>
      <c r="DB338" s="70"/>
      <c r="DC338" s="70"/>
      <c r="DD338" s="70"/>
      <c r="DE338" s="70"/>
      <c r="DF338" s="70"/>
      <c r="DG338" s="70"/>
      <c r="DH338" s="70"/>
      <c r="DI338" s="70"/>
      <c r="DJ338" s="210"/>
      <c r="DK338" s="210"/>
      <c r="DL338" s="210"/>
      <c r="DM338" s="210"/>
      <c r="DN338" s="210"/>
      <c r="DO338" s="210"/>
      <c r="DP338" s="210"/>
      <c r="DQ338" s="210"/>
      <c r="DR338" s="70"/>
    </row>
    <row r="339" spans="2:122" x14ac:dyDescent="0.35">
      <c r="B339" s="70"/>
      <c r="H339" s="70"/>
      <c r="J339" s="70"/>
      <c r="P339" s="70"/>
      <c r="R339" s="70"/>
      <c r="X339" s="70"/>
      <c r="Z339" s="70"/>
      <c r="AF339" s="70"/>
      <c r="AH339" s="70"/>
      <c r="AI339" s="70"/>
      <c r="AP339" s="70"/>
      <c r="AV339" s="70"/>
      <c r="AX339" s="70"/>
      <c r="BD339" s="70"/>
      <c r="BF339" s="70"/>
      <c r="BL339" s="70"/>
      <c r="BN339" s="70"/>
      <c r="BT339" s="70"/>
      <c r="BV339" s="70"/>
      <c r="CB339" s="70"/>
      <c r="CD339" s="70"/>
      <c r="CE339" s="70"/>
      <c r="CF339" s="70"/>
      <c r="CG339" s="70"/>
      <c r="CH339" s="70"/>
      <c r="CI339" s="70"/>
      <c r="CJ339" s="70"/>
      <c r="CK339" s="70"/>
      <c r="CL339" s="70"/>
      <c r="CR339" s="70"/>
      <c r="CT339" s="70"/>
      <c r="CZ339" s="70"/>
      <c r="DB339" s="70"/>
      <c r="DC339" s="70"/>
      <c r="DD339" s="70"/>
      <c r="DE339" s="70"/>
      <c r="DF339" s="70"/>
      <c r="DG339" s="70"/>
      <c r="DH339" s="70"/>
      <c r="DI339" s="70"/>
      <c r="DJ339" s="210"/>
      <c r="DK339" s="210"/>
      <c r="DL339" s="210"/>
      <c r="DM339" s="210"/>
      <c r="DN339" s="210"/>
      <c r="DO339" s="210"/>
      <c r="DP339" s="210"/>
      <c r="DQ339" s="210"/>
      <c r="DR339" s="70"/>
    </row>
    <row r="340" spans="2:122" x14ac:dyDescent="0.35">
      <c r="B340" s="70"/>
      <c r="H340" s="70"/>
      <c r="J340" s="70"/>
      <c r="P340" s="70"/>
      <c r="R340" s="70"/>
      <c r="X340" s="70"/>
      <c r="Z340" s="70"/>
      <c r="AF340" s="70"/>
      <c r="AH340" s="70"/>
      <c r="AI340" s="70"/>
      <c r="AP340" s="70"/>
      <c r="AV340" s="70"/>
      <c r="AX340" s="70"/>
      <c r="BD340" s="70"/>
      <c r="BF340" s="70"/>
      <c r="BL340" s="70"/>
      <c r="BN340" s="70"/>
      <c r="BT340" s="70"/>
      <c r="BV340" s="70"/>
      <c r="CB340" s="70"/>
      <c r="CD340" s="70"/>
      <c r="CE340" s="70"/>
      <c r="CF340" s="70"/>
      <c r="CG340" s="70"/>
      <c r="CH340" s="70"/>
      <c r="CI340" s="70"/>
      <c r="CJ340" s="70"/>
      <c r="CK340" s="70"/>
      <c r="CL340" s="70"/>
      <c r="CR340" s="70"/>
      <c r="CT340" s="70"/>
      <c r="CZ340" s="70"/>
      <c r="DB340" s="70"/>
      <c r="DC340" s="70"/>
      <c r="DD340" s="70"/>
      <c r="DE340" s="70"/>
      <c r="DF340" s="70"/>
      <c r="DG340" s="70"/>
      <c r="DH340" s="70"/>
      <c r="DI340" s="70"/>
      <c r="DJ340" s="210"/>
      <c r="DK340" s="210"/>
      <c r="DL340" s="210"/>
      <c r="DM340" s="210"/>
      <c r="DN340" s="210"/>
      <c r="DO340" s="210"/>
      <c r="DP340" s="210"/>
      <c r="DQ340" s="210"/>
      <c r="DR340" s="70"/>
    </row>
    <row r="341" spans="2:122" x14ac:dyDescent="0.35">
      <c r="B341" s="70"/>
      <c r="H341" s="70"/>
      <c r="J341" s="70"/>
      <c r="P341" s="70"/>
      <c r="R341" s="70"/>
      <c r="X341" s="70"/>
      <c r="Z341" s="70"/>
      <c r="AF341" s="70"/>
      <c r="AH341" s="70"/>
      <c r="AI341" s="70"/>
      <c r="AP341" s="70"/>
      <c r="AV341" s="70"/>
      <c r="AX341" s="70"/>
      <c r="BD341" s="70"/>
      <c r="BF341" s="70"/>
      <c r="BL341" s="70"/>
      <c r="BN341" s="70"/>
      <c r="BT341" s="70"/>
      <c r="BV341" s="70"/>
      <c r="CB341" s="70"/>
      <c r="CD341" s="70"/>
      <c r="CE341" s="70"/>
      <c r="CF341" s="70"/>
      <c r="CG341" s="70"/>
      <c r="CH341" s="70"/>
      <c r="CI341" s="70"/>
      <c r="CJ341" s="70"/>
      <c r="CK341" s="70"/>
      <c r="CL341" s="70"/>
      <c r="CR341" s="70"/>
      <c r="CT341" s="70"/>
      <c r="CZ341" s="70"/>
      <c r="DB341" s="70"/>
      <c r="DC341" s="70"/>
      <c r="DD341" s="70"/>
      <c r="DE341" s="70"/>
      <c r="DF341" s="70"/>
      <c r="DG341" s="70"/>
      <c r="DH341" s="70"/>
      <c r="DI341" s="70"/>
      <c r="DJ341" s="210"/>
      <c r="DK341" s="210"/>
      <c r="DL341" s="210"/>
      <c r="DM341" s="210"/>
      <c r="DN341" s="210"/>
      <c r="DO341" s="210"/>
      <c r="DP341" s="210"/>
      <c r="DQ341" s="210"/>
      <c r="DR341" s="70"/>
    </row>
    <row r="342" spans="2:122" x14ac:dyDescent="0.35">
      <c r="B342" s="70"/>
      <c r="H342" s="70"/>
      <c r="J342" s="70"/>
      <c r="P342" s="70"/>
      <c r="R342" s="70"/>
      <c r="X342" s="70"/>
      <c r="Z342" s="70"/>
      <c r="AF342" s="70"/>
      <c r="AH342" s="70"/>
      <c r="AI342" s="70"/>
      <c r="AP342" s="70"/>
      <c r="AV342" s="70"/>
      <c r="AX342" s="70"/>
      <c r="BD342" s="70"/>
      <c r="BF342" s="70"/>
      <c r="BL342" s="70"/>
      <c r="BN342" s="70"/>
      <c r="BT342" s="70"/>
      <c r="BV342" s="70"/>
      <c r="CB342" s="70"/>
      <c r="CD342" s="70"/>
      <c r="CE342" s="70"/>
      <c r="CF342" s="70"/>
      <c r="CG342" s="70"/>
      <c r="CH342" s="70"/>
      <c r="CI342" s="70"/>
      <c r="CJ342" s="70"/>
      <c r="CK342" s="70"/>
      <c r="CL342" s="70"/>
      <c r="CR342" s="70"/>
      <c r="CT342" s="70"/>
      <c r="CZ342" s="70"/>
      <c r="DB342" s="70"/>
      <c r="DC342" s="70"/>
      <c r="DD342" s="70"/>
      <c r="DE342" s="70"/>
      <c r="DF342" s="70"/>
      <c r="DG342" s="70"/>
      <c r="DH342" s="70"/>
      <c r="DI342" s="70"/>
      <c r="DJ342" s="210"/>
      <c r="DK342" s="210"/>
      <c r="DL342" s="210"/>
      <c r="DM342" s="210"/>
      <c r="DN342" s="210"/>
      <c r="DO342" s="210"/>
      <c r="DP342" s="210"/>
      <c r="DQ342" s="210"/>
      <c r="DR342" s="70"/>
    </row>
    <row r="343" spans="2:122" x14ac:dyDescent="0.35">
      <c r="B343" s="70"/>
      <c r="H343" s="70"/>
      <c r="J343" s="70"/>
      <c r="P343" s="70"/>
      <c r="R343" s="70"/>
      <c r="X343" s="70"/>
      <c r="Z343" s="70"/>
      <c r="AF343" s="70"/>
      <c r="AH343" s="70"/>
      <c r="AI343" s="70"/>
      <c r="AP343" s="70"/>
      <c r="AV343" s="70"/>
      <c r="AX343" s="70"/>
      <c r="BD343" s="70"/>
      <c r="BF343" s="70"/>
      <c r="BL343" s="70"/>
      <c r="BN343" s="70"/>
      <c r="BT343" s="70"/>
      <c r="BV343" s="70"/>
      <c r="CB343" s="70"/>
      <c r="CD343" s="70"/>
      <c r="CE343" s="70"/>
      <c r="CF343" s="70"/>
      <c r="CG343" s="70"/>
      <c r="CH343" s="70"/>
      <c r="CI343" s="70"/>
      <c r="CJ343" s="70"/>
      <c r="CK343" s="70"/>
      <c r="CL343" s="70"/>
      <c r="CR343" s="70"/>
      <c r="CT343" s="70"/>
      <c r="CZ343" s="70"/>
      <c r="DB343" s="70"/>
      <c r="DC343" s="70"/>
      <c r="DD343" s="70"/>
      <c r="DE343" s="70"/>
      <c r="DF343" s="70"/>
      <c r="DG343" s="70"/>
      <c r="DH343" s="70"/>
      <c r="DI343" s="70"/>
      <c r="DJ343" s="210"/>
      <c r="DK343" s="210"/>
      <c r="DL343" s="210"/>
      <c r="DM343" s="210"/>
      <c r="DN343" s="210"/>
      <c r="DO343" s="210"/>
      <c r="DP343" s="210"/>
      <c r="DQ343" s="210"/>
      <c r="DR343" s="70"/>
    </row>
    <row r="344" spans="2:122" x14ac:dyDescent="0.35">
      <c r="B344" s="70"/>
      <c r="H344" s="70"/>
      <c r="J344" s="70"/>
      <c r="P344" s="70"/>
      <c r="R344" s="70"/>
      <c r="X344" s="70"/>
      <c r="Z344" s="70"/>
      <c r="AF344" s="70"/>
      <c r="AH344" s="70"/>
      <c r="AI344" s="70"/>
      <c r="AP344" s="70"/>
      <c r="AV344" s="70"/>
      <c r="AX344" s="70"/>
      <c r="BD344" s="70"/>
      <c r="BF344" s="70"/>
      <c r="BL344" s="70"/>
      <c r="BN344" s="70"/>
      <c r="BT344" s="70"/>
      <c r="BV344" s="70"/>
      <c r="CB344" s="70"/>
      <c r="CD344" s="70"/>
      <c r="CE344" s="70"/>
      <c r="CF344" s="70"/>
      <c r="CG344" s="70"/>
      <c r="CH344" s="70"/>
      <c r="CI344" s="70"/>
      <c r="CJ344" s="70"/>
      <c r="CK344" s="70"/>
      <c r="CL344" s="70"/>
      <c r="CR344" s="70"/>
      <c r="CT344" s="70"/>
      <c r="CZ344" s="70"/>
      <c r="DB344" s="70"/>
      <c r="DC344" s="70"/>
      <c r="DD344" s="70"/>
      <c r="DE344" s="70"/>
      <c r="DF344" s="70"/>
      <c r="DG344" s="70"/>
      <c r="DH344" s="70"/>
      <c r="DI344" s="70"/>
      <c r="DJ344" s="210"/>
      <c r="DK344" s="210"/>
      <c r="DL344" s="210"/>
      <c r="DM344" s="210"/>
      <c r="DN344" s="210"/>
      <c r="DO344" s="210"/>
      <c r="DP344" s="210"/>
      <c r="DQ344" s="210"/>
      <c r="DR344" s="70"/>
    </row>
    <row r="345" spans="2:122" x14ac:dyDescent="0.35">
      <c r="B345" s="70"/>
      <c r="H345" s="70"/>
      <c r="J345" s="70"/>
      <c r="P345" s="70"/>
      <c r="R345" s="70"/>
      <c r="X345" s="70"/>
      <c r="Z345" s="70"/>
      <c r="AF345" s="70"/>
      <c r="AH345" s="70"/>
      <c r="AI345" s="70"/>
      <c r="AP345" s="70"/>
      <c r="AV345" s="70"/>
      <c r="AX345" s="70"/>
      <c r="BD345" s="70"/>
      <c r="BF345" s="70"/>
      <c r="BL345" s="70"/>
      <c r="BN345" s="70"/>
      <c r="BT345" s="70"/>
      <c r="BV345" s="70"/>
      <c r="CB345" s="70"/>
      <c r="CD345" s="70"/>
      <c r="CE345" s="70"/>
      <c r="CF345" s="70"/>
      <c r="CG345" s="70"/>
      <c r="CH345" s="70"/>
      <c r="CI345" s="70"/>
      <c r="CJ345" s="70"/>
      <c r="CK345" s="70"/>
      <c r="CL345" s="70"/>
      <c r="CR345" s="70"/>
      <c r="CT345" s="70"/>
      <c r="CZ345" s="70"/>
      <c r="DB345" s="70"/>
      <c r="DC345" s="70"/>
      <c r="DD345" s="70"/>
      <c r="DE345" s="70"/>
      <c r="DF345" s="70"/>
      <c r="DG345" s="70"/>
      <c r="DH345" s="70"/>
      <c r="DI345" s="70"/>
      <c r="DJ345" s="210"/>
      <c r="DK345" s="210"/>
      <c r="DL345" s="210"/>
      <c r="DM345" s="210"/>
      <c r="DN345" s="210"/>
      <c r="DO345" s="210"/>
      <c r="DP345" s="210"/>
      <c r="DQ345" s="210"/>
      <c r="DR345" s="70"/>
    </row>
    <row r="346" spans="2:122" x14ac:dyDescent="0.35">
      <c r="B346" s="70"/>
      <c r="H346" s="70"/>
      <c r="J346" s="70"/>
      <c r="P346" s="70"/>
      <c r="R346" s="70"/>
      <c r="X346" s="70"/>
      <c r="Z346" s="70"/>
      <c r="AF346" s="70"/>
      <c r="AH346" s="70"/>
      <c r="AI346" s="70"/>
      <c r="AP346" s="70"/>
      <c r="AV346" s="70"/>
      <c r="AX346" s="70"/>
      <c r="BD346" s="70"/>
      <c r="BF346" s="70"/>
      <c r="BL346" s="70"/>
      <c r="BN346" s="70"/>
      <c r="BT346" s="70"/>
      <c r="BV346" s="70"/>
      <c r="CB346" s="70"/>
      <c r="CD346" s="70"/>
      <c r="CE346" s="70"/>
      <c r="CF346" s="70"/>
      <c r="CG346" s="70"/>
      <c r="CH346" s="70"/>
      <c r="CI346" s="70"/>
      <c r="CJ346" s="70"/>
      <c r="CK346" s="70"/>
      <c r="CL346" s="70"/>
      <c r="CR346" s="70"/>
      <c r="CT346" s="70"/>
      <c r="CZ346" s="70"/>
      <c r="DB346" s="70"/>
      <c r="DC346" s="70"/>
      <c r="DD346" s="70"/>
      <c r="DE346" s="70"/>
      <c r="DF346" s="70"/>
      <c r="DG346" s="70"/>
      <c r="DH346" s="70"/>
      <c r="DI346" s="70"/>
      <c r="DJ346" s="210"/>
      <c r="DK346" s="210"/>
      <c r="DL346" s="210"/>
      <c r="DM346" s="210"/>
      <c r="DN346" s="210"/>
      <c r="DO346" s="210"/>
      <c r="DP346" s="210"/>
      <c r="DQ346" s="210"/>
      <c r="DR346" s="70"/>
    </row>
    <row r="347" spans="2:122" x14ac:dyDescent="0.35">
      <c r="B347" s="70"/>
      <c r="H347" s="70"/>
      <c r="J347" s="70"/>
      <c r="P347" s="70"/>
      <c r="R347" s="70"/>
      <c r="X347" s="70"/>
      <c r="Z347" s="70"/>
      <c r="AF347" s="70"/>
      <c r="AH347" s="70"/>
      <c r="AI347" s="70"/>
      <c r="AP347" s="70"/>
      <c r="AV347" s="70"/>
      <c r="AX347" s="70"/>
      <c r="BD347" s="70"/>
      <c r="BF347" s="70"/>
      <c r="BL347" s="70"/>
      <c r="BN347" s="70"/>
      <c r="BT347" s="70"/>
      <c r="BV347" s="70"/>
      <c r="CB347" s="70"/>
      <c r="CD347" s="70"/>
      <c r="CE347" s="70"/>
      <c r="CF347" s="70"/>
      <c r="CG347" s="70"/>
      <c r="CH347" s="70"/>
      <c r="CI347" s="70"/>
      <c r="CJ347" s="70"/>
      <c r="CK347" s="70"/>
      <c r="CL347" s="70"/>
      <c r="CR347" s="70"/>
      <c r="CT347" s="70"/>
      <c r="CZ347" s="70"/>
      <c r="DB347" s="70"/>
      <c r="DC347" s="70"/>
      <c r="DD347" s="70"/>
      <c r="DE347" s="70"/>
      <c r="DF347" s="70"/>
      <c r="DG347" s="70"/>
      <c r="DH347" s="70"/>
      <c r="DI347" s="70"/>
      <c r="DJ347" s="210"/>
      <c r="DK347" s="210"/>
      <c r="DL347" s="210"/>
      <c r="DM347" s="210"/>
      <c r="DN347" s="210"/>
      <c r="DO347" s="210"/>
      <c r="DP347" s="210"/>
      <c r="DQ347" s="210"/>
      <c r="DR347" s="70"/>
    </row>
    <row r="348" spans="2:122" x14ac:dyDescent="0.35">
      <c r="B348" s="70"/>
      <c r="H348" s="70"/>
      <c r="J348" s="70"/>
      <c r="P348" s="70"/>
      <c r="R348" s="70"/>
      <c r="X348" s="70"/>
      <c r="Z348" s="70"/>
      <c r="AF348" s="70"/>
      <c r="AH348" s="70"/>
      <c r="AI348" s="70"/>
      <c r="AP348" s="70"/>
      <c r="AV348" s="70"/>
      <c r="AX348" s="70"/>
      <c r="BD348" s="70"/>
      <c r="BF348" s="70"/>
      <c r="BL348" s="70"/>
      <c r="BN348" s="70"/>
      <c r="BT348" s="70"/>
      <c r="BV348" s="70"/>
      <c r="CB348" s="70"/>
      <c r="CD348" s="70"/>
      <c r="CE348" s="70"/>
      <c r="CF348" s="70"/>
      <c r="CG348" s="70"/>
      <c r="CH348" s="70"/>
      <c r="CI348" s="70"/>
      <c r="CJ348" s="70"/>
      <c r="CK348" s="70"/>
      <c r="CL348" s="70"/>
      <c r="CR348" s="70"/>
      <c r="CT348" s="70"/>
      <c r="CZ348" s="70"/>
      <c r="DB348" s="70"/>
      <c r="DC348" s="70"/>
      <c r="DD348" s="70"/>
      <c r="DE348" s="70"/>
      <c r="DF348" s="70"/>
      <c r="DG348" s="70"/>
      <c r="DH348" s="70"/>
      <c r="DI348" s="70"/>
      <c r="DJ348" s="210"/>
      <c r="DK348" s="210"/>
      <c r="DL348" s="210"/>
      <c r="DM348" s="210"/>
      <c r="DN348" s="210"/>
      <c r="DO348" s="210"/>
      <c r="DP348" s="210"/>
      <c r="DQ348" s="210"/>
      <c r="DR348" s="70"/>
    </row>
    <row r="349" spans="2:122" x14ac:dyDescent="0.35">
      <c r="B349" s="70"/>
      <c r="H349" s="70"/>
      <c r="J349" s="70"/>
      <c r="P349" s="70"/>
      <c r="R349" s="70"/>
      <c r="X349" s="70"/>
      <c r="Z349" s="70"/>
      <c r="AF349" s="70"/>
      <c r="AH349" s="70"/>
      <c r="AI349" s="70"/>
      <c r="AP349" s="70"/>
      <c r="AV349" s="70"/>
      <c r="AX349" s="70"/>
      <c r="BD349" s="70"/>
      <c r="BF349" s="70"/>
      <c r="BL349" s="70"/>
      <c r="BN349" s="70"/>
      <c r="BT349" s="70"/>
      <c r="BV349" s="70"/>
      <c r="CB349" s="70"/>
      <c r="CD349" s="70"/>
      <c r="CE349" s="70"/>
      <c r="CF349" s="70"/>
      <c r="CG349" s="70"/>
      <c r="CH349" s="70"/>
      <c r="CI349" s="70"/>
      <c r="CJ349" s="70"/>
      <c r="CK349" s="70"/>
      <c r="CL349" s="70"/>
      <c r="CR349" s="70"/>
      <c r="CT349" s="70"/>
      <c r="CZ349" s="70"/>
      <c r="DB349" s="70"/>
      <c r="DC349" s="70"/>
      <c r="DD349" s="70"/>
      <c r="DE349" s="70"/>
      <c r="DF349" s="70"/>
      <c r="DG349" s="70"/>
      <c r="DH349" s="70"/>
      <c r="DI349" s="70"/>
      <c r="DJ349" s="210"/>
      <c r="DK349" s="210"/>
      <c r="DL349" s="210"/>
      <c r="DM349" s="210"/>
      <c r="DN349" s="210"/>
      <c r="DO349" s="210"/>
      <c r="DP349" s="210"/>
      <c r="DQ349" s="210"/>
      <c r="DR349" s="70"/>
    </row>
    <row r="350" spans="2:122" x14ac:dyDescent="0.35">
      <c r="B350" s="70"/>
      <c r="H350" s="70"/>
      <c r="J350" s="70"/>
      <c r="P350" s="70"/>
      <c r="R350" s="70"/>
      <c r="X350" s="70"/>
      <c r="Z350" s="70"/>
      <c r="AF350" s="70"/>
      <c r="AH350" s="70"/>
      <c r="AI350" s="70"/>
      <c r="AP350" s="70"/>
      <c r="AV350" s="70"/>
      <c r="AX350" s="70"/>
      <c r="BD350" s="70"/>
      <c r="BF350" s="70"/>
      <c r="BL350" s="70"/>
      <c r="BN350" s="70"/>
      <c r="BT350" s="70"/>
      <c r="BV350" s="70"/>
      <c r="CB350" s="70"/>
      <c r="CD350" s="70"/>
      <c r="CE350" s="70"/>
      <c r="CF350" s="70"/>
      <c r="CG350" s="70"/>
      <c r="CH350" s="70"/>
      <c r="CI350" s="70"/>
      <c r="CJ350" s="70"/>
      <c r="CK350" s="70"/>
      <c r="CL350" s="70"/>
      <c r="CR350" s="70"/>
      <c r="CT350" s="70"/>
      <c r="CZ350" s="70"/>
      <c r="DB350" s="70"/>
      <c r="DC350" s="70"/>
      <c r="DD350" s="70"/>
      <c r="DE350" s="70"/>
      <c r="DF350" s="70"/>
      <c r="DG350" s="70"/>
      <c r="DH350" s="70"/>
      <c r="DI350" s="70"/>
      <c r="DJ350" s="210"/>
      <c r="DK350" s="210"/>
      <c r="DL350" s="210"/>
      <c r="DM350" s="210"/>
      <c r="DN350" s="210"/>
      <c r="DO350" s="210"/>
      <c r="DP350" s="210"/>
      <c r="DQ350" s="210"/>
      <c r="DR350" s="70"/>
    </row>
    <row r="351" spans="2:122" x14ac:dyDescent="0.35">
      <c r="B351" s="70"/>
      <c r="H351" s="70"/>
      <c r="J351" s="70"/>
      <c r="P351" s="70"/>
      <c r="R351" s="70"/>
      <c r="X351" s="70"/>
      <c r="Z351" s="70"/>
      <c r="AF351" s="70"/>
      <c r="AH351" s="70"/>
      <c r="AI351" s="70"/>
      <c r="AP351" s="70"/>
      <c r="AV351" s="70"/>
      <c r="AX351" s="70"/>
      <c r="BD351" s="70"/>
      <c r="BF351" s="70"/>
      <c r="BL351" s="70"/>
      <c r="BN351" s="70"/>
      <c r="BT351" s="70"/>
      <c r="BV351" s="70"/>
      <c r="CB351" s="70"/>
      <c r="CD351" s="70"/>
      <c r="CE351" s="70"/>
      <c r="CF351" s="70"/>
      <c r="CG351" s="70"/>
      <c r="CH351" s="70"/>
      <c r="CI351" s="70"/>
      <c r="CJ351" s="70"/>
      <c r="CK351" s="70"/>
      <c r="CL351" s="70"/>
      <c r="CR351" s="70"/>
      <c r="CT351" s="70"/>
      <c r="CZ351" s="70"/>
      <c r="DB351" s="70"/>
      <c r="DC351" s="70"/>
      <c r="DD351" s="70"/>
      <c r="DE351" s="70"/>
      <c r="DF351" s="70"/>
      <c r="DG351" s="70"/>
      <c r="DH351" s="70"/>
      <c r="DI351" s="70"/>
      <c r="DJ351" s="210"/>
      <c r="DK351" s="210"/>
      <c r="DL351" s="210"/>
      <c r="DM351" s="210"/>
      <c r="DN351" s="210"/>
      <c r="DO351" s="210"/>
      <c r="DP351" s="210"/>
      <c r="DQ351" s="210"/>
      <c r="DR351" s="70"/>
    </row>
    <row r="352" spans="2:122" x14ac:dyDescent="0.35">
      <c r="B352" s="70"/>
      <c r="H352" s="70"/>
      <c r="J352" s="70"/>
      <c r="P352" s="70"/>
      <c r="R352" s="70"/>
      <c r="X352" s="70"/>
      <c r="Z352" s="70"/>
      <c r="AF352" s="70"/>
      <c r="AH352" s="70"/>
      <c r="AI352" s="70"/>
      <c r="AP352" s="70"/>
      <c r="AV352" s="70"/>
      <c r="AX352" s="70"/>
      <c r="BD352" s="70"/>
      <c r="BF352" s="70"/>
      <c r="BL352" s="70"/>
      <c r="BN352" s="70"/>
      <c r="BT352" s="70"/>
      <c r="BV352" s="70"/>
      <c r="CB352" s="70"/>
      <c r="CD352" s="70"/>
      <c r="CE352" s="70"/>
      <c r="CF352" s="70"/>
      <c r="CG352" s="70"/>
      <c r="CH352" s="70"/>
      <c r="CI352" s="70"/>
      <c r="CJ352" s="70"/>
      <c r="CK352" s="70"/>
      <c r="CL352" s="70"/>
      <c r="CR352" s="70"/>
      <c r="CT352" s="70"/>
      <c r="CZ352" s="70"/>
      <c r="DB352" s="70"/>
      <c r="DC352" s="70"/>
      <c r="DD352" s="70"/>
      <c r="DE352" s="70"/>
      <c r="DF352" s="70"/>
      <c r="DG352" s="70"/>
      <c r="DH352" s="70"/>
      <c r="DI352" s="70"/>
      <c r="DJ352" s="210"/>
      <c r="DK352" s="210"/>
      <c r="DL352" s="210"/>
      <c r="DM352" s="210"/>
      <c r="DN352" s="210"/>
      <c r="DO352" s="210"/>
      <c r="DP352" s="210"/>
      <c r="DQ352" s="210"/>
      <c r="DR352" s="70"/>
    </row>
    <row r="353" spans="2:122" x14ac:dyDescent="0.35">
      <c r="B353" s="70"/>
      <c r="H353" s="70"/>
      <c r="J353" s="70"/>
      <c r="P353" s="70"/>
      <c r="R353" s="70"/>
      <c r="X353" s="70"/>
      <c r="Z353" s="70"/>
      <c r="AF353" s="70"/>
      <c r="AH353" s="70"/>
      <c r="AI353" s="70"/>
      <c r="AP353" s="70"/>
      <c r="AV353" s="70"/>
      <c r="AX353" s="70"/>
      <c r="BD353" s="70"/>
      <c r="BF353" s="70"/>
      <c r="BL353" s="70"/>
      <c r="BN353" s="70"/>
      <c r="BT353" s="70"/>
      <c r="BV353" s="70"/>
      <c r="CB353" s="70"/>
      <c r="CD353" s="70"/>
      <c r="CE353" s="70"/>
      <c r="CF353" s="70"/>
      <c r="CG353" s="70"/>
      <c r="CH353" s="70"/>
      <c r="CI353" s="70"/>
      <c r="CJ353" s="70"/>
      <c r="CK353" s="70"/>
      <c r="CL353" s="70"/>
      <c r="CR353" s="70"/>
      <c r="CT353" s="70"/>
      <c r="CZ353" s="70"/>
      <c r="DB353" s="70"/>
      <c r="DC353" s="70"/>
      <c r="DD353" s="70"/>
      <c r="DE353" s="70"/>
      <c r="DF353" s="70"/>
      <c r="DG353" s="70"/>
      <c r="DH353" s="70"/>
      <c r="DI353" s="70"/>
      <c r="DJ353" s="210"/>
      <c r="DK353" s="210"/>
      <c r="DL353" s="210"/>
      <c r="DM353" s="210"/>
      <c r="DN353" s="210"/>
      <c r="DO353" s="210"/>
      <c r="DP353" s="210"/>
      <c r="DQ353" s="210"/>
      <c r="DR353" s="70"/>
    </row>
    <row r="354" spans="2:122" x14ac:dyDescent="0.35">
      <c r="B354" s="70"/>
      <c r="H354" s="70"/>
      <c r="J354" s="70"/>
      <c r="P354" s="70"/>
      <c r="R354" s="70"/>
      <c r="X354" s="70"/>
      <c r="Z354" s="70"/>
      <c r="AF354" s="70"/>
      <c r="AH354" s="70"/>
      <c r="AI354" s="70"/>
      <c r="AP354" s="70"/>
      <c r="AV354" s="70"/>
      <c r="AX354" s="70"/>
      <c r="BD354" s="70"/>
      <c r="BF354" s="70"/>
      <c r="BL354" s="70"/>
      <c r="BN354" s="70"/>
      <c r="BT354" s="70"/>
      <c r="BV354" s="70"/>
      <c r="CB354" s="70"/>
      <c r="CD354" s="70"/>
      <c r="CE354" s="70"/>
      <c r="CF354" s="70"/>
      <c r="CG354" s="70"/>
      <c r="CH354" s="70"/>
      <c r="CI354" s="70"/>
      <c r="CJ354" s="70"/>
      <c r="CK354" s="70"/>
      <c r="CL354" s="70"/>
      <c r="CR354" s="70"/>
      <c r="CT354" s="70"/>
      <c r="CZ354" s="70"/>
      <c r="DB354" s="70"/>
      <c r="DC354" s="70"/>
      <c r="DD354" s="70"/>
      <c r="DE354" s="70"/>
      <c r="DF354" s="70"/>
      <c r="DG354" s="70"/>
      <c r="DH354" s="70"/>
      <c r="DI354" s="70"/>
      <c r="DJ354" s="210"/>
      <c r="DK354" s="210"/>
      <c r="DL354" s="210"/>
      <c r="DM354" s="210"/>
      <c r="DN354" s="210"/>
      <c r="DO354" s="210"/>
      <c r="DP354" s="210"/>
      <c r="DQ354" s="210"/>
      <c r="DR354" s="70"/>
    </row>
    <row r="355" spans="2:122" x14ac:dyDescent="0.35">
      <c r="B355" s="70"/>
      <c r="H355" s="70"/>
      <c r="J355" s="70"/>
      <c r="P355" s="70"/>
      <c r="R355" s="70"/>
      <c r="X355" s="70"/>
      <c r="Z355" s="70"/>
      <c r="AF355" s="70"/>
      <c r="AH355" s="70"/>
      <c r="AI355" s="70"/>
      <c r="AP355" s="70"/>
      <c r="AV355" s="70"/>
      <c r="AX355" s="70"/>
      <c r="BD355" s="70"/>
      <c r="BF355" s="70"/>
      <c r="BL355" s="70"/>
      <c r="BN355" s="70"/>
      <c r="BT355" s="70"/>
      <c r="BV355" s="70"/>
      <c r="CB355" s="70"/>
      <c r="CD355" s="70"/>
      <c r="CE355" s="70"/>
      <c r="CF355" s="70"/>
      <c r="CG355" s="70"/>
      <c r="CH355" s="70"/>
      <c r="CI355" s="70"/>
      <c r="CJ355" s="70"/>
      <c r="CK355" s="70"/>
      <c r="CL355" s="70"/>
      <c r="CR355" s="70"/>
      <c r="CT355" s="70"/>
      <c r="CZ355" s="70"/>
      <c r="DB355" s="70"/>
      <c r="DC355" s="70"/>
      <c r="DD355" s="70"/>
      <c r="DE355" s="70"/>
      <c r="DF355" s="70"/>
      <c r="DG355" s="70"/>
      <c r="DH355" s="70"/>
      <c r="DI355" s="70"/>
      <c r="DJ355" s="210"/>
      <c r="DK355" s="210"/>
      <c r="DL355" s="210"/>
      <c r="DM355" s="210"/>
      <c r="DN355" s="210"/>
      <c r="DO355" s="210"/>
      <c r="DP355" s="210"/>
      <c r="DQ355" s="210"/>
      <c r="DR355" s="70"/>
    </row>
    <row r="356" spans="2:122" x14ac:dyDescent="0.35">
      <c r="B356" s="70"/>
      <c r="H356" s="70"/>
      <c r="J356" s="70"/>
      <c r="P356" s="70"/>
      <c r="R356" s="70"/>
      <c r="X356" s="70"/>
      <c r="Z356" s="70"/>
      <c r="AF356" s="70"/>
      <c r="AH356" s="70"/>
      <c r="AI356" s="70"/>
      <c r="AP356" s="70"/>
      <c r="AV356" s="70"/>
      <c r="AX356" s="70"/>
      <c r="BD356" s="70"/>
      <c r="BF356" s="70"/>
      <c r="BL356" s="70"/>
      <c r="BN356" s="70"/>
      <c r="BT356" s="70"/>
      <c r="BV356" s="70"/>
      <c r="CB356" s="70"/>
      <c r="CD356" s="70"/>
      <c r="CE356" s="70"/>
      <c r="CF356" s="70"/>
      <c r="CG356" s="70"/>
      <c r="CH356" s="70"/>
      <c r="CI356" s="70"/>
      <c r="CJ356" s="70"/>
      <c r="CK356" s="70"/>
      <c r="CL356" s="70"/>
      <c r="CR356" s="70"/>
      <c r="CT356" s="70"/>
      <c r="CZ356" s="70"/>
      <c r="DB356" s="70"/>
      <c r="DC356" s="70"/>
      <c r="DD356" s="70"/>
      <c r="DE356" s="70"/>
      <c r="DF356" s="70"/>
      <c r="DG356" s="70"/>
      <c r="DH356" s="70"/>
      <c r="DI356" s="70"/>
      <c r="DJ356" s="210"/>
      <c r="DK356" s="210"/>
      <c r="DL356" s="210"/>
      <c r="DM356" s="210"/>
      <c r="DN356" s="210"/>
      <c r="DO356" s="210"/>
      <c r="DP356" s="210"/>
      <c r="DQ356" s="210"/>
      <c r="DR356" s="70"/>
    </row>
    <row r="357" spans="2:122" x14ac:dyDescent="0.35">
      <c r="B357" s="70"/>
      <c r="H357" s="70"/>
      <c r="J357" s="70"/>
      <c r="P357" s="70"/>
      <c r="R357" s="70"/>
      <c r="X357" s="70"/>
      <c r="Z357" s="70"/>
      <c r="AF357" s="70"/>
      <c r="AH357" s="70"/>
      <c r="AI357" s="70"/>
      <c r="AP357" s="70"/>
      <c r="AV357" s="70"/>
      <c r="AX357" s="70"/>
      <c r="BD357" s="70"/>
      <c r="BF357" s="70"/>
      <c r="BL357" s="70"/>
      <c r="BN357" s="70"/>
      <c r="BT357" s="70"/>
      <c r="BV357" s="70"/>
      <c r="CB357" s="70"/>
      <c r="CD357" s="70"/>
      <c r="CE357" s="70"/>
      <c r="CF357" s="70"/>
      <c r="CG357" s="70"/>
      <c r="CH357" s="70"/>
      <c r="CI357" s="70"/>
      <c r="CJ357" s="70"/>
      <c r="CK357" s="70"/>
      <c r="CL357" s="70"/>
      <c r="CR357" s="70"/>
      <c r="CT357" s="70"/>
      <c r="CZ357" s="70"/>
      <c r="DB357" s="70"/>
      <c r="DC357" s="70"/>
      <c r="DD357" s="70"/>
      <c r="DE357" s="70"/>
      <c r="DF357" s="70"/>
      <c r="DG357" s="70"/>
      <c r="DH357" s="70"/>
      <c r="DI357" s="70"/>
      <c r="DJ357" s="210"/>
      <c r="DK357" s="210"/>
      <c r="DL357" s="210"/>
      <c r="DM357" s="210"/>
      <c r="DN357" s="210"/>
      <c r="DO357" s="210"/>
      <c r="DP357" s="210"/>
      <c r="DQ357" s="210"/>
      <c r="DR357" s="70"/>
    </row>
    <row r="358" spans="2:122" x14ac:dyDescent="0.35">
      <c r="B358" s="70"/>
      <c r="H358" s="70"/>
      <c r="J358" s="70"/>
      <c r="P358" s="70"/>
      <c r="R358" s="70"/>
      <c r="X358" s="70"/>
      <c r="Z358" s="70"/>
      <c r="AF358" s="70"/>
      <c r="AH358" s="70"/>
      <c r="AI358" s="70"/>
      <c r="AP358" s="70"/>
      <c r="AV358" s="70"/>
      <c r="AX358" s="70"/>
      <c r="BD358" s="70"/>
      <c r="BF358" s="70"/>
      <c r="BL358" s="70"/>
      <c r="BN358" s="70"/>
      <c r="BT358" s="70"/>
      <c r="BV358" s="70"/>
      <c r="CB358" s="70"/>
      <c r="CD358" s="70"/>
      <c r="CE358" s="70"/>
      <c r="CF358" s="70"/>
      <c r="CG358" s="70"/>
      <c r="CH358" s="70"/>
      <c r="CI358" s="70"/>
      <c r="CJ358" s="70"/>
      <c r="CK358" s="70"/>
      <c r="CL358" s="70"/>
      <c r="CR358" s="70"/>
      <c r="CT358" s="70"/>
      <c r="CZ358" s="70"/>
      <c r="DB358" s="70"/>
      <c r="DC358" s="70"/>
      <c r="DD358" s="70"/>
      <c r="DE358" s="70"/>
      <c r="DF358" s="70"/>
      <c r="DG358" s="70"/>
      <c r="DH358" s="70"/>
      <c r="DI358" s="70"/>
      <c r="DJ358" s="210"/>
      <c r="DK358" s="210"/>
      <c r="DL358" s="210"/>
      <c r="DM358" s="210"/>
      <c r="DN358" s="210"/>
      <c r="DO358" s="210"/>
      <c r="DP358" s="210"/>
      <c r="DQ358" s="210"/>
      <c r="DR358" s="70"/>
    </row>
    <row r="359" spans="2:122" x14ac:dyDescent="0.35">
      <c r="B359" s="70"/>
      <c r="H359" s="70"/>
      <c r="J359" s="70"/>
      <c r="P359" s="70"/>
      <c r="R359" s="70"/>
      <c r="X359" s="70"/>
      <c r="Z359" s="70"/>
      <c r="AF359" s="70"/>
      <c r="AH359" s="70"/>
      <c r="AI359" s="70"/>
      <c r="AP359" s="70"/>
      <c r="AV359" s="70"/>
      <c r="AX359" s="70"/>
      <c r="BD359" s="70"/>
      <c r="BF359" s="70"/>
      <c r="BL359" s="70"/>
      <c r="BN359" s="70"/>
      <c r="BT359" s="70"/>
      <c r="BV359" s="70"/>
      <c r="CB359" s="70"/>
      <c r="CD359" s="70"/>
      <c r="CE359" s="70"/>
      <c r="CF359" s="70"/>
      <c r="CG359" s="70"/>
      <c r="CH359" s="70"/>
      <c r="CI359" s="70"/>
      <c r="CJ359" s="70"/>
      <c r="CK359" s="70"/>
      <c r="CL359" s="70"/>
      <c r="CR359" s="70"/>
      <c r="CT359" s="70"/>
      <c r="CZ359" s="70"/>
      <c r="DB359" s="70"/>
      <c r="DC359" s="70"/>
      <c r="DD359" s="70"/>
      <c r="DE359" s="70"/>
      <c r="DF359" s="70"/>
      <c r="DG359" s="70"/>
      <c r="DH359" s="70"/>
      <c r="DI359" s="70"/>
      <c r="DJ359" s="210"/>
      <c r="DK359" s="210"/>
      <c r="DL359" s="210"/>
      <c r="DM359" s="210"/>
      <c r="DN359" s="210"/>
      <c r="DO359" s="210"/>
      <c r="DP359" s="210"/>
      <c r="DQ359" s="210"/>
      <c r="DR359" s="70"/>
    </row>
    <row r="360" spans="2:122" x14ac:dyDescent="0.35">
      <c r="B360" s="70"/>
      <c r="H360" s="70"/>
      <c r="J360" s="70"/>
      <c r="P360" s="70"/>
      <c r="R360" s="70"/>
      <c r="X360" s="70"/>
      <c r="Z360" s="70"/>
      <c r="AF360" s="70"/>
      <c r="AH360" s="70"/>
      <c r="AI360" s="70"/>
      <c r="AP360" s="70"/>
      <c r="AV360" s="70"/>
      <c r="AX360" s="70"/>
      <c r="BD360" s="70"/>
      <c r="BF360" s="70"/>
      <c r="BL360" s="70"/>
      <c r="BN360" s="70"/>
      <c r="BT360" s="70"/>
      <c r="BV360" s="70"/>
      <c r="CB360" s="70"/>
      <c r="CD360" s="70"/>
      <c r="CE360" s="70"/>
      <c r="CF360" s="70"/>
      <c r="CG360" s="70"/>
      <c r="CH360" s="70"/>
      <c r="CI360" s="70"/>
      <c r="CJ360" s="70"/>
      <c r="CK360" s="70"/>
      <c r="CL360" s="70"/>
      <c r="CR360" s="70"/>
      <c r="CT360" s="70"/>
      <c r="CZ360" s="70"/>
      <c r="DB360" s="70"/>
      <c r="DC360" s="70"/>
      <c r="DD360" s="70"/>
      <c r="DE360" s="70"/>
      <c r="DF360" s="70"/>
      <c r="DG360" s="70"/>
      <c r="DH360" s="70"/>
      <c r="DI360" s="70"/>
      <c r="DJ360" s="210"/>
      <c r="DK360" s="210"/>
      <c r="DL360" s="210"/>
      <c r="DM360" s="210"/>
      <c r="DN360" s="210"/>
      <c r="DO360" s="210"/>
      <c r="DP360" s="210"/>
      <c r="DQ360" s="210"/>
      <c r="DR360" s="70"/>
    </row>
    <row r="361" spans="2:122" x14ac:dyDescent="0.35">
      <c r="B361" s="70"/>
      <c r="H361" s="70"/>
      <c r="J361" s="70"/>
      <c r="P361" s="70"/>
      <c r="R361" s="70"/>
      <c r="X361" s="70"/>
      <c r="Z361" s="70"/>
      <c r="AF361" s="70"/>
      <c r="AH361" s="70"/>
      <c r="AI361" s="70"/>
      <c r="AP361" s="70"/>
      <c r="AV361" s="70"/>
      <c r="AX361" s="70"/>
      <c r="BD361" s="70"/>
      <c r="BF361" s="70"/>
      <c r="BL361" s="70"/>
      <c r="BN361" s="70"/>
      <c r="BT361" s="70"/>
      <c r="BV361" s="70"/>
      <c r="CB361" s="70"/>
      <c r="CD361" s="70"/>
      <c r="CE361" s="70"/>
      <c r="CF361" s="70"/>
      <c r="CG361" s="70"/>
      <c r="CH361" s="70"/>
      <c r="CI361" s="70"/>
      <c r="CJ361" s="70"/>
      <c r="CK361" s="70"/>
      <c r="CL361" s="70"/>
      <c r="CR361" s="70"/>
      <c r="CT361" s="70"/>
      <c r="CZ361" s="70"/>
      <c r="DB361" s="70"/>
      <c r="DC361" s="70"/>
      <c r="DD361" s="70"/>
      <c r="DE361" s="70"/>
      <c r="DF361" s="70"/>
      <c r="DG361" s="70"/>
      <c r="DH361" s="70"/>
      <c r="DI361" s="70"/>
      <c r="DJ361" s="210"/>
      <c r="DK361" s="210"/>
      <c r="DL361" s="210"/>
      <c r="DM361" s="210"/>
      <c r="DN361" s="210"/>
      <c r="DO361" s="210"/>
      <c r="DP361" s="210"/>
      <c r="DQ361" s="210"/>
      <c r="DR361" s="70"/>
    </row>
    <row r="362" spans="2:122" x14ac:dyDescent="0.35">
      <c r="B362" s="70"/>
      <c r="H362" s="70"/>
      <c r="J362" s="70"/>
      <c r="P362" s="70"/>
      <c r="R362" s="70"/>
      <c r="X362" s="70"/>
      <c r="Z362" s="70"/>
      <c r="AF362" s="70"/>
      <c r="AH362" s="70"/>
      <c r="AI362" s="70"/>
      <c r="AP362" s="70"/>
      <c r="AV362" s="70"/>
      <c r="AX362" s="70"/>
      <c r="BD362" s="70"/>
      <c r="BF362" s="70"/>
      <c r="BL362" s="70"/>
      <c r="BN362" s="70"/>
      <c r="BT362" s="70"/>
      <c r="BV362" s="70"/>
      <c r="CB362" s="70"/>
      <c r="CD362" s="70"/>
      <c r="CE362" s="70"/>
      <c r="CF362" s="70"/>
      <c r="CG362" s="70"/>
      <c r="CH362" s="70"/>
      <c r="CI362" s="70"/>
      <c r="CJ362" s="70"/>
      <c r="CK362" s="70"/>
      <c r="CL362" s="70"/>
      <c r="CR362" s="70"/>
      <c r="CT362" s="70"/>
      <c r="CZ362" s="70"/>
      <c r="DB362" s="70"/>
      <c r="DC362" s="70"/>
      <c r="DD362" s="70"/>
      <c r="DE362" s="70"/>
      <c r="DF362" s="70"/>
      <c r="DG362" s="70"/>
      <c r="DH362" s="70"/>
      <c r="DI362" s="70"/>
      <c r="DJ362" s="210"/>
      <c r="DK362" s="210"/>
      <c r="DL362" s="210"/>
      <c r="DM362" s="210"/>
      <c r="DN362" s="210"/>
      <c r="DO362" s="210"/>
      <c r="DP362" s="210"/>
      <c r="DQ362" s="210"/>
      <c r="DR362" s="70"/>
    </row>
    <row r="363" spans="2:122" x14ac:dyDescent="0.35">
      <c r="B363" s="70"/>
      <c r="H363" s="70"/>
      <c r="J363" s="70"/>
      <c r="P363" s="70"/>
      <c r="R363" s="70"/>
      <c r="X363" s="70"/>
      <c r="Z363" s="70"/>
      <c r="AF363" s="70"/>
      <c r="AH363" s="70"/>
      <c r="AI363" s="70"/>
      <c r="AP363" s="70"/>
      <c r="AV363" s="70"/>
      <c r="AX363" s="70"/>
      <c r="BD363" s="70"/>
      <c r="BF363" s="70"/>
      <c r="BL363" s="70"/>
      <c r="BN363" s="70"/>
      <c r="BT363" s="70"/>
      <c r="BV363" s="70"/>
      <c r="CB363" s="70"/>
      <c r="CD363" s="70"/>
      <c r="CE363" s="70"/>
      <c r="CF363" s="70"/>
      <c r="CG363" s="70"/>
      <c r="CH363" s="70"/>
      <c r="CI363" s="70"/>
      <c r="CJ363" s="70"/>
      <c r="CK363" s="70"/>
      <c r="CL363" s="70"/>
      <c r="CR363" s="70"/>
      <c r="CT363" s="70"/>
      <c r="CZ363" s="70"/>
      <c r="DB363" s="70"/>
      <c r="DC363" s="70"/>
      <c r="DD363" s="70"/>
      <c r="DE363" s="70"/>
      <c r="DF363" s="70"/>
      <c r="DG363" s="70"/>
      <c r="DH363" s="70"/>
      <c r="DI363" s="70"/>
      <c r="DJ363" s="210"/>
      <c r="DK363" s="210"/>
      <c r="DL363" s="210"/>
      <c r="DM363" s="210"/>
      <c r="DN363" s="210"/>
      <c r="DO363" s="210"/>
      <c r="DP363" s="210"/>
      <c r="DQ363" s="210"/>
      <c r="DR363" s="70"/>
    </row>
    <row r="364" spans="2:122" x14ac:dyDescent="0.35">
      <c r="B364" s="70"/>
      <c r="H364" s="70"/>
      <c r="J364" s="70"/>
      <c r="P364" s="70"/>
      <c r="R364" s="70"/>
      <c r="X364" s="70"/>
      <c r="Z364" s="70"/>
      <c r="AF364" s="70"/>
      <c r="AH364" s="70"/>
      <c r="AI364" s="70"/>
      <c r="AP364" s="70"/>
      <c r="AV364" s="70"/>
      <c r="AX364" s="70"/>
      <c r="BD364" s="70"/>
      <c r="BF364" s="70"/>
      <c r="BL364" s="70"/>
      <c r="BN364" s="70"/>
      <c r="BT364" s="70"/>
      <c r="BV364" s="70"/>
      <c r="CB364" s="70"/>
      <c r="CD364" s="70"/>
      <c r="CE364" s="70"/>
      <c r="CF364" s="70"/>
      <c r="CG364" s="70"/>
      <c r="CH364" s="70"/>
      <c r="CI364" s="70"/>
      <c r="CJ364" s="70"/>
      <c r="CK364" s="70"/>
      <c r="CL364" s="70"/>
      <c r="CR364" s="70"/>
      <c r="CT364" s="70"/>
      <c r="CZ364" s="70"/>
      <c r="DB364" s="70"/>
      <c r="DC364" s="70"/>
      <c r="DD364" s="70"/>
      <c r="DE364" s="70"/>
      <c r="DF364" s="70"/>
      <c r="DG364" s="70"/>
      <c r="DH364" s="70"/>
      <c r="DI364" s="70"/>
      <c r="DJ364" s="210"/>
      <c r="DK364" s="210"/>
      <c r="DL364" s="210"/>
      <c r="DM364" s="210"/>
      <c r="DN364" s="210"/>
      <c r="DO364" s="210"/>
      <c r="DP364" s="210"/>
      <c r="DQ364" s="210"/>
      <c r="DR364" s="70"/>
    </row>
    <row r="365" spans="2:122" x14ac:dyDescent="0.35">
      <c r="B365" s="70"/>
      <c r="H365" s="70"/>
      <c r="J365" s="70"/>
      <c r="P365" s="70"/>
      <c r="R365" s="70"/>
      <c r="X365" s="70"/>
      <c r="Z365" s="70"/>
      <c r="AF365" s="70"/>
      <c r="AH365" s="70"/>
      <c r="AI365" s="70"/>
      <c r="AP365" s="70"/>
      <c r="AV365" s="70"/>
      <c r="AX365" s="70"/>
      <c r="BD365" s="70"/>
      <c r="BF365" s="70"/>
      <c r="BL365" s="70"/>
      <c r="BN365" s="70"/>
      <c r="BT365" s="70"/>
      <c r="BV365" s="70"/>
      <c r="CB365" s="70"/>
      <c r="CD365" s="70"/>
      <c r="CE365" s="70"/>
      <c r="CF365" s="70"/>
      <c r="CG365" s="70"/>
      <c r="CH365" s="70"/>
      <c r="CI365" s="70"/>
      <c r="CJ365" s="70"/>
      <c r="CK365" s="70"/>
      <c r="CL365" s="70"/>
      <c r="CR365" s="70"/>
      <c r="CT365" s="70"/>
      <c r="CZ365" s="70"/>
      <c r="DB365" s="70"/>
      <c r="DC365" s="70"/>
      <c r="DD365" s="70"/>
      <c r="DE365" s="70"/>
      <c r="DF365" s="70"/>
      <c r="DG365" s="70"/>
      <c r="DH365" s="70"/>
      <c r="DI365" s="70"/>
      <c r="DJ365" s="210"/>
      <c r="DK365" s="210"/>
      <c r="DL365" s="210"/>
      <c r="DM365" s="210"/>
      <c r="DN365" s="210"/>
      <c r="DO365" s="210"/>
      <c r="DP365" s="210"/>
      <c r="DQ365" s="210"/>
      <c r="DR365" s="70"/>
    </row>
    <row r="366" spans="2:122" x14ac:dyDescent="0.35">
      <c r="B366" s="70"/>
      <c r="H366" s="70"/>
      <c r="J366" s="70"/>
      <c r="P366" s="70"/>
      <c r="R366" s="70"/>
      <c r="X366" s="70"/>
      <c r="Z366" s="70"/>
      <c r="AF366" s="70"/>
      <c r="AH366" s="70"/>
      <c r="AI366" s="70"/>
      <c r="AP366" s="70"/>
      <c r="AV366" s="70"/>
      <c r="AX366" s="70"/>
      <c r="BD366" s="70"/>
      <c r="BF366" s="70"/>
      <c r="BL366" s="70"/>
      <c r="BN366" s="70"/>
      <c r="BT366" s="70"/>
      <c r="BV366" s="70"/>
      <c r="CB366" s="70"/>
      <c r="CD366" s="70"/>
      <c r="CE366" s="70"/>
      <c r="CF366" s="70"/>
      <c r="CG366" s="70"/>
      <c r="CH366" s="70"/>
      <c r="CI366" s="70"/>
      <c r="CJ366" s="70"/>
      <c r="CK366" s="70"/>
      <c r="CL366" s="70"/>
      <c r="CR366" s="70"/>
      <c r="CT366" s="70"/>
      <c r="CZ366" s="70"/>
      <c r="DB366" s="70"/>
      <c r="DC366" s="70"/>
      <c r="DD366" s="70"/>
      <c r="DE366" s="70"/>
      <c r="DF366" s="70"/>
      <c r="DG366" s="70"/>
      <c r="DH366" s="70"/>
      <c r="DI366" s="70"/>
      <c r="DJ366" s="210"/>
      <c r="DK366" s="210"/>
      <c r="DL366" s="210"/>
      <c r="DM366" s="210"/>
      <c r="DN366" s="210"/>
      <c r="DO366" s="210"/>
      <c r="DP366" s="210"/>
      <c r="DQ366" s="210"/>
      <c r="DR366" s="70"/>
    </row>
    <row r="367" spans="2:122" x14ac:dyDescent="0.35">
      <c r="B367" s="70"/>
      <c r="H367" s="70"/>
      <c r="J367" s="70"/>
      <c r="P367" s="70"/>
      <c r="R367" s="70"/>
      <c r="X367" s="70"/>
      <c r="Z367" s="70"/>
      <c r="AF367" s="70"/>
      <c r="AH367" s="70"/>
      <c r="AI367" s="70"/>
      <c r="AP367" s="70"/>
      <c r="AV367" s="70"/>
      <c r="AX367" s="70"/>
      <c r="BD367" s="70"/>
      <c r="BF367" s="70"/>
      <c r="BL367" s="70"/>
      <c r="BN367" s="70"/>
      <c r="BT367" s="70"/>
      <c r="BV367" s="70"/>
      <c r="CB367" s="70"/>
      <c r="CD367" s="70"/>
      <c r="CE367" s="70"/>
      <c r="CF367" s="70"/>
      <c r="CG367" s="70"/>
      <c r="CH367" s="70"/>
      <c r="CI367" s="70"/>
      <c r="CJ367" s="70"/>
      <c r="CK367" s="70"/>
      <c r="CL367" s="70"/>
      <c r="CR367" s="70"/>
      <c r="CT367" s="70"/>
      <c r="CZ367" s="70"/>
      <c r="DB367" s="70"/>
      <c r="DC367" s="70"/>
      <c r="DD367" s="70"/>
      <c r="DE367" s="70"/>
      <c r="DF367" s="70"/>
      <c r="DG367" s="70"/>
      <c r="DH367" s="70"/>
      <c r="DI367" s="70"/>
      <c r="DJ367" s="210"/>
      <c r="DK367" s="210"/>
      <c r="DL367" s="210"/>
      <c r="DM367" s="210"/>
      <c r="DN367" s="210"/>
      <c r="DO367" s="210"/>
      <c r="DP367" s="210"/>
      <c r="DQ367" s="210"/>
      <c r="DR367" s="70"/>
    </row>
    <row r="368" spans="2:122" x14ac:dyDescent="0.35">
      <c r="B368" s="70"/>
      <c r="H368" s="70"/>
      <c r="J368" s="70"/>
      <c r="P368" s="70"/>
      <c r="R368" s="70"/>
      <c r="X368" s="70"/>
      <c r="Z368" s="70"/>
      <c r="AF368" s="70"/>
      <c r="AH368" s="70"/>
      <c r="AI368" s="70"/>
      <c r="AP368" s="70"/>
      <c r="AV368" s="70"/>
      <c r="AX368" s="70"/>
      <c r="BD368" s="70"/>
      <c r="BF368" s="70"/>
      <c r="BL368" s="70"/>
      <c r="BN368" s="70"/>
      <c r="BT368" s="70"/>
      <c r="BV368" s="70"/>
      <c r="CB368" s="70"/>
      <c r="CD368" s="70"/>
      <c r="CE368" s="70"/>
      <c r="CF368" s="70"/>
      <c r="CG368" s="70"/>
      <c r="CH368" s="70"/>
      <c r="CI368" s="70"/>
      <c r="CJ368" s="70"/>
      <c r="CK368" s="70"/>
      <c r="CL368" s="70"/>
      <c r="CR368" s="70"/>
      <c r="CT368" s="70"/>
      <c r="CZ368" s="70"/>
      <c r="DB368" s="70"/>
      <c r="DC368" s="70"/>
      <c r="DD368" s="70"/>
      <c r="DE368" s="70"/>
      <c r="DF368" s="70"/>
      <c r="DG368" s="70"/>
      <c r="DH368" s="70"/>
      <c r="DI368" s="70"/>
      <c r="DJ368" s="210"/>
      <c r="DK368" s="210"/>
      <c r="DL368" s="210"/>
      <c r="DM368" s="210"/>
      <c r="DN368" s="210"/>
      <c r="DO368" s="210"/>
      <c r="DP368" s="210"/>
      <c r="DQ368" s="210"/>
      <c r="DR368" s="70"/>
    </row>
    <row r="369" spans="2:122" x14ac:dyDescent="0.35">
      <c r="B369" s="70"/>
      <c r="H369" s="70"/>
      <c r="J369" s="70"/>
      <c r="P369" s="70"/>
      <c r="R369" s="70"/>
      <c r="X369" s="70"/>
      <c r="Z369" s="70"/>
      <c r="AF369" s="70"/>
      <c r="AH369" s="70"/>
      <c r="AI369" s="70"/>
      <c r="AP369" s="70"/>
      <c r="AV369" s="70"/>
      <c r="AX369" s="70"/>
      <c r="BD369" s="70"/>
      <c r="BF369" s="70"/>
      <c r="BL369" s="70"/>
      <c r="BN369" s="70"/>
      <c r="BT369" s="70"/>
      <c r="BV369" s="70"/>
      <c r="CB369" s="70"/>
      <c r="CD369" s="70"/>
      <c r="CE369" s="70"/>
      <c r="CF369" s="70"/>
      <c r="CG369" s="70"/>
      <c r="CH369" s="70"/>
      <c r="CI369" s="70"/>
      <c r="CJ369" s="70"/>
      <c r="CK369" s="70"/>
      <c r="CL369" s="70"/>
      <c r="CR369" s="70"/>
      <c r="CT369" s="70"/>
      <c r="CZ369" s="70"/>
      <c r="DB369" s="70"/>
      <c r="DC369" s="70"/>
      <c r="DD369" s="70"/>
      <c r="DE369" s="70"/>
      <c r="DF369" s="70"/>
      <c r="DG369" s="70"/>
      <c r="DH369" s="70"/>
      <c r="DI369" s="70"/>
      <c r="DJ369" s="210"/>
      <c r="DK369" s="210"/>
      <c r="DL369" s="210"/>
      <c r="DM369" s="210"/>
      <c r="DN369" s="210"/>
      <c r="DO369" s="210"/>
      <c r="DP369" s="210"/>
      <c r="DQ369" s="210"/>
      <c r="DR369" s="70"/>
    </row>
    <row r="370" spans="2:122" x14ac:dyDescent="0.35">
      <c r="B370" s="70"/>
      <c r="H370" s="70"/>
      <c r="J370" s="70"/>
      <c r="P370" s="70"/>
      <c r="R370" s="70"/>
      <c r="X370" s="70"/>
      <c r="Z370" s="70"/>
      <c r="AF370" s="70"/>
      <c r="AH370" s="70"/>
      <c r="AI370" s="70"/>
      <c r="AP370" s="70"/>
      <c r="AV370" s="70"/>
      <c r="AX370" s="70"/>
      <c r="BD370" s="70"/>
      <c r="BF370" s="70"/>
      <c r="BL370" s="70"/>
      <c r="BN370" s="70"/>
      <c r="BT370" s="70"/>
      <c r="BV370" s="70"/>
      <c r="CB370" s="70"/>
      <c r="CD370" s="70"/>
      <c r="CE370" s="70"/>
      <c r="CF370" s="70"/>
      <c r="CG370" s="70"/>
      <c r="CH370" s="70"/>
      <c r="CI370" s="70"/>
      <c r="CJ370" s="70"/>
      <c r="CK370" s="70"/>
      <c r="CL370" s="70"/>
      <c r="CR370" s="70"/>
      <c r="CT370" s="70"/>
      <c r="CZ370" s="70"/>
      <c r="DB370" s="70"/>
      <c r="DC370" s="70"/>
      <c r="DD370" s="70"/>
      <c r="DE370" s="70"/>
      <c r="DF370" s="70"/>
      <c r="DG370" s="70"/>
      <c r="DH370" s="70"/>
      <c r="DI370" s="70"/>
      <c r="DJ370" s="210"/>
      <c r="DK370" s="210"/>
      <c r="DL370" s="210"/>
      <c r="DM370" s="210"/>
      <c r="DN370" s="210"/>
      <c r="DO370" s="210"/>
      <c r="DP370" s="210"/>
      <c r="DQ370" s="210"/>
      <c r="DR370" s="70"/>
    </row>
    <row r="371" spans="2:122" x14ac:dyDescent="0.35">
      <c r="B371" s="70"/>
      <c r="H371" s="70"/>
      <c r="J371" s="70"/>
      <c r="P371" s="70"/>
      <c r="R371" s="70"/>
      <c r="X371" s="70"/>
      <c r="Z371" s="70"/>
      <c r="AF371" s="70"/>
      <c r="AH371" s="70"/>
      <c r="AI371" s="70"/>
      <c r="AP371" s="70"/>
      <c r="AV371" s="70"/>
      <c r="AX371" s="70"/>
      <c r="BD371" s="70"/>
      <c r="BF371" s="70"/>
      <c r="BL371" s="70"/>
      <c r="BN371" s="70"/>
      <c r="BT371" s="70"/>
      <c r="BV371" s="70"/>
      <c r="CB371" s="70"/>
      <c r="CD371" s="70"/>
      <c r="CE371" s="70"/>
      <c r="CF371" s="70"/>
      <c r="CG371" s="70"/>
      <c r="CH371" s="70"/>
      <c r="CI371" s="70"/>
      <c r="CJ371" s="70"/>
      <c r="CK371" s="70"/>
      <c r="CL371" s="70"/>
      <c r="CR371" s="70"/>
      <c r="CT371" s="70"/>
      <c r="CZ371" s="70"/>
      <c r="DB371" s="70"/>
      <c r="DC371" s="70"/>
      <c r="DD371" s="70"/>
      <c r="DE371" s="70"/>
      <c r="DF371" s="70"/>
      <c r="DG371" s="70"/>
      <c r="DH371" s="70"/>
      <c r="DI371" s="70"/>
      <c r="DJ371" s="210"/>
      <c r="DK371" s="210"/>
      <c r="DL371" s="210"/>
      <c r="DM371" s="210"/>
      <c r="DN371" s="210"/>
      <c r="DO371" s="210"/>
      <c r="DP371" s="210"/>
      <c r="DQ371" s="210"/>
      <c r="DR371" s="70"/>
    </row>
    <row r="372" spans="2:122" x14ac:dyDescent="0.35">
      <c r="B372" s="70"/>
      <c r="H372" s="70"/>
      <c r="J372" s="70"/>
      <c r="P372" s="70"/>
      <c r="R372" s="70"/>
      <c r="X372" s="70"/>
      <c r="Z372" s="70"/>
      <c r="AF372" s="70"/>
      <c r="AH372" s="70"/>
      <c r="AI372" s="70"/>
      <c r="AP372" s="70"/>
      <c r="AV372" s="70"/>
      <c r="AX372" s="70"/>
      <c r="BD372" s="70"/>
      <c r="BF372" s="70"/>
      <c r="BL372" s="70"/>
      <c r="BN372" s="70"/>
      <c r="BT372" s="70"/>
      <c r="BV372" s="70"/>
      <c r="CB372" s="70"/>
      <c r="CD372" s="70"/>
      <c r="CE372" s="70"/>
      <c r="CF372" s="70"/>
      <c r="CG372" s="70"/>
      <c r="CH372" s="70"/>
      <c r="CI372" s="70"/>
      <c r="CJ372" s="70"/>
      <c r="CK372" s="70"/>
      <c r="CL372" s="70"/>
      <c r="CR372" s="70"/>
      <c r="CT372" s="70"/>
      <c r="CZ372" s="70"/>
      <c r="DB372" s="70"/>
      <c r="DC372" s="70"/>
      <c r="DD372" s="70"/>
      <c r="DE372" s="70"/>
      <c r="DF372" s="70"/>
      <c r="DG372" s="70"/>
      <c r="DH372" s="70"/>
      <c r="DI372" s="70"/>
      <c r="DJ372" s="210"/>
      <c r="DK372" s="210"/>
      <c r="DL372" s="210"/>
      <c r="DM372" s="210"/>
      <c r="DN372" s="210"/>
      <c r="DO372" s="210"/>
      <c r="DP372" s="210"/>
      <c r="DQ372" s="210"/>
      <c r="DR372" s="70"/>
    </row>
    <row r="373" spans="2:122" x14ac:dyDescent="0.35">
      <c r="B373" s="70"/>
      <c r="H373" s="70"/>
      <c r="J373" s="70"/>
      <c r="P373" s="70"/>
      <c r="R373" s="70"/>
      <c r="X373" s="70"/>
      <c r="Z373" s="70"/>
      <c r="AF373" s="70"/>
      <c r="AH373" s="70"/>
      <c r="AI373" s="70"/>
      <c r="AP373" s="70"/>
      <c r="AV373" s="70"/>
      <c r="AX373" s="70"/>
      <c r="BD373" s="70"/>
      <c r="BF373" s="70"/>
      <c r="BL373" s="70"/>
      <c r="BN373" s="70"/>
      <c r="BT373" s="70"/>
      <c r="BV373" s="70"/>
      <c r="CB373" s="70"/>
      <c r="CD373" s="70"/>
      <c r="CE373" s="70"/>
      <c r="CF373" s="70"/>
      <c r="CG373" s="70"/>
      <c r="CH373" s="70"/>
      <c r="CI373" s="70"/>
      <c r="CJ373" s="70"/>
      <c r="CK373" s="70"/>
      <c r="CL373" s="70"/>
      <c r="CR373" s="70"/>
      <c r="CT373" s="70"/>
      <c r="CZ373" s="70"/>
      <c r="DB373" s="70"/>
      <c r="DC373" s="70"/>
      <c r="DD373" s="70"/>
      <c r="DE373" s="70"/>
      <c r="DF373" s="70"/>
      <c r="DG373" s="70"/>
      <c r="DH373" s="70"/>
      <c r="DI373" s="70"/>
      <c r="DJ373" s="210"/>
      <c r="DK373" s="210"/>
      <c r="DL373" s="210"/>
      <c r="DM373" s="210"/>
      <c r="DN373" s="210"/>
      <c r="DO373" s="210"/>
      <c r="DP373" s="210"/>
      <c r="DQ373" s="210"/>
      <c r="DR373" s="70"/>
    </row>
    <row r="374" spans="2:122" x14ac:dyDescent="0.35">
      <c r="B374" s="70"/>
      <c r="H374" s="70"/>
      <c r="J374" s="70"/>
      <c r="P374" s="70"/>
      <c r="R374" s="70"/>
      <c r="X374" s="70"/>
      <c r="Z374" s="70"/>
      <c r="AF374" s="70"/>
      <c r="AH374" s="70"/>
      <c r="AI374" s="70"/>
      <c r="AP374" s="70"/>
      <c r="AV374" s="70"/>
      <c r="AX374" s="70"/>
      <c r="BD374" s="70"/>
      <c r="BF374" s="70"/>
      <c r="BL374" s="70"/>
      <c r="BN374" s="70"/>
      <c r="BT374" s="70"/>
      <c r="BV374" s="70"/>
      <c r="CB374" s="70"/>
      <c r="CD374" s="70"/>
      <c r="CE374" s="70"/>
      <c r="CF374" s="70"/>
      <c r="CG374" s="70"/>
      <c r="CH374" s="70"/>
      <c r="CI374" s="70"/>
      <c r="CJ374" s="70"/>
      <c r="CK374" s="70"/>
      <c r="CL374" s="70"/>
      <c r="CR374" s="70"/>
      <c r="CT374" s="70"/>
      <c r="CZ374" s="70"/>
      <c r="DB374" s="70"/>
      <c r="DC374" s="70"/>
      <c r="DD374" s="70"/>
      <c r="DE374" s="70"/>
      <c r="DF374" s="70"/>
      <c r="DG374" s="70"/>
      <c r="DH374" s="70"/>
      <c r="DI374" s="70"/>
      <c r="DJ374" s="210"/>
      <c r="DK374" s="210"/>
      <c r="DL374" s="210"/>
      <c r="DM374" s="210"/>
      <c r="DN374" s="210"/>
      <c r="DO374" s="210"/>
      <c r="DP374" s="210"/>
      <c r="DQ374" s="210"/>
      <c r="DR374" s="70"/>
    </row>
    <row r="375" spans="2:122" x14ac:dyDescent="0.35">
      <c r="B375" s="70"/>
      <c r="H375" s="70"/>
      <c r="J375" s="70"/>
      <c r="P375" s="70"/>
      <c r="R375" s="70"/>
      <c r="X375" s="70"/>
      <c r="Z375" s="70"/>
      <c r="AF375" s="70"/>
      <c r="AH375" s="70"/>
      <c r="AI375" s="70"/>
      <c r="AP375" s="70"/>
      <c r="AV375" s="70"/>
      <c r="AX375" s="70"/>
      <c r="BD375" s="70"/>
      <c r="BF375" s="70"/>
      <c r="BL375" s="70"/>
      <c r="BN375" s="70"/>
      <c r="BT375" s="70"/>
      <c r="BV375" s="70"/>
      <c r="CB375" s="70"/>
      <c r="CD375" s="70"/>
      <c r="CE375" s="70"/>
      <c r="CF375" s="70"/>
      <c r="CG375" s="70"/>
      <c r="CH375" s="70"/>
      <c r="CI375" s="70"/>
      <c r="CJ375" s="70"/>
      <c r="CK375" s="70"/>
      <c r="CL375" s="70"/>
      <c r="CR375" s="70"/>
      <c r="CT375" s="70"/>
      <c r="CZ375" s="70"/>
      <c r="DB375" s="70"/>
      <c r="DC375" s="70"/>
      <c r="DD375" s="70"/>
      <c r="DE375" s="70"/>
      <c r="DF375" s="70"/>
      <c r="DG375" s="70"/>
      <c r="DH375" s="70"/>
      <c r="DI375" s="70"/>
      <c r="DJ375" s="210"/>
      <c r="DK375" s="210"/>
      <c r="DL375" s="210"/>
      <c r="DM375" s="210"/>
      <c r="DN375" s="210"/>
      <c r="DO375" s="210"/>
      <c r="DP375" s="210"/>
      <c r="DQ375" s="210"/>
      <c r="DR375" s="70"/>
    </row>
    <row r="376" spans="2:122" x14ac:dyDescent="0.35">
      <c r="B376" s="70"/>
      <c r="H376" s="70"/>
      <c r="J376" s="70"/>
      <c r="P376" s="70"/>
      <c r="R376" s="70"/>
      <c r="X376" s="70"/>
      <c r="Z376" s="70"/>
      <c r="AF376" s="70"/>
      <c r="AH376" s="70"/>
      <c r="AI376" s="70"/>
      <c r="AP376" s="70"/>
      <c r="AV376" s="70"/>
      <c r="AX376" s="70"/>
      <c r="BD376" s="70"/>
      <c r="BF376" s="70"/>
      <c r="BL376" s="70"/>
      <c r="BN376" s="70"/>
      <c r="BT376" s="70"/>
      <c r="BV376" s="70"/>
      <c r="CB376" s="70"/>
      <c r="CD376" s="70"/>
      <c r="CE376" s="70"/>
      <c r="CF376" s="70"/>
      <c r="CG376" s="70"/>
      <c r="CH376" s="70"/>
      <c r="CI376" s="70"/>
      <c r="CJ376" s="70"/>
      <c r="CK376" s="70"/>
      <c r="CL376" s="70"/>
      <c r="CR376" s="70"/>
      <c r="CT376" s="70"/>
      <c r="CZ376" s="70"/>
      <c r="DB376" s="70"/>
      <c r="DC376" s="70"/>
      <c r="DD376" s="70"/>
      <c r="DE376" s="70"/>
      <c r="DF376" s="70"/>
      <c r="DG376" s="70"/>
      <c r="DH376" s="70"/>
      <c r="DI376" s="70"/>
      <c r="DJ376" s="210"/>
      <c r="DK376" s="210"/>
      <c r="DL376" s="210"/>
      <c r="DM376" s="210"/>
      <c r="DN376" s="210"/>
      <c r="DO376" s="210"/>
      <c r="DP376" s="210"/>
      <c r="DQ376" s="210"/>
      <c r="DR376" s="70"/>
    </row>
    <row r="377" spans="2:122" x14ac:dyDescent="0.35">
      <c r="B377" s="70"/>
      <c r="H377" s="70"/>
      <c r="J377" s="70"/>
      <c r="P377" s="70"/>
      <c r="R377" s="70"/>
      <c r="X377" s="70"/>
      <c r="Z377" s="70"/>
      <c r="AF377" s="70"/>
      <c r="AH377" s="70"/>
      <c r="AI377" s="70"/>
      <c r="AP377" s="70"/>
      <c r="AV377" s="70"/>
      <c r="AX377" s="70"/>
      <c r="BD377" s="70"/>
      <c r="BF377" s="70"/>
      <c r="BL377" s="70"/>
      <c r="BN377" s="70"/>
      <c r="BT377" s="70"/>
      <c r="BV377" s="70"/>
      <c r="CB377" s="70"/>
      <c r="CD377" s="70"/>
      <c r="CE377" s="70"/>
      <c r="CF377" s="70"/>
      <c r="CG377" s="70"/>
      <c r="CH377" s="70"/>
      <c r="CI377" s="70"/>
      <c r="CJ377" s="70"/>
      <c r="CK377" s="70"/>
      <c r="CL377" s="70"/>
      <c r="CR377" s="70"/>
      <c r="CT377" s="70"/>
      <c r="CZ377" s="70"/>
      <c r="DB377" s="70"/>
      <c r="DC377" s="70"/>
      <c r="DD377" s="70"/>
      <c r="DE377" s="70"/>
      <c r="DF377" s="70"/>
      <c r="DG377" s="70"/>
      <c r="DH377" s="70"/>
      <c r="DI377" s="70"/>
      <c r="DJ377" s="210"/>
      <c r="DK377" s="210"/>
      <c r="DL377" s="210"/>
      <c r="DM377" s="210"/>
      <c r="DN377" s="210"/>
      <c r="DO377" s="210"/>
      <c r="DP377" s="210"/>
      <c r="DQ377" s="210"/>
      <c r="DR377" s="70"/>
    </row>
    <row r="378" spans="2:122" x14ac:dyDescent="0.35">
      <c r="B378" s="70"/>
      <c r="H378" s="70"/>
      <c r="J378" s="70"/>
      <c r="P378" s="70"/>
      <c r="R378" s="70"/>
      <c r="X378" s="70"/>
      <c r="Z378" s="70"/>
      <c r="AF378" s="70"/>
      <c r="AH378" s="70"/>
      <c r="AI378" s="70"/>
      <c r="AP378" s="70"/>
      <c r="AV378" s="70"/>
      <c r="AX378" s="70"/>
      <c r="BD378" s="70"/>
      <c r="BF378" s="70"/>
      <c r="BL378" s="70"/>
      <c r="BN378" s="70"/>
      <c r="BT378" s="70"/>
      <c r="BV378" s="70"/>
      <c r="CB378" s="70"/>
      <c r="CD378" s="70"/>
      <c r="CE378" s="70"/>
      <c r="CF378" s="70"/>
      <c r="CG378" s="70"/>
      <c r="CH378" s="70"/>
      <c r="CI378" s="70"/>
      <c r="CJ378" s="70"/>
      <c r="CK378" s="70"/>
      <c r="CL378" s="70"/>
      <c r="CR378" s="70"/>
      <c r="CT378" s="70"/>
      <c r="CZ378" s="70"/>
      <c r="DB378" s="70"/>
      <c r="DC378" s="70"/>
      <c r="DD378" s="70"/>
      <c r="DE378" s="70"/>
      <c r="DF378" s="70"/>
      <c r="DG378" s="70"/>
      <c r="DH378" s="70"/>
      <c r="DI378" s="70"/>
      <c r="DJ378" s="210"/>
      <c r="DK378" s="210"/>
      <c r="DL378" s="210"/>
      <c r="DM378" s="210"/>
      <c r="DN378" s="210"/>
      <c r="DO378" s="210"/>
      <c r="DP378" s="210"/>
      <c r="DQ378" s="210"/>
      <c r="DR378" s="70"/>
    </row>
    <row r="379" spans="2:122" x14ac:dyDescent="0.35">
      <c r="B379" s="70"/>
      <c r="H379" s="70"/>
      <c r="J379" s="70"/>
      <c r="P379" s="70"/>
      <c r="R379" s="70"/>
      <c r="X379" s="70"/>
      <c r="Z379" s="70"/>
      <c r="AF379" s="70"/>
      <c r="AH379" s="70"/>
      <c r="AI379" s="70"/>
      <c r="AP379" s="70"/>
      <c r="AV379" s="70"/>
      <c r="AX379" s="70"/>
      <c r="BD379" s="70"/>
      <c r="BF379" s="70"/>
      <c r="BL379" s="70"/>
      <c r="BN379" s="70"/>
      <c r="BT379" s="70"/>
      <c r="BV379" s="70"/>
      <c r="CB379" s="70"/>
      <c r="CD379" s="70"/>
      <c r="CE379" s="70"/>
      <c r="CF379" s="70"/>
      <c r="CG379" s="70"/>
      <c r="CH379" s="70"/>
      <c r="CI379" s="70"/>
      <c r="CJ379" s="70"/>
      <c r="CK379" s="70"/>
      <c r="CL379" s="70"/>
      <c r="CR379" s="70"/>
      <c r="CT379" s="70"/>
      <c r="CZ379" s="70"/>
      <c r="DB379" s="70"/>
      <c r="DC379" s="70"/>
      <c r="DD379" s="70"/>
      <c r="DE379" s="70"/>
      <c r="DF379" s="70"/>
      <c r="DG379" s="70"/>
      <c r="DH379" s="70"/>
      <c r="DI379" s="70"/>
      <c r="DJ379" s="210"/>
      <c r="DK379" s="210"/>
      <c r="DL379" s="210"/>
      <c r="DM379" s="210"/>
      <c r="DN379" s="210"/>
      <c r="DO379" s="210"/>
      <c r="DP379" s="210"/>
      <c r="DQ379" s="210"/>
      <c r="DR379" s="70"/>
    </row>
    <row r="380" spans="2:122" x14ac:dyDescent="0.35">
      <c r="B380" s="70"/>
      <c r="H380" s="70"/>
      <c r="J380" s="70"/>
      <c r="P380" s="70"/>
      <c r="R380" s="70"/>
      <c r="X380" s="70"/>
      <c r="Z380" s="70"/>
      <c r="AF380" s="70"/>
      <c r="AH380" s="70"/>
      <c r="AI380" s="70"/>
      <c r="AP380" s="70"/>
      <c r="AV380" s="70"/>
      <c r="AX380" s="70"/>
      <c r="BD380" s="70"/>
      <c r="BF380" s="70"/>
      <c r="BL380" s="70"/>
      <c r="BN380" s="70"/>
      <c r="BT380" s="70"/>
      <c r="BV380" s="70"/>
      <c r="CB380" s="70"/>
      <c r="CD380" s="70"/>
      <c r="CE380" s="70"/>
      <c r="CF380" s="70"/>
      <c r="CG380" s="70"/>
      <c r="CH380" s="70"/>
      <c r="CI380" s="70"/>
      <c r="CJ380" s="70"/>
      <c r="CK380" s="70"/>
      <c r="CL380" s="70"/>
      <c r="CR380" s="70"/>
      <c r="CT380" s="70"/>
      <c r="CZ380" s="70"/>
      <c r="DB380" s="70"/>
      <c r="DC380" s="70"/>
      <c r="DD380" s="70"/>
      <c r="DE380" s="70"/>
      <c r="DF380" s="70"/>
      <c r="DG380" s="70"/>
      <c r="DH380" s="70"/>
      <c r="DI380" s="70"/>
      <c r="DJ380" s="210"/>
      <c r="DK380" s="210"/>
      <c r="DL380" s="210"/>
      <c r="DM380" s="210"/>
      <c r="DN380" s="210"/>
      <c r="DO380" s="210"/>
      <c r="DP380" s="210"/>
      <c r="DQ380" s="210"/>
      <c r="DR380" s="70"/>
    </row>
    <row r="381" spans="2:122" x14ac:dyDescent="0.35">
      <c r="B381" s="70"/>
      <c r="H381" s="70"/>
      <c r="J381" s="70"/>
      <c r="P381" s="70"/>
      <c r="R381" s="70"/>
      <c r="X381" s="70"/>
      <c r="Z381" s="70"/>
      <c r="AF381" s="70"/>
      <c r="AH381" s="70"/>
      <c r="AI381" s="70"/>
      <c r="AP381" s="70"/>
      <c r="AV381" s="70"/>
      <c r="AX381" s="70"/>
      <c r="BD381" s="70"/>
      <c r="BF381" s="70"/>
      <c r="BL381" s="70"/>
      <c r="BN381" s="70"/>
      <c r="BT381" s="70"/>
      <c r="BV381" s="70"/>
      <c r="CB381" s="70"/>
      <c r="CD381" s="70"/>
      <c r="CE381" s="70"/>
      <c r="CF381" s="70"/>
      <c r="CG381" s="70"/>
      <c r="CH381" s="70"/>
      <c r="CI381" s="70"/>
      <c r="CJ381" s="70"/>
      <c r="CK381" s="70"/>
      <c r="CL381" s="70"/>
      <c r="CR381" s="70"/>
      <c r="CT381" s="70"/>
      <c r="CZ381" s="70"/>
      <c r="DB381" s="70"/>
      <c r="DC381" s="70"/>
      <c r="DD381" s="70"/>
      <c r="DE381" s="70"/>
      <c r="DF381" s="70"/>
      <c r="DG381" s="70"/>
      <c r="DH381" s="70"/>
      <c r="DI381" s="70"/>
      <c r="DJ381" s="210"/>
      <c r="DK381" s="210"/>
      <c r="DL381" s="210"/>
      <c r="DM381" s="210"/>
      <c r="DN381" s="210"/>
      <c r="DO381" s="210"/>
      <c r="DP381" s="210"/>
      <c r="DQ381" s="210"/>
      <c r="DR381" s="70"/>
    </row>
    <row r="382" spans="2:122" x14ac:dyDescent="0.35">
      <c r="B382" s="70"/>
      <c r="H382" s="70"/>
      <c r="J382" s="70"/>
      <c r="P382" s="70"/>
      <c r="R382" s="70"/>
      <c r="X382" s="70"/>
      <c r="Z382" s="70"/>
      <c r="AF382" s="70"/>
      <c r="AH382" s="70"/>
      <c r="AI382" s="70"/>
      <c r="AP382" s="70"/>
      <c r="AV382" s="70"/>
      <c r="AX382" s="70"/>
      <c r="BD382" s="70"/>
      <c r="BF382" s="70"/>
      <c r="BL382" s="70"/>
      <c r="BN382" s="70"/>
      <c r="BT382" s="70"/>
      <c r="BV382" s="70"/>
      <c r="CB382" s="70"/>
      <c r="CD382" s="70"/>
      <c r="CE382" s="70"/>
      <c r="CF382" s="70"/>
      <c r="CG382" s="70"/>
      <c r="CH382" s="70"/>
      <c r="CI382" s="70"/>
      <c r="CJ382" s="70"/>
      <c r="CK382" s="70"/>
      <c r="CL382" s="70"/>
      <c r="CR382" s="70"/>
      <c r="CT382" s="70"/>
      <c r="CZ382" s="70"/>
      <c r="DB382" s="70"/>
      <c r="DC382" s="70"/>
      <c r="DD382" s="70"/>
      <c r="DE382" s="70"/>
      <c r="DF382" s="70"/>
      <c r="DG382" s="70"/>
      <c r="DH382" s="70"/>
      <c r="DI382" s="70"/>
      <c r="DJ382" s="210"/>
      <c r="DK382" s="210"/>
      <c r="DL382" s="210"/>
      <c r="DM382" s="210"/>
      <c r="DN382" s="210"/>
      <c r="DO382" s="210"/>
      <c r="DP382" s="210"/>
      <c r="DQ382" s="210"/>
      <c r="DR382" s="70"/>
    </row>
    <row r="383" spans="2:122" x14ac:dyDescent="0.35">
      <c r="B383" s="70"/>
      <c r="H383" s="70"/>
      <c r="J383" s="70"/>
      <c r="P383" s="70"/>
      <c r="R383" s="70"/>
      <c r="X383" s="70"/>
      <c r="Z383" s="70"/>
      <c r="AF383" s="70"/>
      <c r="AH383" s="70"/>
      <c r="AI383" s="70"/>
      <c r="AP383" s="70"/>
      <c r="AV383" s="70"/>
      <c r="AX383" s="70"/>
      <c r="BD383" s="70"/>
      <c r="BF383" s="70"/>
      <c r="BL383" s="70"/>
      <c r="BN383" s="70"/>
      <c r="BT383" s="70"/>
      <c r="BV383" s="70"/>
      <c r="CB383" s="70"/>
      <c r="CD383" s="70"/>
      <c r="CE383" s="70"/>
      <c r="CF383" s="70"/>
      <c r="CG383" s="70"/>
      <c r="CH383" s="70"/>
      <c r="CI383" s="70"/>
      <c r="CJ383" s="70"/>
      <c r="CK383" s="70"/>
      <c r="CL383" s="70"/>
      <c r="CR383" s="70"/>
      <c r="CT383" s="70"/>
      <c r="CZ383" s="70"/>
      <c r="DB383" s="70"/>
      <c r="DC383" s="70"/>
      <c r="DD383" s="70"/>
      <c r="DE383" s="70"/>
      <c r="DF383" s="70"/>
      <c r="DG383" s="70"/>
      <c r="DH383" s="70"/>
      <c r="DI383" s="70"/>
      <c r="DJ383" s="210"/>
      <c r="DK383" s="210"/>
      <c r="DL383" s="210"/>
      <c r="DM383" s="210"/>
      <c r="DN383" s="210"/>
      <c r="DO383" s="210"/>
      <c r="DP383" s="210"/>
      <c r="DQ383" s="210"/>
      <c r="DR383" s="70"/>
    </row>
    <row r="384" spans="2:122" x14ac:dyDescent="0.35">
      <c r="B384" s="70"/>
      <c r="H384" s="70"/>
      <c r="J384" s="70"/>
      <c r="P384" s="70"/>
      <c r="R384" s="70"/>
      <c r="X384" s="70"/>
      <c r="Z384" s="70"/>
      <c r="AF384" s="70"/>
      <c r="AH384" s="70"/>
      <c r="AI384" s="70"/>
      <c r="AP384" s="70"/>
      <c r="AV384" s="70"/>
      <c r="AX384" s="70"/>
      <c r="BD384" s="70"/>
      <c r="BF384" s="70"/>
      <c r="BL384" s="70"/>
      <c r="BN384" s="70"/>
      <c r="BT384" s="70"/>
      <c r="BV384" s="70"/>
      <c r="CB384" s="70"/>
      <c r="CD384" s="70"/>
      <c r="CE384" s="70"/>
      <c r="CF384" s="70"/>
      <c r="CG384" s="70"/>
      <c r="CH384" s="70"/>
      <c r="CI384" s="70"/>
      <c r="CJ384" s="70"/>
      <c r="CK384" s="70"/>
      <c r="CL384" s="70"/>
      <c r="CR384" s="70"/>
      <c r="CT384" s="70"/>
      <c r="CZ384" s="70"/>
      <c r="DB384" s="70"/>
      <c r="DC384" s="70"/>
      <c r="DD384" s="70"/>
      <c r="DE384" s="70"/>
      <c r="DF384" s="70"/>
      <c r="DG384" s="70"/>
      <c r="DH384" s="70"/>
      <c r="DI384" s="70"/>
      <c r="DJ384" s="210"/>
      <c r="DK384" s="210"/>
      <c r="DL384" s="210"/>
      <c r="DM384" s="210"/>
      <c r="DN384" s="210"/>
      <c r="DO384" s="210"/>
      <c r="DP384" s="210"/>
      <c r="DQ384" s="210"/>
      <c r="DR384" s="70"/>
    </row>
    <row r="385" spans="2:122" x14ac:dyDescent="0.35">
      <c r="B385" s="70"/>
      <c r="H385" s="70"/>
      <c r="J385" s="70"/>
      <c r="P385" s="70"/>
      <c r="R385" s="70"/>
      <c r="X385" s="70"/>
      <c r="Z385" s="70"/>
      <c r="AF385" s="70"/>
      <c r="AH385" s="70"/>
      <c r="AI385" s="70"/>
      <c r="AP385" s="70"/>
      <c r="AV385" s="70"/>
      <c r="AX385" s="70"/>
      <c r="BD385" s="70"/>
      <c r="BF385" s="70"/>
      <c r="BL385" s="70"/>
      <c r="BN385" s="70"/>
      <c r="BT385" s="70"/>
      <c r="BV385" s="70"/>
      <c r="CB385" s="70"/>
      <c r="CD385" s="70"/>
      <c r="CE385" s="70"/>
      <c r="CF385" s="70"/>
      <c r="CG385" s="70"/>
      <c r="CH385" s="70"/>
      <c r="CI385" s="70"/>
      <c r="CJ385" s="70"/>
      <c r="CK385" s="70"/>
      <c r="CL385" s="70"/>
      <c r="CR385" s="70"/>
      <c r="CT385" s="70"/>
      <c r="CZ385" s="70"/>
      <c r="DB385" s="70"/>
      <c r="DC385" s="70"/>
      <c r="DD385" s="70"/>
      <c r="DE385" s="70"/>
      <c r="DF385" s="70"/>
      <c r="DG385" s="70"/>
      <c r="DH385" s="70"/>
      <c r="DI385" s="70"/>
      <c r="DJ385" s="210"/>
      <c r="DK385" s="210"/>
      <c r="DL385" s="210"/>
      <c r="DM385" s="210"/>
      <c r="DN385" s="210"/>
      <c r="DO385" s="210"/>
      <c r="DP385" s="210"/>
      <c r="DQ385" s="210"/>
      <c r="DR385" s="70"/>
    </row>
    <row r="386" spans="2:122" x14ac:dyDescent="0.35">
      <c r="B386" s="70"/>
      <c r="H386" s="70"/>
      <c r="J386" s="70"/>
      <c r="P386" s="70"/>
      <c r="R386" s="70"/>
      <c r="X386" s="70"/>
      <c r="Z386" s="70"/>
      <c r="AF386" s="70"/>
      <c r="AH386" s="70"/>
      <c r="AI386" s="70"/>
      <c r="AP386" s="70"/>
      <c r="AV386" s="70"/>
      <c r="AX386" s="70"/>
      <c r="BD386" s="70"/>
      <c r="BF386" s="70"/>
      <c r="BL386" s="70"/>
      <c r="BN386" s="70"/>
      <c r="BT386" s="70"/>
      <c r="BV386" s="70"/>
      <c r="CB386" s="70"/>
      <c r="CD386" s="70"/>
      <c r="CE386" s="70"/>
      <c r="CF386" s="70"/>
      <c r="CG386" s="70"/>
      <c r="CH386" s="70"/>
      <c r="CI386" s="70"/>
      <c r="CJ386" s="70"/>
      <c r="CK386" s="70"/>
      <c r="CL386" s="70"/>
      <c r="CR386" s="70"/>
      <c r="CT386" s="70"/>
      <c r="CZ386" s="70"/>
      <c r="DB386" s="70"/>
      <c r="DC386" s="70"/>
      <c r="DD386" s="70"/>
      <c r="DE386" s="70"/>
      <c r="DF386" s="70"/>
      <c r="DG386" s="70"/>
      <c r="DH386" s="70"/>
      <c r="DI386" s="70"/>
      <c r="DJ386" s="210"/>
      <c r="DK386" s="210"/>
      <c r="DL386" s="210"/>
      <c r="DM386" s="210"/>
      <c r="DN386" s="210"/>
      <c r="DO386" s="210"/>
      <c r="DP386" s="210"/>
      <c r="DQ386" s="210"/>
      <c r="DR386" s="70"/>
    </row>
    <row r="387" spans="2:122" x14ac:dyDescent="0.35">
      <c r="B387" s="70"/>
      <c r="H387" s="70"/>
      <c r="J387" s="70"/>
      <c r="P387" s="70"/>
      <c r="R387" s="70"/>
      <c r="X387" s="70"/>
      <c r="Z387" s="70"/>
      <c r="AF387" s="70"/>
      <c r="AH387" s="70"/>
      <c r="AI387" s="70"/>
      <c r="AP387" s="70"/>
      <c r="AV387" s="70"/>
      <c r="AX387" s="70"/>
      <c r="BD387" s="70"/>
      <c r="BF387" s="70"/>
      <c r="BL387" s="70"/>
      <c r="BN387" s="70"/>
      <c r="BT387" s="70"/>
      <c r="BV387" s="70"/>
      <c r="CB387" s="70"/>
      <c r="CD387" s="70"/>
      <c r="CE387" s="70"/>
      <c r="CF387" s="70"/>
      <c r="CG387" s="70"/>
      <c r="CH387" s="70"/>
      <c r="CI387" s="70"/>
      <c r="CJ387" s="70"/>
      <c r="CK387" s="70"/>
      <c r="CL387" s="70"/>
      <c r="CR387" s="70"/>
      <c r="CT387" s="70"/>
      <c r="CZ387" s="70"/>
      <c r="DB387" s="70"/>
      <c r="DC387" s="70"/>
      <c r="DD387" s="70"/>
      <c r="DE387" s="70"/>
      <c r="DF387" s="70"/>
      <c r="DG387" s="70"/>
      <c r="DH387" s="70"/>
      <c r="DI387" s="70"/>
      <c r="DJ387" s="210"/>
      <c r="DK387" s="210"/>
      <c r="DL387" s="210"/>
      <c r="DM387" s="210"/>
      <c r="DN387" s="210"/>
      <c r="DO387" s="210"/>
      <c r="DP387" s="210"/>
      <c r="DQ387" s="210"/>
      <c r="DR387" s="70"/>
    </row>
    <row r="388" spans="2:122" x14ac:dyDescent="0.35">
      <c r="B388" s="70"/>
      <c r="H388" s="70"/>
      <c r="J388" s="70"/>
      <c r="P388" s="70"/>
      <c r="R388" s="70"/>
      <c r="X388" s="70"/>
      <c r="Z388" s="70"/>
      <c r="AF388" s="70"/>
      <c r="AH388" s="70"/>
      <c r="AI388" s="70"/>
      <c r="AP388" s="70"/>
      <c r="AV388" s="70"/>
      <c r="AX388" s="70"/>
      <c r="BD388" s="70"/>
      <c r="BF388" s="70"/>
      <c r="BL388" s="70"/>
      <c r="BN388" s="70"/>
      <c r="BT388" s="70"/>
      <c r="BV388" s="70"/>
      <c r="CB388" s="70"/>
      <c r="CD388" s="70"/>
      <c r="CE388" s="70"/>
      <c r="CF388" s="70"/>
      <c r="CG388" s="70"/>
      <c r="CH388" s="70"/>
      <c r="CI388" s="70"/>
      <c r="CJ388" s="70"/>
      <c r="CK388" s="70"/>
      <c r="CL388" s="70"/>
      <c r="CR388" s="70"/>
      <c r="CT388" s="70"/>
      <c r="CZ388" s="70"/>
      <c r="DB388" s="70"/>
      <c r="DC388" s="70"/>
      <c r="DD388" s="70"/>
      <c r="DE388" s="70"/>
      <c r="DF388" s="70"/>
      <c r="DG388" s="70"/>
      <c r="DH388" s="70"/>
      <c r="DI388" s="70"/>
      <c r="DJ388" s="210"/>
      <c r="DK388" s="210"/>
      <c r="DL388" s="210"/>
      <c r="DM388" s="210"/>
      <c r="DN388" s="210"/>
      <c r="DO388" s="210"/>
      <c r="DP388" s="210"/>
      <c r="DQ388" s="210"/>
      <c r="DR388" s="70"/>
    </row>
    <row r="389" spans="2:122" x14ac:dyDescent="0.35">
      <c r="B389" s="70"/>
      <c r="H389" s="70"/>
      <c r="J389" s="70"/>
      <c r="P389" s="70"/>
      <c r="R389" s="70"/>
      <c r="X389" s="70"/>
      <c r="Z389" s="70"/>
      <c r="AF389" s="70"/>
      <c r="AH389" s="70"/>
      <c r="AI389" s="70"/>
      <c r="AP389" s="70"/>
      <c r="AV389" s="70"/>
      <c r="AX389" s="70"/>
      <c r="BD389" s="70"/>
      <c r="BF389" s="70"/>
      <c r="BL389" s="70"/>
      <c r="BN389" s="70"/>
      <c r="BT389" s="70"/>
      <c r="BV389" s="70"/>
      <c r="CB389" s="70"/>
      <c r="CD389" s="70"/>
      <c r="CE389" s="70"/>
      <c r="CF389" s="70"/>
      <c r="CG389" s="70"/>
      <c r="CH389" s="70"/>
      <c r="CI389" s="70"/>
      <c r="CJ389" s="70"/>
      <c r="CK389" s="70"/>
      <c r="CL389" s="70"/>
      <c r="CR389" s="70"/>
      <c r="CT389" s="70"/>
      <c r="CZ389" s="70"/>
      <c r="DB389" s="70"/>
      <c r="DC389" s="70"/>
      <c r="DD389" s="70"/>
      <c r="DE389" s="70"/>
      <c r="DF389" s="70"/>
      <c r="DG389" s="70"/>
      <c r="DH389" s="70"/>
      <c r="DI389" s="70"/>
      <c r="DJ389" s="210"/>
      <c r="DK389" s="210"/>
      <c r="DL389" s="210"/>
      <c r="DM389" s="210"/>
      <c r="DN389" s="210"/>
      <c r="DO389" s="210"/>
      <c r="DP389" s="210"/>
      <c r="DQ389" s="210"/>
      <c r="DR389" s="70"/>
    </row>
    <row r="390" spans="2:122" x14ac:dyDescent="0.35">
      <c r="B390" s="70"/>
      <c r="H390" s="70"/>
      <c r="J390" s="70"/>
      <c r="P390" s="70"/>
      <c r="R390" s="70"/>
      <c r="X390" s="70"/>
      <c r="Z390" s="70"/>
      <c r="AF390" s="70"/>
      <c r="AH390" s="70"/>
      <c r="AI390" s="70"/>
      <c r="AP390" s="70"/>
      <c r="AV390" s="70"/>
      <c r="AX390" s="70"/>
      <c r="BD390" s="70"/>
      <c r="BF390" s="70"/>
      <c r="BL390" s="70"/>
      <c r="BN390" s="70"/>
      <c r="BT390" s="70"/>
      <c r="BV390" s="70"/>
      <c r="CB390" s="70"/>
      <c r="CD390" s="70"/>
      <c r="CE390" s="70"/>
      <c r="CF390" s="70"/>
      <c r="CG390" s="70"/>
      <c r="CH390" s="70"/>
      <c r="CI390" s="70"/>
      <c r="CJ390" s="70"/>
      <c r="CK390" s="70"/>
      <c r="CL390" s="70"/>
      <c r="CR390" s="70"/>
      <c r="CT390" s="70"/>
      <c r="CZ390" s="70"/>
      <c r="DB390" s="70"/>
      <c r="DC390" s="70"/>
      <c r="DD390" s="70"/>
      <c r="DE390" s="70"/>
      <c r="DF390" s="70"/>
      <c r="DG390" s="70"/>
      <c r="DH390" s="70"/>
      <c r="DI390" s="70"/>
      <c r="DJ390" s="210"/>
      <c r="DK390" s="210"/>
      <c r="DL390" s="210"/>
      <c r="DM390" s="210"/>
      <c r="DN390" s="210"/>
      <c r="DO390" s="210"/>
      <c r="DP390" s="210"/>
      <c r="DQ390" s="210"/>
      <c r="DR390" s="70"/>
    </row>
    <row r="391" spans="2:122" x14ac:dyDescent="0.35">
      <c r="B391" s="70"/>
      <c r="H391" s="70"/>
      <c r="J391" s="70"/>
      <c r="P391" s="70"/>
      <c r="R391" s="70"/>
      <c r="X391" s="70"/>
      <c r="Z391" s="70"/>
      <c r="AF391" s="70"/>
      <c r="AH391" s="70"/>
      <c r="AI391" s="70"/>
      <c r="AP391" s="70"/>
      <c r="AV391" s="70"/>
      <c r="AX391" s="70"/>
      <c r="BD391" s="70"/>
      <c r="BF391" s="70"/>
      <c r="BL391" s="70"/>
      <c r="BN391" s="70"/>
      <c r="BT391" s="70"/>
      <c r="BV391" s="70"/>
      <c r="CB391" s="70"/>
      <c r="CD391" s="70"/>
      <c r="CE391" s="70"/>
      <c r="CF391" s="70"/>
      <c r="CG391" s="70"/>
      <c r="CH391" s="70"/>
      <c r="CI391" s="70"/>
      <c r="CJ391" s="70"/>
      <c r="CK391" s="70"/>
      <c r="CL391" s="70"/>
      <c r="CR391" s="70"/>
      <c r="CT391" s="70"/>
      <c r="CZ391" s="70"/>
      <c r="DB391" s="70"/>
      <c r="DC391" s="70"/>
      <c r="DD391" s="70"/>
      <c r="DE391" s="70"/>
      <c r="DF391" s="70"/>
      <c r="DG391" s="70"/>
      <c r="DH391" s="70"/>
      <c r="DI391" s="70"/>
      <c r="DJ391" s="210"/>
      <c r="DK391" s="210"/>
      <c r="DL391" s="210"/>
      <c r="DM391" s="210"/>
      <c r="DN391" s="210"/>
      <c r="DO391" s="210"/>
      <c r="DP391" s="210"/>
      <c r="DQ391" s="210"/>
      <c r="DR391" s="70"/>
    </row>
    <row r="392" spans="2:122" x14ac:dyDescent="0.35">
      <c r="B392" s="70"/>
      <c r="H392" s="70"/>
      <c r="J392" s="70"/>
      <c r="P392" s="70"/>
      <c r="R392" s="70"/>
      <c r="X392" s="70"/>
      <c r="Z392" s="70"/>
      <c r="AF392" s="70"/>
      <c r="AH392" s="70"/>
      <c r="AI392" s="70"/>
      <c r="AP392" s="70"/>
      <c r="AV392" s="70"/>
      <c r="AX392" s="70"/>
      <c r="BD392" s="70"/>
      <c r="BF392" s="70"/>
      <c r="BL392" s="70"/>
      <c r="BN392" s="70"/>
      <c r="BT392" s="70"/>
      <c r="BV392" s="70"/>
      <c r="CB392" s="70"/>
      <c r="CD392" s="70"/>
      <c r="CE392" s="70"/>
      <c r="CF392" s="70"/>
      <c r="CG392" s="70"/>
      <c r="CH392" s="70"/>
      <c r="CI392" s="70"/>
      <c r="CJ392" s="70"/>
      <c r="CK392" s="70"/>
      <c r="CL392" s="70"/>
      <c r="CR392" s="70"/>
      <c r="CT392" s="70"/>
      <c r="CZ392" s="70"/>
      <c r="DB392" s="70"/>
      <c r="DC392" s="70"/>
      <c r="DD392" s="70"/>
      <c r="DE392" s="70"/>
      <c r="DF392" s="70"/>
      <c r="DG392" s="70"/>
      <c r="DH392" s="70"/>
      <c r="DI392" s="70"/>
      <c r="DJ392" s="210"/>
      <c r="DK392" s="210"/>
      <c r="DL392" s="210"/>
      <c r="DM392" s="210"/>
      <c r="DN392" s="210"/>
      <c r="DO392" s="210"/>
      <c r="DP392" s="210"/>
      <c r="DQ392" s="210"/>
      <c r="DR392" s="70"/>
    </row>
    <row r="393" spans="2:122" x14ac:dyDescent="0.35">
      <c r="B393" s="70"/>
      <c r="H393" s="70"/>
      <c r="J393" s="70"/>
      <c r="P393" s="70"/>
      <c r="R393" s="70"/>
      <c r="X393" s="70"/>
      <c r="Z393" s="70"/>
      <c r="AF393" s="70"/>
      <c r="AH393" s="70"/>
      <c r="AI393" s="70"/>
      <c r="AP393" s="70"/>
      <c r="AV393" s="70"/>
      <c r="AX393" s="70"/>
      <c r="BD393" s="70"/>
      <c r="BF393" s="70"/>
      <c r="BL393" s="70"/>
      <c r="BN393" s="70"/>
      <c r="BT393" s="70"/>
      <c r="BV393" s="70"/>
      <c r="CB393" s="70"/>
      <c r="CD393" s="70"/>
      <c r="CE393" s="70"/>
      <c r="CF393" s="70"/>
      <c r="CG393" s="70"/>
      <c r="CH393" s="70"/>
      <c r="CI393" s="70"/>
      <c r="CJ393" s="70"/>
      <c r="CK393" s="70"/>
      <c r="CL393" s="70"/>
      <c r="CR393" s="70"/>
      <c r="CT393" s="70"/>
      <c r="CZ393" s="70"/>
      <c r="DB393" s="70"/>
      <c r="DC393" s="70"/>
      <c r="DD393" s="70"/>
      <c r="DE393" s="70"/>
      <c r="DF393" s="70"/>
      <c r="DG393" s="70"/>
      <c r="DH393" s="70"/>
      <c r="DI393" s="70"/>
      <c r="DJ393" s="210"/>
      <c r="DK393" s="210"/>
      <c r="DL393" s="210"/>
      <c r="DM393" s="210"/>
      <c r="DN393" s="210"/>
      <c r="DO393" s="210"/>
      <c r="DP393" s="210"/>
      <c r="DQ393" s="210"/>
      <c r="DR393" s="70"/>
    </row>
    <row r="394" spans="2:122" x14ac:dyDescent="0.35">
      <c r="B394" s="70"/>
      <c r="H394" s="70"/>
      <c r="J394" s="70"/>
      <c r="P394" s="70"/>
      <c r="R394" s="70"/>
      <c r="X394" s="70"/>
      <c r="Z394" s="70"/>
      <c r="AF394" s="70"/>
      <c r="AH394" s="70"/>
      <c r="AI394" s="70"/>
      <c r="AP394" s="70"/>
      <c r="AV394" s="70"/>
      <c r="AX394" s="70"/>
      <c r="BD394" s="70"/>
      <c r="BF394" s="70"/>
      <c r="BL394" s="70"/>
      <c r="BN394" s="70"/>
      <c r="BT394" s="70"/>
      <c r="BV394" s="70"/>
      <c r="CB394" s="70"/>
      <c r="CD394" s="70"/>
      <c r="CE394" s="70"/>
      <c r="CF394" s="70"/>
      <c r="CG394" s="70"/>
      <c r="CH394" s="70"/>
      <c r="CI394" s="70"/>
      <c r="CJ394" s="70"/>
      <c r="CK394" s="70"/>
      <c r="CL394" s="70"/>
      <c r="CR394" s="70"/>
      <c r="CT394" s="70"/>
      <c r="CZ394" s="70"/>
      <c r="DB394" s="70"/>
      <c r="DC394" s="70"/>
      <c r="DD394" s="70"/>
      <c r="DE394" s="70"/>
      <c r="DF394" s="70"/>
      <c r="DG394" s="70"/>
      <c r="DH394" s="70"/>
      <c r="DI394" s="70"/>
      <c r="DJ394" s="210"/>
      <c r="DK394" s="210"/>
      <c r="DL394" s="210"/>
      <c r="DM394" s="210"/>
      <c r="DN394" s="210"/>
      <c r="DO394" s="210"/>
      <c r="DP394" s="210"/>
      <c r="DQ394" s="210"/>
      <c r="DR394" s="70"/>
    </row>
    <row r="395" spans="2:122" x14ac:dyDescent="0.35">
      <c r="B395" s="70"/>
      <c r="H395" s="70"/>
      <c r="J395" s="70"/>
      <c r="P395" s="70"/>
      <c r="R395" s="70"/>
      <c r="X395" s="70"/>
      <c r="Z395" s="70"/>
      <c r="AF395" s="70"/>
      <c r="AH395" s="70"/>
      <c r="AI395" s="70"/>
      <c r="AP395" s="70"/>
      <c r="AV395" s="70"/>
      <c r="AX395" s="70"/>
      <c r="BD395" s="70"/>
      <c r="BF395" s="70"/>
      <c r="BL395" s="70"/>
      <c r="BN395" s="70"/>
      <c r="BT395" s="70"/>
      <c r="BV395" s="70"/>
      <c r="CB395" s="70"/>
      <c r="CD395" s="70"/>
      <c r="CE395" s="70"/>
      <c r="CF395" s="70"/>
      <c r="CG395" s="70"/>
      <c r="CH395" s="70"/>
      <c r="CI395" s="70"/>
      <c r="CJ395" s="70"/>
      <c r="CK395" s="70"/>
      <c r="CL395" s="70"/>
      <c r="CR395" s="70"/>
      <c r="CT395" s="70"/>
      <c r="CZ395" s="70"/>
      <c r="DB395" s="70"/>
      <c r="DC395" s="70"/>
      <c r="DD395" s="70"/>
      <c r="DE395" s="70"/>
      <c r="DF395" s="70"/>
      <c r="DG395" s="70"/>
      <c r="DH395" s="70"/>
      <c r="DI395" s="70"/>
      <c r="DJ395" s="210"/>
      <c r="DK395" s="210"/>
      <c r="DL395" s="210"/>
      <c r="DM395" s="210"/>
      <c r="DN395" s="210"/>
      <c r="DO395" s="210"/>
      <c r="DP395" s="210"/>
      <c r="DQ395" s="210"/>
      <c r="DR395" s="70"/>
    </row>
    <row r="396" spans="2:122" x14ac:dyDescent="0.35">
      <c r="B396" s="70"/>
      <c r="H396" s="70"/>
      <c r="J396" s="70"/>
      <c r="P396" s="70"/>
      <c r="R396" s="70"/>
      <c r="X396" s="70"/>
      <c r="Z396" s="70"/>
      <c r="AF396" s="70"/>
      <c r="AH396" s="70"/>
      <c r="AI396" s="70"/>
      <c r="AP396" s="70"/>
      <c r="AV396" s="70"/>
      <c r="AX396" s="70"/>
      <c r="BD396" s="70"/>
      <c r="BF396" s="70"/>
      <c r="BL396" s="70"/>
      <c r="BN396" s="70"/>
      <c r="BT396" s="70"/>
      <c r="BV396" s="70"/>
      <c r="CB396" s="70"/>
      <c r="CD396" s="70"/>
      <c r="CE396" s="70"/>
      <c r="CF396" s="70"/>
      <c r="CG396" s="70"/>
      <c r="CH396" s="70"/>
      <c r="CI396" s="70"/>
      <c r="CJ396" s="70"/>
      <c r="CK396" s="70"/>
      <c r="CL396" s="70"/>
      <c r="CR396" s="70"/>
      <c r="CT396" s="70"/>
      <c r="CZ396" s="70"/>
      <c r="DB396" s="70"/>
      <c r="DC396" s="70"/>
      <c r="DD396" s="70"/>
      <c r="DE396" s="70"/>
      <c r="DF396" s="70"/>
      <c r="DG396" s="70"/>
      <c r="DH396" s="70"/>
      <c r="DI396" s="70"/>
      <c r="DJ396" s="210"/>
      <c r="DK396" s="210"/>
      <c r="DL396" s="210"/>
      <c r="DM396" s="210"/>
      <c r="DN396" s="210"/>
      <c r="DO396" s="210"/>
      <c r="DP396" s="210"/>
      <c r="DQ396" s="210"/>
      <c r="DR396" s="70"/>
    </row>
    <row r="397" spans="2:122" x14ac:dyDescent="0.35">
      <c r="B397" s="70"/>
      <c r="H397" s="70"/>
      <c r="J397" s="70"/>
      <c r="P397" s="70"/>
      <c r="R397" s="70"/>
      <c r="X397" s="70"/>
      <c r="Z397" s="70"/>
      <c r="AF397" s="70"/>
      <c r="AH397" s="70"/>
      <c r="AI397" s="70"/>
      <c r="AP397" s="70"/>
      <c r="AV397" s="70"/>
      <c r="AX397" s="70"/>
      <c r="BD397" s="70"/>
      <c r="BF397" s="70"/>
      <c r="BL397" s="70"/>
      <c r="BN397" s="70"/>
      <c r="BT397" s="70"/>
      <c r="BV397" s="70"/>
      <c r="CB397" s="70"/>
      <c r="CD397" s="70"/>
      <c r="CE397" s="70"/>
      <c r="CF397" s="70"/>
      <c r="CG397" s="70"/>
      <c r="CH397" s="70"/>
      <c r="CI397" s="70"/>
      <c r="CJ397" s="70"/>
      <c r="CK397" s="70"/>
      <c r="CL397" s="70"/>
      <c r="CR397" s="70"/>
      <c r="CT397" s="70"/>
      <c r="CZ397" s="70"/>
      <c r="DB397" s="70"/>
      <c r="DC397" s="70"/>
      <c r="DD397" s="70"/>
      <c r="DE397" s="70"/>
      <c r="DF397" s="70"/>
      <c r="DG397" s="70"/>
      <c r="DH397" s="70"/>
      <c r="DI397" s="70"/>
      <c r="DJ397" s="210"/>
      <c r="DK397" s="210"/>
      <c r="DL397" s="210"/>
      <c r="DM397" s="210"/>
      <c r="DN397" s="210"/>
      <c r="DO397" s="210"/>
      <c r="DP397" s="210"/>
      <c r="DQ397" s="210"/>
      <c r="DR397" s="70"/>
    </row>
    <row r="398" spans="2:122" x14ac:dyDescent="0.35">
      <c r="B398" s="70"/>
      <c r="H398" s="70"/>
      <c r="J398" s="70"/>
      <c r="P398" s="70"/>
      <c r="R398" s="70"/>
      <c r="X398" s="70"/>
      <c r="Z398" s="70"/>
      <c r="AF398" s="70"/>
      <c r="AH398" s="70"/>
      <c r="AI398" s="70"/>
      <c r="AP398" s="70"/>
      <c r="AV398" s="70"/>
      <c r="AX398" s="70"/>
      <c r="BD398" s="70"/>
      <c r="BF398" s="70"/>
      <c r="BL398" s="70"/>
      <c r="BN398" s="70"/>
      <c r="BT398" s="70"/>
      <c r="BV398" s="70"/>
      <c r="CB398" s="70"/>
      <c r="CD398" s="70"/>
      <c r="CE398" s="70"/>
      <c r="CF398" s="70"/>
      <c r="CG398" s="70"/>
      <c r="CH398" s="70"/>
      <c r="CI398" s="70"/>
      <c r="CJ398" s="70"/>
      <c r="CK398" s="70"/>
      <c r="CL398" s="70"/>
      <c r="CR398" s="70"/>
      <c r="CT398" s="70"/>
      <c r="CZ398" s="70"/>
      <c r="DB398" s="70"/>
      <c r="DC398" s="70"/>
      <c r="DD398" s="70"/>
      <c r="DE398" s="70"/>
      <c r="DF398" s="70"/>
      <c r="DG398" s="70"/>
      <c r="DH398" s="70"/>
      <c r="DI398" s="70"/>
      <c r="DJ398" s="210"/>
      <c r="DK398" s="210"/>
      <c r="DL398" s="210"/>
      <c r="DM398" s="210"/>
      <c r="DN398" s="210"/>
      <c r="DO398" s="210"/>
      <c r="DP398" s="210"/>
      <c r="DQ398" s="210"/>
      <c r="DR398" s="70"/>
    </row>
    <row r="399" spans="2:122" x14ac:dyDescent="0.35">
      <c r="B399" s="70"/>
      <c r="H399" s="70"/>
      <c r="J399" s="70"/>
      <c r="P399" s="70"/>
      <c r="R399" s="70"/>
      <c r="X399" s="70"/>
      <c r="Z399" s="70"/>
      <c r="AF399" s="70"/>
      <c r="AH399" s="70"/>
      <c r="AI399" s="70"/>
      <c r="AP399" s="70"/>
      <c r="AV399" s="70"/>
      <c r="AX399" s="70"/>
      <c r="BD399" s="70"/>
      <c r="BF399" s="70"/>
      <c r="BL399" s="70"/>
      <c r="BN399" s="70"/>
      <c r="BT399" s="70"/>
      <c r="BV399" s="70"/>
      <c r="CB399" s="70"/>
      <c r="CD399" s="70"/>
      <c r="CE399" s="70"/>
      <c r="CF399" s="70"/>
      <c r="CG399" s="70"/>
      <c r="CH399" s="70"/>
      <c r="CI399" s="70"/>
      <c r="CJ399" s="70"/>
      <c r="CK399" s="70"/>
      <c r="CL399" s="70"/>
      <c r="CR399" s="70"/>
      <c r="CT399" s="70"/>
      <c r="CZ399" s="70"/>
      <c r="DB399" s="70"/>
      <c r="DC399" s="70"/>
      <c r="DD399" s="70"/>
      <c r="DE399" s="70"/>
      <c r="DF399" s="70"/>
      <c r="DG399" s="70"/>
      <c r="DH399" s="70"/>
      <c r="DI399" s="70"/>
      <c r="DJ399" s="210"/>
      <c r="DK399" s="210"/>
      <c r="DL399" s="210"/>
      <c r="DM399" s="210"/>
      <c r="DN399" s="210"/>
      <c r="DO399" s="210"/>
      <c r="DP399" s="210"/>
      <c r="DQ399" s="210"/>
      <c r="DR399" s="70"/>
    </row>
    <row r="400" spans="2:122" x14ac:dyDescent="0.35">
      <c r="B400" s="70"/>
      <c r="H400" s="70"/>
      <c r="J400" s="70"/>
      <c r="P400" s="70"/>
      <c r="R400" s="70"/>
      <c r="X400" s="70"/>
      <c r="Z400" s="70"/>
      <c r="AF400" s="70"/>
      <c r="AH400" s="70"/>
      <c r="AI400" s="70"/>
      <c r="AP400" s="70"/>
      <c r="AV400" s="70"/>
      <c r="AX400" s="70"/>
      <c r="BD400" s="70"/>
      <c r="BF400" s="70"/>
      <c r="BL400" s="70"/>
      <c r="BN400" s="70"/>
      <c r="BT400" s="70"/>
      <c r="BV400" s="70"/>
      <c r="CB400" s="70"/>
      <c r="CD400" s="70"/>
      <c r="CE400" s="70"/>
      <c r="CF400" s="70"/>
      <c r="CG400" s="70"/>
      <c r="CH400" s="70"/>
      <c r="CI400" s="70"/>
      <c r="CJ400" s="70"/>
      <c r="CK400" s="70"/>
      <c r="CL400" s="70"/>
      <c r="CR400" s="70"/>
      <c r="CT400" s="70"/>
      <c r="CZ400" s="70"/>
      <c r="DB400" s="70"/>
      <c r="DC400" s="70"/>
      <c r="DD400" s="70"/>
      <c r="DE400" s="70"/>
      <c r="DF400" s="70"/>
      <c r="DG400" s="70"/>
      <c r="DH400" s="70"/>
      <c r="DI400" s="70"/>
      <c r="DJ400" s="210"/>
      <c r="DK400" s="210"/>
      <c r="DL400" s="210"/>
      <c r="DM400" s="210"/>
      <c r="DN400" s="210"/>
      <c r="DO400" s="210"/>
      <c r="DP400" s="210"/>
      <c r="DQ400" s="210"/>
      <c r="DR400" s="70"/>
    </row>
    <row r="401" spans="2:122" x14ac:dyDescent="0.35">
      <c r="B401" s="70"/>
      <c r="H401" s="70"/>
      <c r="J401" s="70"/>
      <c r="P401" s="70"/>
      <c r="R401" s="70"/>
      <c r="X401" s="70"/>
      <c r="Z401" s="70"/>
      <c r="AF401" s="70"/>
      <c r="AH401" s="70"/>
      <c r="AI401" s="70"/>
      <c r="AP401" s="70"/>
      <c r="AV401" s="70"/>
      <c r="AX401" s="70"/>
      <c r="BD401" s="70"/>
      <c r="BF401" s="70"/>
      <c r="BL401" s="70"/>
      <c r="BN401" s="70"/>
      <c r="BT401" s="70"/>
      <c r="BV401" s="70"/>
      <c r="CB401" s="70"/>
      <c r="CD401" s="70"/>
      <c r="CE401" s="70"/>
      <c r="CF401" s="70"/>
      <c r="CG401" s="70"/>
      <c r="CH401" s="70"/>
      <c r="CI401" s="70"/>
      <c r="CJ401" s="70"/>
      <c r="CK401" s="70"/>
      <c r="CL401" s="70"/>
      <c r="CR401" s="70"/>
      <c r="CT401" s="70"/>
      <c r="CZ401" s="70"/>
      <c r="DB401" s="70"/>
      <c r="DC401" s="70"/>
      <c r="DD401" s="70"/>
      <c r="DE401" s="70"/>
      <c r="DF401" s="70"/>
      <c r="DG401" s="70"/>
      <c r="DH401" s="70"/>
      <c r="DI401" s="70"/>
      <c r="DJ401" s="210"/>
      <c r="DK401" s="210"/>
      <c r="DL401" s="210"/>
      <c r="DM401" s="210"/>
      <c r="DN401" s="210"/>
      <c r="DO401" s="210"/>
      <c r="DP401" s="210"/>
      <c r="DQ401" s="210"/>
      <c r="DR401" s="70"/>
    </row>
    <row r="402" spans="2:122" x14ac:dyDescent="0.35">
      <c r="B402" s="70"/>
      <c r="H402" s="70"/>
      <c r="J402" s="70"/>
      <c r="P402" s="70"/>
      <c r="R402" s="70"/>
      <c r="X402" s="70"/>
      <c r="Z402" s="70"/>
      <c r="AF402" s="70"/>
      <c r="AH402" s="70"/>
      <c r="AI402" s="70"/>
      <c r="AP402" s="70"/>
      <c r="AV402" s="70"/>
      <c r="AX402" s="70"/>
      <c r="BD402" s="70"/>
      <c r="BF402" s="70"/>
      <c r="BL402" s="70"/>
      <c r="BN402" s="70"/>
      <c r="BT402" s="70"/>
      <c r="BV402" s="70"/>
      <c r="CB402" s="70"/>
      <c r="CD402" s="70"/>
      <c r="CE402" s="70"/>
      <c r="CF402" s="70"/>
      <c r="CG402" s="70"/>
      <c r="CH402" s="70"/>
      <c r="CI402" s="70"/>
      <c r="CJ402" s="70"/>
      <c r="CK402" s="70"/>
      <c r="CL402" s="70"/>
      <c r="CR402" s="70"/>
      <c r="CT402" s="70"/>
      <c r="CZ402" s="70"/>
      <c r="DB402" s="70"/>
      <c r="DC402" s="70"/>
      <c r="DD402" s="70"/>
      <c r="DE402" s="70"/>
      <c r="DF402" s="70"/>
      <c r="DG402" s="70"/>
      <c r="DH402" s="70"/>
      <c r="DI402" s="70"/>
      <c r="DJ402" s="210"/>
      <c r="DK402" s="210"/>
      <c r="DL402" s="210"/>
      <c r="DM402" s="210"/>
      <c r="DN402" s="210"/>
      <c r="DO402" s="210"/>
      <c r="DP402" s="210"/>
      <c r="DQ402" s="210"/>
      <c r="DR402" s="70"/>
    </row>
    <row r="403" spans="2:122" x14ac:dyDescent="0.35">
      <c r="B403" s="70"/>
      <c r="H403" s="70"/>
      <c r="J403" s="70"/>
      <c r="P403" s="70"/>
      <c r="R403" s="70"/>
      <c r="X403" s="70"/>
      <c r="Z403" s="70"/>
      <c r="AF403" s="70"/>
      <c r="AH403" s="70"/>
      <c r="AI403" s="70"/>
      <c r="AP403" s="70"/>
      <c r="AV403" s="70"/>
      <c r="AX403" s="70"/>
      <c r="BD403" s="70"/>
      <c r="BF403" s="70"/>
      <c r="BL403" s="70"/>
      <c r="BN403" s="70"/>
      <c r="BT403" s="70"/>
      <c r="BV403" s="70"/>
      <c r="CB403" s="70"/>
      <c r="CD403" s="70"/>
      <c r="CE403" s="70"/>
      <c r="CF403" s="70"/>
      <c r="CG403" s="70"/>
      <c r="CH403" s="70"/>
      <c r="CI403" s="70"/>
      <c r="CJ403" s="70"/>
      <c r="CK403" s="70"/>
      <c r="CL403" s="70"/>
      <c r="CR403" s="70"/>
      <c r="CT403" s="70"/>
      <c r="CZ403" s="70"/>
      <c r="DB403" s="70"/>
      <c r="DC403" s="70"/>
      <c r="DD403" s="70"/>
      <c r="DE403" s="70"/>
      <c r="DF403" s="70"/>
      <c r="DG403" s="70"/>
      <c r="DH403" s="70"/>
      <c r="DI403" s="70"/>
      <c r="DJ403" s="210"/>
      <c r="DK403" s="210"/>
      <c r="DL403" s="210"/>
      <c r="DM403" s="210"/>
      <c r="DN403" s="210"/>
      <c r="DO403" s="210"/>
      <c r="DP403" s="210"/>
      <c r="DQ403" s="210"/>
      <c r="DR403" s="70"/>
    </row>
    <row r="404" spans="2:122" x14ac:dyDescent="0.35">
      <c r="B404" s="70"/>
      <c r="H404" s="70"/>
      <c r="J404" s="70"/>
      <c r="P404" s="70"/>
      <c r="R404" s="70"/>
      <c r="X404" s="70"/>
      <c r="Z404" s="70"/>
      <c r="AF404" s="70"/>
      <c r="AH404" s="70"/>
      <c r="AI404" s="70"/>
      <c r="AP404" s="70"/>
      <c r="AV404" s="70"/>
      <c r="AX404" s="70"/>
      <c r="BD404" s="70"/>
      <c r="BF404" s="70"/>
      <c r="BL404" s="70"/>
      <c r="BN404" s="70"/>
      <c r="BT404" s="70"/>
      <c r="BV404" s="70"/>
      <c r="CB404" s="70"/>
      <c r="CD404" s="70"/>
      <c r="CE404" s="70"/>
      <c r="CF404" s="70"/>
      <c r="CG404" s="70"/>
      <c r="CH404" s="70"/>
      <c r="CI404" s="70"/>
      <c r="CJ404" s="70"/>
      <c r="CK404" s="70"/>
      <c r="CL404" s="70"/>
      <c r="CR404" s="70"/>
      <c r="CT404" s="70"/>
      <c r="CZ404" s="70"/>
      <c r="DB404" s="70"/>
      <c r="DC404" s="70"/>
      <c r="DD404" s="70"/>
      <c r="DE404" s="70"/>
      <c r="DF404" s="70"/>
      <c r="DG404" s="70"/>
      <c r="DH404" s="70"/>
      <c r="DI404" s="70"/>
      <c r="DJ404" s="210"/>
      <c r="DK404" s="210"/>
      <c r="DL404" s="210"/>
      <c r="DM404" s="210"/>
      <c r="DN404" s="210"/>
      <c r="DO404" s="210"/>
      <c r="DP404" s="210"/>
      <c r="DQ404" s="210"/>
      <c r="DR404" s="70"/>
    </row>
    <row r="405" spans="2:122" x14ac:dyDescent="0.35">
      <c r="B405" s="70"/>
      <c r="H405" s="70"/>
      <c r="J405" s="70"/>
      <c r="P405" s="70"/>
      <c r="R405" s="70"/>
      <c r="X405" s="70"/>
      <c r="Z405" s="70"/>
      <c r="AF405" s="70"/>
      <c r="AH405" s="70"/>
      <c r="AI405" s="70"/>
      <c r="AP405" s="70"/>
      <c r="AV405" s="70"/>
      <c r="AX405" s="70"/>
      <c r="BD405" s="70"/>
      <c r="BF405" s="70"/>
      <c r="BL405" s="70"/>
      <c r="BN405" s="70"/>
      <c r="BT405" s="70"/>
      <c r="BV405" s="70"/>
      <c r="CB405" s="70"/>
      <c r="CD405" s="70"/>
      <c r="CE405" s="70"/>
      <c r="CF405" s="70"/>
      <c r="CG405" s="70"/>
      <c r="CH405" s="70"/>
      <c r="CI405" s="70"/>
      <c r="CJ405" s="70"/>
      <c r="CK405" s="70"/>
      <c r="CL405" s="70"/>
      <c r="CR405" s="70"/>
      <c r="CT405" s="70"/>
      <c r="CZ405" s="70"/>
      <c r="DB405" s="70"/>
      <c r="DC405" s="70"/>
      <c r="DD405" s="70"/>
      <c r="DE405" s="70"/>
      <c r="DF405" s="70"/>
      <c r="DG405" s="70"/>
      <c r="DH405" s="70"/>
      <c r="DI405" s="70"/>
      <c r="DJ405" s="210"/>
      <c r="DK405" s="210"/>
      <c r="DL405" s="210"/>
      <c r="DM405" s="210"/>
      <c r="DN405" s="210"/>
      <c r="DO405" s="210"/>
      <c r="DP405" s="210"/>
      <c r="DQ405" s="210"/>
      <c r="DR405" s="70"/>
    </row>
    <row r="406" spans="2:122" x14ac:dyDescent="0.35">
      <c r="B406" s="70"/>
      <c r="H406" s="70"/>
      <c r="J406" s="70"/>
      <c r="P406" s="70"/>
      <c r="R406" s="70"/>
      <c r="X406" s="70"/>
      <c r="Z406" s="70"/>
      <c r="AF406" s="70"/>
      <c r="AH406" s="70"/>
      <c r="AI406" s="70"/>
      <c r="AP406" s="70"/>
      <c r="AV406" s="70"/>
      <c r="AX406" s="70"/>
      <c r="BD406" s="70"/>
      <c r="BF406" s="70"/>
      <c r="BL406" s="70"/>
      <c r="BN406" s="70"/>
      <c r="BT406" s="70"/>
      <c r="BV406" s="70"/>
      <c r="CB406" s="70"/>
      <c r="CD406" s="70"/>
      <c r="CE406" s="70"/>
      <c r="CF406" s="70"/>
      <c r="CG406" s="70"/>
      <c r="CH406" s="70"/>
      <c r="CI406" s="70"/>
      <c r="CJ406" s="70"/>
      <c r="CK406" s="70"/>
      <c r="CL406" s="70"/>
      <c r="CR406" s="70"/>
      <c r="CT406" s="70"/>
      <c r="CZ406" s="70"/>
      <c r="DB406" s="70"/>
      <c r="DC406" s="70"/>
      <c r="DD406" s="70"/>
      <c r="DE406" s="70"/>
      <c r="DF406" s="70"/>
      <c r="DG406" s="70"/>
      <c r="DH406" s="70"/>
      <c r="DI406" s="70"/>
      <c r="DJ406" s="210"/>
      <c r="DK406" s="210"/>
      <c r="DL406" s="210"/>
      <c r="DM406" s="210"/>
      <c r="DN406" s="210"/>
      <c r="DO406" s="210"/>
      <c r="DP406" s="210"/>
      <c r="DQ406" s="210"/>
      <c r="DR406" s="70"/>
    </row>
    <row r="407" spans="2:122" x14ac:dyDescent="0.35">
      <c r="B407" s="70"/>
      <c r="H407" s="70"/>
      <c r="J407" s="70"/>
      <c r="P407" s="70"/>
      <c r="R407" s="70"/>
      <c r="X407" s="70"/>
      <c r="Z407" s="70"/>
      <c r="AF407" s="70"/>
      <c r="AH407" s="70"/>
      <c r="AI407" s="70"/>
      <c r="AP407" s="70"/>
      <c r="AV407" s="70"/>
      <c r="AX407" s="70"/>
      <c r="BD407" s="70"/>
      <c r="BF407" s="70"/>
      <c r="BL407" s="70"/>
      <c r="BN407" s="70"/>
      <c r="BT407" s="70"/>
      <c r="BV407" s="70"/>
      <c r="CB407" s="70"/>
      <c r="CD407" s="70"/>
      <c r="CE407" s="70"/>
      <c r="CF407" s="70"/>
      <c r="CG407" s="70"/>
      <c r="CH407" s="70"/>
      <c r="CI407" s="70"/>
      <c r="CJ407" s="70"/>
      <c r="CK407" s="70"/>
      <c r="CL407" s="70"/>
      <c r="CR407" s="70"/>
      <c r="CT407" s="70"/>
      <c r="CZ407" s="70"/>
      <c r="DB407" s="70"/>
      <c r="DC407" s="70"/>
      <c r="DD407" s="70"/>
      <c r="DE407" s="70"/>
      <c r="DF407" s="70"/>
      <c r="DG407" s="70"/>
      <c r="DH407" s="70"/>
      <c r="DI407" s="70"/>
      <c r="DJ407" s="210"/>
      <c r="DK407" s="210"/>
      <c r="DL407" s="210"/>
      <c r="DM407" s="210"/>
      <c r="DN407" s="210"/>
      <c r="DO407" s="210"/>
      <c r="DP407" s="210"/>
      <c r="DQ407" s="210"/>
      <c r="DR407" s="70"/>
    </row>
    <row r="408" spans="2:122" x14ac:dyDescent="0.35">
      <c r="B408" s="70"/>
      <c r="H408" s="70"/>
      <c r="J408" s="70"/>
      <c r="P408" s="70"/>
      <c r="R408" s="70"/>
      <c r="X408" s="70"/>
      <c r="Z408" s="70"/>
      <c r="AF408" s="70"/>
      <c r="AH408" s="70"/>
      <c r="AI408" s="70"/>
      <c r="AP408" s="70"/>
      <c r="AV408" s="70"/>
      <c r="AX408" s="70"/>
      <c r="BD408" s="70"/>
      <c r="BF408" s="70"/>
      <c r="BL408" s="70"/>
      <c r="BN408" s="70"/>
      <c r="BT408" s="70"/>
      <c r="BV408" s="70"/>
      <c r="CB408" s="70"/>
      <c r="CD408" s="70"/>
      <c r="CE408" s="70"/>
      <c r="CF408" s="70"/>
      <c r="CG408" s="70"/>
      <c r="CH408" s="70"/>
      <c r="CI408" s="70"/>
      <c r="CJ408" s="70"/>
      <c r="CK408" s="70"/>
      <c r="CL408" s="70"/>
      <c r="CR408" s="70"/>
      <c r="CT408" s="70"/>
      <c r="CZ408" s="70"/>
      <c r="DB408" s="70"/>
      <c r="DC408" s="70"/>
      <c r="DD408" s="70"/>
      <c r="DE408" s="70"/>
      <c r="DF408" s="70"/>
      <c r="DG408" s="70"/>
      <c r="DH408" s="70"/>
      <c r="DI408" s="70"/>
      <c r="DJ408" s="210"/>
      <c r="DK408" s="210"/>
      <c r="DL408" s="210"/>
      <c r="DM408" s="210"/>
      <c r="DN408" s="210"/>
      <c r="DO408" s="210"/>
      <c r="DP408" s="210"/>
      <c r="DQ408" s="210"/>
      <c r="DR408" s="70"/>
    </row>
    <row r="409" spans="2:122" x14ac:dyDescent="0.35">
      <c r="B409" s="70"/>
      <c r="H409" s="70"/>
      <c r="J409" s="70"/>
      <c r="P409" s="70"/>
      <c r="R409" s="70"/>
      <c r="X409" s="70"/>
      <c r="Z409" s="70"/>
      <c r="AF409" s="70"/>
      <c r="AH409" s="70"/>
      <c r="AI409" s="70"/>
      <c r="AP409" s="70"/>
      <c r="AV409" s="70"/>
      <c r="AX409" s="70"/>
      <c r="BD409" s="70"/>
      <c r="BF409" s="70"/>
      <c r="BL409" s="70"/>
      <c r="BN409" s="70"/>
      <c r="BT409" s="70"/>
      <c r="BV409" s="70"/>
      <c r="CB409" s="70"/>
      <c r="CD409" s="70"/>
      <c r="CE409" s="70"/>
      <c r="CF409" s="70"/>
      <c r="CG409" s="70"/>
      <c r="CH409" s="70"/>
      <c r="CI409" s="70"/>
      <c r="CJ409" s="70"/>
      <c r="CK409" s="70"/>
      <c r="CL409" s="70"/>
      <c r="CR409" s="70"/>
      <c r="CT409" s="70"/>
      <c r="CZ409" s="70"/>
      <c r="DB409" s="70"/>
      <c r="DC409" s="70"/>
      <c r="DD409" s="70"/>
      <c r="DE409" s="70"/>
      <c r="DF409" s="70"/>
      <c r="DG409" s="70"/>
      <c r="DH409" s="70"/>
      <c r="DI409" s="70"/>
      <c r="DJ409" s="210"/>
      <c r="DK409" s="210"/>
      <c r="DL409" s="210"/>
      <c r="DM409" s="210"/>
      <c r="DN409" s="210"/>
      <c r="DO409" s="210"/>
      <c r="DP409" s="210"/>
      <c r="DQ409" s="210"/>
      <c r="DR409" s="70"/>
    </row>
    <row r="410" spans="2:122" x14ac:dyDescent="0.35">
      <c r="B410" s="70"/>
      <c r="H410" s="70"/>
      <c r="J410" s="70"/>
      <c r="P410" s="70"/>
      <c r="R410" s="70"/>
      <c r="X410" s="70"/>
      <c r="Z410" s="70"/>
      <c r="AF410" s="70"/>
      <c r="AH410" s="70"/>
      <c r="AI410" s="70"/>
      <c r="AP410" s="70"/>
      <c r="AV410" s="70"/>
      <c r="AX410" s="70"/>
      <c r="BD410" s="70"/>
      <c r="BF410" s="70"/>
      <c r="BL410" s="70"/>
      <c r="BN410" s="70"/>
      <c r="BT410" s="70"/>
      <c r="BV410" s="70"/>
      <c r="CB410" s="70"/>
      <c r="CD410" s="70"/>
      <c r="CE410" s="70"/>
      <c r="CF410" s="70"/>
      <c r="CG410" s="70"/>
      <c r="CH410" s="70"/>
      <c r="CI410" s="70"/>
      <c r="CJ410" s="70"/>
      <c r="CK410" s="70"/>
      <c r="CL410" s="70"/>
      <c r="CR410" s="70"/>
      <c r="CT410" s="70"/>
      <c r="CZ410" s="70"/>
      <c r="DB410" s="70"/>
      <c r="DC410" s="70"/>
      <c r="DD410" s="70"/>
      <c r="DE410" s="70"/>
      <c r="DF410" s="70"/>
      <c r="DG410" s="70"/>
      <c r="DH410" s="70"/>
      <c r="DI410" s="70"/>
      <c r="DJ410" s="210"/>
      <c r="DK410" s="210"/>
      <c r="DL410" s="210"/>
      <c r="DM410" s="210"/>
      <c r="DN410" s="210"/>
      <c r="DO410" s="210"/>
      <c r="DP410" s="210"/>
      <c r="DQ410" s="210"/>
      <c r="DR410" s="70"/>
    </row>
    <row r="411" spans="2:122" x14ac:dyDescent="0.35">
      <c r="B411" s="70"/>
      <c r="H411" s="70"/>
      <c r="J411" s="70"/>
      <c r="P411" s="70"/>
      <c r="R411" s="70"/>
      <c r="X411" s="70"/>
      <c r="Z411" s="70"/>
      <c r="AF411" s="70"/>
      <c r="AH411" s="70"/>
      <c r="AI411" s="70"/>
      <c r="AP411" s="70"/>
      <c r="AV411" s="70"/>
      <c r="AX411" s="70"/>
      <c r="BD411" s="70"/>
      <c r="BF411" s="70"/>
      <c r="BL411" s="70"/>
      <c r="BN411" s="70"/>
      <c r="BT411" s="70"/>
      <c r="BV411" s="70"/>
      <c r="CB411" s="70"/>
      <c r="CD411" s="70"/>
      <c r="CE411" s="70"/>
      <c r="CF411" s="70"/>
      <c r="CG411" s="70"/>
      <c r="CH411" s="70"/>
      <c r="CI411" s="70"/>
      <c r="CJ411" s="70"/>
      <c r="CK411" s="70"/>
      <c r="CL411" s="70"/>
      <c r="CR411" s="70"/>
      <c r="CT411" s="70"/>
      <c r="CZ411" s="70"/>
      <c r="DB411" s="70"/>
      <c r="DC411" s="70"/>
      <c r="DD411" s="70"/>
      <c r="DE411" s="70"/>
      <c r="DF411" s="70"/>
      <c r="DG411" s="70"/>
      <c r="DH411" s="70"/>
      <c r="DI411" s="70"/>
      <c r="DJ411" s="210"/>
      <c r="DK411" s="210"/>
      <c r="DL411" s="210"/>
      <c r="DM411" s="210"/>
      <c r="DN411" s="210"/>
      <c r="DO411" s="210"/>
      <c r="DP411" s="210"/>
      <c r="DQ411" s="210"/>
      <c r="DR411" s="70"/>
    </row>
    <row r="412" spans="2:122" x14ac:dyDescent="0.35">
      <c r="B412" s="70"/>
      <c r="H412" s="70"/>
      <c r="J412" s="70"/>
      <c r="P412" s="70"/>
      <c r="R412" s="70"/>
      <c r="X412" s="70"/>
      <c r="Z412" s="70"/>
      <c r="AF412" s="70"/>
      <c r="AH412" s="70"/>
      <c r="AI412" s="70"/>
      <c r="AP412" s="70"/>
      <c r="AV412" s="70"/>
      <c r="AX412" s="70"/>
      <c r="BD412" s="70"/>
      <c r="BF412" s="70"/>
      <c r="BL412" s="70"/>
      <c r="BN412" s="70"/>
      <c r="BT412" s="70"/>
      <c r="BV412" s="70"/>
      <c r="CB412" s="70"/>
      <c r="CD412" s="70"/>
      <c r="CE412" s="70"/>
      <c r="CF412" s="70"/>
      <c r="CG412" s="70"/>
      <c r="CH412" s="70"/>
      <c r="CI412" s="70"/>
      <c r="CJ412" s="70"/>
      <c r="CK412" s="70"/>
      <c r="CL412" s="70"/>
      <c r="CR412" s="70"/>
      <c r="CT412" s="70"/>
      <c r="CZ412" s="70"/>
      <c r="DB412" s="70"/>
      <c r="DC412" s="70"/>
      <c r="DD412" s="70"/>
      <c r="DE412" s="70"/>
      <c r="DF412" s="70"/>
      <c r="DG412" s="70"/>
      <c r="DH412" s="70"/>
      <c r="DI412" s="70"/>
      <c r="DJ412" s="210"/>
      <c r="DK412" s="210"/>
      <c r="DL412" s="210"/>
      <c r="DM412" s="210"/>
      <c r="DN412" s="210"/>
      <c r="DO412" s="210"/>
      <c r="DP412" s="210"/>
      <c r="DQ412" s="210"/>
      <c r="DR412" s="70"/>
    </row>
    <row r="413" spans="2:122" x14ac:dyDescent="0.35">
      <c r="B413" s="70"/>
      <c r="H413" s="70"/>
      <c r="J413" s="70"/>
      <c r="P413" s="70"/>
      <c r="R413" s="70"/>
      <c r="X413" s="70"/>
      <c r="Z413" s="70"/>
      <c r="AF413" s="70"/>
      <c r="AH413" s="70"/>
      <c r="AI413" s="70"/>
      <c r="AP413" s="70"/>
      <c r="AV413" s="70"/>
      <c r="AX413" s="70"/>
      <c r="BD413" s="70"/>
      <c r="BF413" s="70"/>
      <c r="BL413" s="70"/>
      <c r="BN413" s="70"/>
      <c r="BT413" s="70"/>
      <c r="BV413" s="70"/>
      <c r="CB413" s="70"/>
      <c r="CD413" s="70"/>
      <c r="CE413" s="70"/>
      <c r="CF413" s="70"/>
      <c r="CG413" s="70"/>
      <c r="CH413" s="70"/>
      <c r="CI413" s="70"/>
      <c r="CJ413" s="70"/>
      <c r="CK413" s="70"/>
      <c r="CL413" s="70"/>
      <c r="CR413" s="70"/>
      <c r="CT413" s="70"/>
      <c r="CZ413" s="70"/>
      <c r="DB413" s="70"/>
      <c r="DC413" s="70"/>
      <c r="DD413" s="70"/>
      <c r="DE413" s="70"/>
      <c r="DF413" s="70"/>
      <c r="DG413" s="70"/>
      <c r="DH413" s="70"/>
      <c r="DI413" s="70"/>
      <c r="DJ413" s="210"/>
      <c r="DK413" s="210"/>
      <c r="DL413" s="210"/>
      <c r="DM413" s="210"/>
      <c r="DN413" s="210"/>
      <c r="DO413" s="210"/>
      <c r="DP413" s="210"/>
      <c r="DQ413" s="210"/>
      <c r="DR413" s="70"/>
    </row>
    <row r="414" spans="2:122" x14ac:dyDescent="0.35">
      <c r="B414" s="70"/>
      <c r="H414" s="70"/>
      <c r="J414" s="70"/>
      <c r="P414" s="70"/>
      <c r="R414" s="70"/>
      <c r="X414" s="70"/>
      <c r="Z414" s="70"/>
      <c r="AF414" s="70"/>
      <c r="AH414" s="70"/>
      <c r="AI414" s="70"/>
      <c r="AP414" s="70"/>
      <c r="AV414" s="70"/>
      <c r="AX414" s="70"/>
      <c r="BD414" s="70"/>
      <c r="BF414" s="70"/>
      <c r="BL414" s="70"/>
      <c r="BN414" s="70"/>
      <c r="BT414" s="70"/>
      <c r="BV414" s="70"/>
      <c r="CB414" s="70"/>
      <c r="CD414" s="70"/>
      <c r="CE414" s="70"/>
      <c r="CF414" s="70"/>
      <c r="CG414" s="70"/>
      <c r="CH414" s="70"/>
      <c r="CI414" s="70"/>
      <c r="CJ414" s="70"/>
      <c r="CK414" s="70"/>
      <c r="CL414" s="70"/>
      <c r="CR414" s="70"/>
      <c r="CT414" s="70"/>
      <c r="CZ414" s="70"/>
      <c r="DB414" s="70"/>
      <c r="DC414" s="70"/>
      <c r="DD414" s="70"/>
      <c r="DE414" s="70"/>
      <c r="DF414" s="70"/>
      <c r="DG414" s="70"/>
      <c r="DH414" s="70"/>
      <c r="DI414" s="70"/>
      <c r="DJ414" s="210"/>
      <c r="DK414" s="210"/>
      <c r="DL414" s="210"/>
      <c r="DM414" s="210"/>
      <c r="DN414" s="210"/>
      <c r="DO414" s="210"/>
      <c r="DP414" s="210"/>
      <c r="DQ414" s="210"/>
      <c r="DR414" s="70"/>
    </row>
    <row r="415" spans="2:122" x14ac:dyDescent="0.35">
      <c r="B415" s="70"/>
      <c r="H415" s="70"/>
      <c r="J415" s="70"/>
      <c r="P415" s="70"/>
      <c r="R415" s="70"/>
      <c r="X415" s="70"/>
      <c r="Z415" s="70"/>
      <c r="AF415" s="70"/>
      <c r="AH415" s="70"/>
      <c r="AI415" s="70"/>
      <c r="AP415" s="70"/>
      <c r="AV415" s="70"/>
      <c r="AX415" s="70"/>
      <c r="BD415" s="70"/>
      <c r="BF415" s="70"/>
      <c r="BL415" s="70"/>
      <c r="BN415" s="70"/>
      <c r="BT415" s="70"/>
      <c r="BV415" s="70"/>
      <c r="CB415" s="70"/>
      <c r="CD415" s="70"/>
      <c r="CE415" s="70"/>
      <c r="CF415" s="70"/>
      <c r="CG415" s="70"/>
      <c r="CH415" s="70"/>
      <c r="CI415" s="70"/>
      <c r="CJ415" s="70"/>
      <c r="CK415" s="70"/>
      <c r="CL415" s="70"/>
      <c r="CR415" s="70"/>
      <c r="CT415" s="70"/>
      <c r="CZ415" s="70"/>
      <c r="DB415" s="70"/>
      <c r="DC415" s="70"/>
      <c r="DD415" s="70"/>
      <c r="DE415" s="70"/>
      <c r="DF415" s="70"/>
      <c r="DG415" s="70"/>
      <c r="DH415" s="70"/>
      <c r="DI415" s="70"/>
      <c r="DJ415" s="210"/>
      <c r="DK415" s="210"/>
      <c r="DL415" s="210"/>
      <c r="DM415" s="210"/>
      <c r="DN415" s="210"/>
      <c r="DO415" s="210"/>
      <c r="DP415" s="210"/>
      <c r="DQ415" s="210"/>
      <c r="DR415" s="70"/>
    </row>
    <row r="416" spans="2:122" x14ac:dyDescent="0.35">
      <c r="B416" s="70"/>
      <c r="H416" s="70"/>
      <c r="J416" s="70"/>
      <c r="P416" s="70"/>
      <c r="R416" s="70"/>
      <c r="X416" s="70"/>
      <c r="Z416" s="70"/>
      <c r="AF416" s="70"/>
      <c r="AH416" s="70"/>
      <c r="AI416" s="70"/>
      <c r="AP416" s="70"/>
      <c r="AV416" s="70"/>
      <c r="AX416" s="70"/>
      <c r="BD416" s="70"/>
      <c r="BF416" s="70"/>
      <c r="BL416" s="70"/>
      <c r="BN416" s="70"/>
      <c r="BT416" s="70"/>
      <c r="BV416" s="70"/>
      <c r="CB416" s="70"/>
      <c r="CD416" s="70"/>
      <c r="CE416" s="70"/>
      <c r="CF416" s="70"/>
      <c r="CG416" s="70"/>
      <c r="CH416" s="70"/>
      <c r="CI416" s="70"/>
      <c r="CJ416" s="70"/>
      <c r="CK416" s="70"/>
      <c r="CL416" s="70"/>
      <c r="CR416" s="70"/>
      <c r="CT416" s="70"/>
      <c r="CZ416" s="70"/>
      <c r="DB416" s="70"/>
      <c r="DC416" s="70"/>
      <c r="DD416" s="70"/>
      <c r="DE416" s="70"/>
      <c r="DF416" s="70"/>
      <c r="DG416" s="70"/>
      <c r="DH416" s="70"/>
      <c r="DI416" s="70"/>
      <c r="DJ416" s="210"/>
      <c r="DK416" s="210"/>
      <c r="DL416" s="210"/>
      <c r="DM416" s="210"/>
      <c r="DN416" s="210"/>
      <c r="DO416" s="210"/>
      <c r="DP416" s="210"/>
      <c r="DQ416" s="210"/>
      <c r="DR416" s="70"/>
    </row>
    <row r="417" spans="2:122" x14ac:dyDescent="0.35">
      <c r="B417" s="70"/>
      <c r="H417" s="70"/>
      <c r="J417" s="70"/>
      <c r="P417" s="70"/>
      <c r="R417" s="70"/>
      <c r="X417" s="70"/>
      <c r="Z417" s="70"/>
      <c r="AF417" s="70"/>
      <c r="AH417" s="70"/>
      <c r="AI417" s="70"/>
      <c r="AP417" s="70"/>
      <c r="AV417" s="70"/>
      <c r="AX417" s="70"/>
      <c r="BD417" s="70"/>
      <c r="BF417" s="70"/>
      <c r="BL417" s="70"/>
      <c r="BN417" s="70"/>
      <c r="BT417" s="70"/>
      <c r="BV417" s="70"/>
      <c r="CB417" s="70"/>
      <c r="CD417" s="70"/>
      <c r="CE417" s="70"/>
      <c r="CF417" s="70"/>
      <c r="CG417" s="70"/>
      <c r="CH417" s="70"/>
      <c r="CI417" s="70"/>
      <c r="CJ417" s="70"/>
      <c r="CK417" s="70"/>
      <c r="CL417" s="70"/>
      <c r="CR417" s="70"/>
      <c r="CT417" s="70"/>
      <c r="CZ417" s="70"/>
      <c r="DB417" s="70"/>
      <c r="DC417" s="70"/>
      <c r="DD417" s="70"/>
      <c r="DE417" s="70"/>
      <c r="DF417" s="70"/>
      <c r="DG417" s="70"/>
      <c r="DH417" s="70"/>
      <c r="DI417" s="70"/>
      <c r="DJ417" s="210"/>
      <c r="DK417" s="210"/>
      <c r="DL417" s="210"/>
      <c r="DM417" s="210"/>
      <c r="DN417" s="210"/>
      <c r="DO417" s="210"/>
      <c r="DP417" s="210"/>
      <c r="DQ417" s="210"/>
      <c r="DR417" s="70"/>
    </row>
    <row r="418" spans="2:122" x14ac:dyDescent="0.35">
      <c r="B418" s="70"/>
      <c r="H418" s="70"/>
      <c r="J418" s="70"/>
      <c r="P418" s="70"/>
      <c r="R418" s="70"/>
      <c r="X418" s="70"/>
      <c r="Z418" s="70"/>
      <c r="AF418" s="70"/>
      <c r="AH418" s="70"/>
      <c r="AI418" s="70"/>
      <c r="AP418" s="70"/>
      <c r="AV418" s="70"/>
      <c r="AX418" s="70"/>
      <c r="BD418" s="70"/>
      <c r="BF418" s="70"/>
      <c r="BL418" s="70"/>
      <c r="BN418" s="70"/>
      <c r="BT418" s="70"/>
      <c r="BV418" s="70"/>
      <c r="CB418" s="70"/>
      <c r="CD418" s="70"/>
      <c r="CE418" s="70"/>
      <c r="CF418" s="70"/>
      <c r="CG418" s="70"/>
      <c r="CH418" s="70"/>
      <c r="CI418" s="70"/>
      <c r="CJ418" s="70"/>
      <c r="CK418" s="70"/>
      <c r="CL418" s="70"/>
      <c r="CR418" s="70"/>
      <c r="CT418" s="70"/>
      <c r="CZ418" s="70"/>
      <c r="DB418" s="70"/>
      <c r="DC418" s="70"/>
      <c r="DD418" s="70"/>
      <c r="DE418" s="70"/>
      <c r="DF418" s="70"/>
      <c r="DG418" s="70"/>
      <c r="DH418" s="70"/>
      <c r="DI418" s="70"/>
      <c r="DJ418" s="210"/>
      <c r="DK418" s="210"/>
      <c r="DL418" s="210"/>
      <c r="DM418" s="210"/>
      <c r="DN418" s="210"/>
      <c r="DO418" s="210"/>
      <c r="DP418" s="210"/>
      <c r="DQ418" s="210"/>
      <c r="DR418" s="70"/>
    </row>
    <row r="419" spans="2:122" x14ac:dyDescent="0.35">
      <c r="B419" s="70"/>
      <c r="H419" s="70"/>
      <c r="J419" s="70"/>
      <c r="P419" s="70"/>
      <c r="R419" s="70"/>
      <c r="X419" s="70"/>
      <c r="Z419" s="70"/>
      <c r="AF419" s="70"/>
      <c r="AH419" s="70"/>
      <c r="AI419" s="70"/>
      <c r="AP419" s="70"/>
      <c r="AV419" s="70"/>
      <c r="AX419" s="70"/>
      <c r="BD419" s="70"/>
      <c r="BF419" s="70"/>
      <c r="BL419" s="70"/>
      <c r="BN419" s="70"/>
      <c r="BT419" s="70"/>
      <c r="BV419" s="70"/>
      <c r="CB419" s="70"/>
      <c r="CD419" s="70"/>
      <c r="CE419" s="70"/>
      <c r="CF419" s="70"/>
      <c r="CG419" s="70"/>
      <c r="CH419" s="70"/>
      <c r="CI419" s="70"/>
      <c r="CJ419" s="70"/>
      <c r="CK419" s="70"/>
      <c r="CL419" s="70"/>
      <c r="CR419" s="70"/>
      <c r="CT419" s="70"/>
      <c r="CZ419" s="70"/>
      <c r="DB419" s="70"/>
      <c r="DC419" s="70"/>
      <c r="DD419" s="70"/>
      <c r="DE419" s="70"/>
      <c r="DF419" s="70"/>
      <c r="DG419" s="70"/>
      <c r="DH419" s="70"/>
      <c r="DI419" s="70"/>
      <c r="DJ419" s="210"/>
      <c r="DK419" s="210"/>
      <c r="DL419" s="210"/>
      <c r="DM419" s="210"/>
      <c r="DN419" s="210"/>
      <c r="DO419" s="210"/>
      <c r="DP419" s="210"/>
      <c r="DQ419" s="210"/>
      <c r="DR419" s="70"/>
    </row>
    <row r="420" spans="2:122" x14ac:dyDescent="0.35">
      <c r="B420" s="70"/>
      <c r="H420" s="70"/>
      <c r="J420" s="70"/>
      <c r="P420" s="70"/>
      <c r="R420" s="70"/>
      <c r="X420" s="70"/>
      <c r="Z420" s="70"/>
      <c r="AF420" s="70"/>
      <c r="AH420" s="70"/>
      <c r="AI420" s="70"/>
      <c r="AP420" s="70"/>
      <c r="AV420" s="70"/>
      <c r="AX420" s="70"/>
      <c r="BD420" s="70"/>
      <c r="BF420" s="70"/>
      <c r="BL420" s="70"/>
      <c r="BN420" s="70"/>
      <c r="BT420" s="70"/>
      <c r="BV420" s="70"/>
      <c r="CB420" s="70"/>
      <c r="CD420" s="70"/>
      <c r="CE420" s="70"/>
      <c r="CF420" s="70"/>
      <c r="CG420" s="70"/>
      <c r="CH420" s="70"/>
      <c r="CI420" s="70"/>
      <c r="CJ420" s="70"/>
      <c r="CK420" s="70"/>
      <c r="CL420" s="70"/>
      <c r="CR420" s="70"/>
      <c r="CT420" s="70"/>
      <c r="CZ420" s="70"/>
      <c r="DB420" s="70"/>
      <c r="DC420" s="70"/>
      <c r="DD420" s="70"/>
      <c r="DE420" s="70"/>
      <c r="DF420" s="70"/>
      <c r="DG420" s="70"/>
      <c r="DH420" s="70"/>
      <c r="DI420" s="70"/>
      <c r="DJ420" s="210"/>
      <c r="DK420" s="210"/>
      <c r="DL420" s="210"/>
      <c r="DM420" s="210"/>
      <c r="DN420" s="210"/>
      <c r="DO420" s="210"/>
      <c r="DP420" s="210"/>
      <c r="DQ420" s="210"/>
      <c r="DR420" s="70"/>
    </row>
    <row r="421" spans="2:122" x14ac:dyDescent="0.35">
      <c r="B421" s="70"/>
      <c r="H421" s="70"/>
      <c r="J421" s="70"/>
      <c r="P421" s="70"/>
      <c r="R421" s="70"/>
      <c r="X421" s="70"/>
      <c r="Z421" s="70"/>
      <c r="AF421" s="70"/>
      <c r="AH421" s="70"/>
      <c r="AI421" s="70"/>
      <c r="AP421" s="70"/>
      <c r="AV421" s="70"/>
      <c r="AX421" s="70"/>
      <c r="BD421" s="70"/>
      <c r="BF421" s="70"/>
      <c r="BL421" s="70"/>
      <c r="BN421" s="70"/>
      <c r="BT421" s="70"/>
      <c r="BV421" s="70"/>
      <c r="CB421" s="70"/>
      <c r="CD421" s="70"/>
      <c r="CE421" s="70"/>
      <c r="CF421" s="70"/>
      <c r="CG421" s="70"/>
      <c r="CH421" s="70"/>
      <c r="CI421" s="70"/>
      <c r="CJ421" s="70"/>
      <c r="CK421" s="70"/>
      <c r="CL421" s="70"/>
      <c r="CR421" s="70"/>
      <c r="CT421" s="70"/>
      <c r="CZ421" s="70"/>
      <c r="DB421" s="70"/>
      <c r="DC421" s="70"/>
      <c r="DD421" s="70"/>
      <c r="DE421" s="70"/>
      <c r="DF421" s="70"/>
      <c r="DG421" s="70"/>
      <c r="DH421" s="70"/>
      <c r="DI421" s="70"/>
      <c r="DJ421" s="210"/>
      <c r="DK421" s="210"/>
      <c r="DL421" s="210"/>
      <c r="DM421" s="210"/>
      <c r="DN421" s="210"/>
      <c r="DO421" s="210"/>
      <c r="DP421" s="210"/>
      <c r="DQ421" s="210"/>
      <c r="DR421" s="70"/>
    </row>
    <row r="422" spans="2:122" x14ac:dyDescent="0.35">
      <c r="B422" s="70"/>
      <c r="H422" s="70"/>
      <c r="J422" s="70"/>
      <c r="P422" s="70"/>
      <c r="R422" s="70"/>
      <c r="X422" s="70"/>
      <c r="Z422" s="70"/>
      <c r="AF422" s="70"/>
      <c r="AH422" s="70"/>
      <c r="AI422" s="70"/>
      <c r="AP422" s="70"/>
      <c r="AV422" s="70"/>
      <c r="AX422" s="70"/>
      <c r="BD422" s="70"/>
      <c r="BF422" s="70"/>
      <c r="BL422" s="70"/>
      <c r="BN422" s="70"/>
      <c r="BT422" s="70"/>
      <c r="BV422" s="70"/>
      <c r="CB422" s="70"/>
      <c r="CD422" s="70"/>
      <c r="CE422" s="70"/>
      <c r="CF422" s="70"/>
      <c r="CG422" s="70"/>
      <c r="CH422" s="70"/>
      <c r="CI422" s="70"/>
      <c r="CJ422" s="70"/>
      <c r="CK422" s="70"/>
      <c r="CL422" s="70"/>
      <c r="CR422" s="70"/>
      <c r="CT422" s="70"/>
      <c r="CZ422" s="70"/>
      <c r="DB422" s="70"/>
      <c r="DC422" s="70"/>
      <c r="DD422" s="70"/>
      <c r="DE422" s="70"/>
      <c r="DF422" s="70"/>
      <c r="DG422" s="70"/>
      <c r="DH422" s="70"/>
      <c r="DI422" s="70"/>
      <c r="DJ422" s="210"/>
      <c r="DK422" s="210"/>
      <c r="DL422" s="210"/>
      <c r="DM422" s="210"/>
      <c r="DN422" s="210"/>
      <c r="DO422" s="210"/>
      <c r="DP422" s="210"/>
      <c r="DQ422" s="210"/>
      <c r="DR422" s="70"/>
    </row>
    <row r="423" spans="2:122" x14ac:dyDescent="0.35">
      <c r="B423" s="70"/>
      <c r="H423" s="70"/>
      <c r="J423" s="70"/>
      <c r="P423" s="70"/>
      <c r="R423" s="70"/>
      <c r="X423" s="70"/>
      <c r="Z423" s="70"/>
      <c r="AF423" s="70"/>
      <c r="AH423" s="70"/>
      <c r="AI423" s="70"/>
      <c r="AP423" s="70"/>
      <c r="AV423" s="70"/>
      <c r="AX423" s="70"/>
      <c r="BD423" s="70"/>
      <c r="BF423" s="70"/>
      <c r="BL423" s="70"/>
      <c r="BN423" s="70"/>
      <c r="BT423" s="70"/>
      <c r="BV423" s="70"/>
      <c r="CB423" s="70"/>
      <c r="CD423" s="70"/>
      <c r="CE423" s="70"/>
      <c r="CF423" s="70"/>
      <c r="CG423" s="70"/>
      <c r="CH423" s="70"/>
      <c r="CI423" s="70"/>
      <c r="CJ423" s="70"/>
      <c r="CK423" s="70"/>
      <c r="CL423" s="70"/>
      <c r="CR423" s="70"/>
      <c r="CT423" s="70"/>
      <c r="CZ423" s="70"/>
      <c r="DB423" s="70"/>
      <c r="DC423" s="70"/>
      <c r="DD423" s="70"/>
      <c r="DE423" s="70"/>
      <c r="DF423" s="70"/>
      <c r="DG423" s="70"/>
      <c r="DH423" s="70"/>
      <c r="DI423" s="70"/>
      <c r="DJ423" s="210"/>
      <c r="DK423" s="210"/>
      <c r="DL423" s="210"/>
      <c r="DM423" s="210"/>
      <c r="DN423" s="210"/>
      <c r="DO423" s="210"/>
      <c r="DP423" s="210"/>
      <c r="DQ423" s="210"/>
      <c r="DR423" s="70"/>
    </row>
    <row r="424" spans="2:122" x14ac:dyDescent="0.35">
      <c r="B424" s="70"/>
      <c r="H424" s="70"/>
      <c r="J424" s="70"/>
      <c r="P424" s="70"/>
      <c r="R424" s="70"/>
      <c r="X424" s="70"/>
      <c r="Z424" s="70"/>
      <c r="AF424" s="70"/>
      <c r="AH424" s="70"/>
      <c r="AI424" s="70"/>
      <c r="AP424" s="70"/>
      <c r="AV424" s="70"/>
      <c r="AX424" s="70"/>
      <c r="BD424" s="70"/>
      <c r="BF424" s="70"/>
      <c r="BL424" s="70"/>
      <c r="BN424" s="70"/>
      <c r="BT424" s="70"/>
      <c r="BV424" s="70"/>
      <c r="CB424" s="70"/>
      <c r="CD424" s="70"/>
      <c r="CE424" s="70"/>
      <c r="CF424" s="70"/>
      <c r="CG424" s="70"/>
      <c r="CH424" s="70"/>
      <c r="CI424" s="70"/>
      <c r="CJ424" s="70"/>
      <c r="CK424" s="70"/>
      <c r="CL424" s="70"/>
      <c r="CR424" s="70"/>
      <c r="CT424" s="70"/>
      <c r="CZ424" s="70"/>
      <c r="DB424" s="70"/>
      <c r="DC424" s="70"/>
      <c r="DD424" s="70"/>
      <c r="DE424" s="70"/>
      <c r="DF424" s="70"/>
      <c r="DG424" s="70"/>
      <c r="DH424" s="70"/>
      <c r="DI424" s="70"/>
      <c r="DJ424" s="210"/>
      <c r="DK424" s="210"/>
      <c r="DL424" s="210"/>
      <c r="DM424" s="210"/>
      <c r="DN424" s="210"/>
      <c r="DO424" s="210"/>
      <c r="DP424" s="210"/>
      <c r="DQ424" s="210"/>
      <c r="DR424" s="70"/>
    </row>
    <row r="425" spans="2:122" x14ac:dyDescent="0.35">
      <c r="B425" s="70"/>
      <c r="H425" s="70"/>
      <c r="J425" s="70"/>
      <c r="P425" s="70"/>
      <c r="R425" s="70"/>
      <c r="X425" s="70"/>
      <c r="Z425" s="70"/>
      <c r="AF425" s="70"/>
      <c r="AH425" s="70"/>
      <c r="AI425" s="70"/>
      <c r="AP425" s="70"/>
      <c r="AV425" s="70"/>
      <c r="AX425" s="70"/>
      <c r="BD425" s="70"/>
      <c r="BF425" s="70"/>
      <c r="BL425" s="70"/>
      <c r="BN425" s="70"/>
      <c r="BT425" s="70"/>
      <c r="BV425" s="70"/>
      <c r="CB425" s="70"/>
      <c r="CD425" s="70"/>
      <c r="CE425" s="70"/>
      <c r="CF425" s="70"/>
      <c r="CG425" s="70"/>
      <c r="CH425" s="70"/>
      <c r="CI425" s="70"/>
      <c r="CJ425" s="70"/>
      <c r="CK425" s="70"/>
      <c r="CL425" s="70"/>
      <c r="CR425" s="70"/>
      <c r="CT425" s="70"/>
      <c r="CZ425" s="70"/>
      <c r="DB425" s="70"/>
      <c r="DC425" s="70"/>
      <c r="DD425" s="70"/>
      <c r="DE425" s="70"/>
      <c r="DF425" s="70"/>
      <c r="DG425" s="70"/>
      <c r="DH425" s="70"/>
      <c r="DI425" s="70"/>
      <c r="DJ425" s="210"/>
      <c r="DK425" s="210"/>
      <c r="DL425" s="210"/>
      <c r="DM425" s="210"/>
      <c r="DN425" s="210"/>
      <c r="DO425" s="210"/>
      <c r="DP425" s="210"/>
      <c r="DQ425" s="210"/>
      <c r="DR425" s="70"/>
    </row>
    <row r="426" spans="2:122" x14ac:dyDescent="0.35">
      <c r="B426" s="70"/>
      <c r="H426" s="70"/>
      <c r="J426" s="70"/>
      <c r="P426" s="70"/>
      <c r="R426" s="70"/>
      <c r="X426" s="70"/>
      <c r="Z426" s="70"/>
      <c r="AF426" s="70"/>
      <c r="AH426" s="70"/>
      <c r="AI426" s="70"/>
      <c r="AP426" s="70"/>
      <c r="AV426" s="70"/>
      <c r="AX426" s="70"/>
      <c r="BD426" s="70"/>
      <c r="BF426" s="70"/>
      <c r="BL426" s="70"/>
      <c r="BN426" s="70"/>
      <c r="BT426" s="70"/>
      <c r="BV426" s="70"/>
      <c r="CB426" s="70"/>
      <c r="CD426" s="70"/>
      <c r="CE426" s="70"/>
      <c r="CF426" s="70"/>
      <c r="CG426" s="70"/>
      <c r="CH426" s="70"/>
      <c r="CI426" s="70"/>
      <c r="CJ426" s="70"/>
      <c r="CK426" s="70"/>
      <c r="CL426" s="70"/>
      <c r="CR426" s="70"/>
      <c r="CT426" s="70"/>
      <c r="CZ426" s="70"/>
      <c r="DB426" s="70"/>
      <c r="DC426" s="70"/>
      <c r="DD426" s="70"/>
      <c r="DE426" s="70"/>
      <c r="DF426" s="70"/>
      <c r="DG426" s="70"/>
      <c r="DH426" s="70"/>
      <c r="DI426" s="70"/>
      <c r="DJ426" s="210"/>
      <c r="DK426" s="210"/>
      <c r="DL426" s="210"/>
      <c r="DM426" s="210"/>
      <c r="DN426" s="210"/>
      <c r="DO426" s="210"/>
      <c r="DP426" s="210"/>
      <c r="DQ426" s="210"/>
      <c r="DR426" s="70"/>
    </row>
    <row r="427" spans="2:122" x14ac:dyDescent="0.35">
      <c r="B427" s="70"/>
      <c r="H427" s="70"/>
      <c r="J427" s="70"/>
      <c r="P427" s="70"/>
      <c r="R427" s="70"/>
      <c r="X427" s="70"/>
      <c r="Z427" s="70"/>
      <c r="AF427" s="70"/>
      <c r="AH427" s="70"/>
      <c r="AI427" s="70"/>
      <c r="AP427" s="70"/>
      <c r="AV427" s="70"/>
      <c r="AX427" s="70"/>
      <c r="BD427" s="70"/>
      <c r="BF427" s="70"/>
      <c r="BL427" s="70"/>
      <c r="BN427" s="70"/>
      <c r="BT427" s="70"/>
      <c r="BV427" s="70"/>
      <c r="CB427" s="70"/>
      <c r="CD427" s="70"/>
      <c r="CE427" s="70"/>
      <c r="CF427" s="70"/>
      <c r="CG427" s="70"/>
      <c r="CH427" s="70"/>
      <c r="CI427" s="70"/>
      <c r="CJ427" s="70"/>
      <c r="CK427" s="70"/>
      <c r="CL427" s="70"/>
      <c r="CR427" s="70"/>
      <c r="CT427" s="70"/>
      <c r="CZ427" s="70"/>
      <c r="DB427" s="70"/>
      <c r="DC427" s="70"/>
      <c r="DD427" s="70"/>
      <c r="DE427" s="70"/>
      <c r="DF427" s="70"/>
      <c r="DG427" s="70"/>
      <c r="DH427" s="70"/>
      <c r="DI427" s="70"/>
      <c r="DJ427" s="210"/>
      <c r="DK427" s="210"/>
      <c r="DL427" s="210"/>
      <c r="DM427" s="210"/>
      <c r="DN427" s="210"/>
      <c r="DO427" s="210"/>
      <c r="DP427" s="210"/>
      <c r="DQ427" s="210"/>
      <c r="DR427" s="70"/>
    </row>
    <row r="428" spans="2:122" x14ac:dyDescent="0.35">
      <c r="B428" s="70"/>
      <c r="H428" s="70"/>
      <c r="J428" s="70"/>
      <c r="P428" s="70"/>
      <c r="R428" s="70"/>
      <c r="X428" s="70"/>
      <c r="Z428" s="70"/>
      <c r="AF428" s="70"/>
      <c r="AH428" s="70"/>
      <c r="AI428" s="70"/>
      <c r="AP428" s="70"/>
      <c r="AV428" s="70"/>
      <c r="AX428" s="70"/>
      <c r="BD428" s="70"/>
      <c r="BF428" s="70"/>
      <c r="BL428" s="70"/>
      <c r="BN428" s="70"/>
      <c r="BT428" s="70"/>
      <c r="BV428" s="70"/>
      <c r="CB428" s="70"/>
      <c r="CD428" s="70"/>
      <c r="CE428" s="70"/>
      <c r="CF428" s="70"/>
      <c r="CG428" s="70"/>
      <c r="CH428" s="70"/>
      <c r="CI428" s="70"/>
      <c r="CJ428" s="70"/>
      <c r="CK428" s="70"/>
      <c r="CL428" s="70"/>
      <c r="CR428" s="70"/>
      <c r="CT428" s="70"/>
      <c r="CZ428" s="70"/>
      <c r="DB428" s="70"/>
      <c r="DC428" s="70"/>
      <c r="DD428" s="70"/>
      <c r="DE428" s="70"/>
      <c r="DF428" s="70"/>
      <c r="DG428" s="70"/>
      <c r="DH428" s="70"/>
      <c r="DI428" s="70"/>
      <c r="DJ428" s="210"/>
      <c r="DK428" s="210"/>
      <c r="DL428" s="210"/>
      <c r="DM428" s="210"/>
      <c r="DN428" s="210"/>
      <c r="DO428" s="210"/>
      <c r="DP428" s="210"/>
      <c r="DQ428" s="210"/>
      <c r="DR428" s="70"/>
    </row>
    <row r="429" spans="2:122" x14ac:dyDescent="0.35">
      <c r="B429" s="70"/>
      <c r="H429" s="70"/>
      <c r="J429" s="70"/>
      <c r="P429" s="70"/>
      <c r="R429" s="70"/>
      <c r="X429" s="70"/>
      <c r="Z429" s="70"/>
      <c r="AF429" s="70"/>
      <c r="AH429" s="70"/>
      <c r="AI429" s="70"/>
      <c r="AP429" s="70"/>
      <c r="AV429" s="70"/>
      <c r="AX429" s="70"/>
      <c r="BD429" s="70"/>
      <c r="BF429" s="70"/>
      <c r="BL429" s="70"/>
      <c r="BN429" s="70"/>
      <c r="BT429" s="70"/>
      <c r="BV429" s="70"/>
      <c r="CB429" s="70"/>
      <c r="CD429" s="70"/>
      <c r="CE429" s="70"/>
      <c r="CF429" s="70"/>
      <c r="CG429" s="70"/>
      <c r="CH429" s="70"/>
      <c r="CI429" s="70"/>
      <c r="CJ429" s="70"/>
      <c r="CK429" s="70"/>
      <c r="CL429" s="70"/>
      <c r="CR429" s="70"/>
      <c r="CT429" s="70"/>
      <c r="CZ429" s="70"/>
      <c r="DB429" s="70"/>
      <c r="DC429" s="70"/>
      <c r="DD429" s="70"/>
      <c r="DE429" s="70"/>
      <c r="DF429" s="70"/>
      <c r="DG429" s="70"/>
      <c r="DH429" s="70"/>
      <c r="DI429" s="70"/>
      <c r="DJ429" s="210"/>
      <c r="DK429" s="210"/>
      <c r="DL429" s="210"/>
      <c r="DM429" s="210"/>
      <c r="DN429" s="210"/>
      <c r="DO429" s="210"/>
      <c r="DP429" s="210"/>
      <c r="DQ429" s="210"/>
      <c r="DR429" s="70"/>
    </row>
    <row r="430" spans="2:122" x14ac:dyDescent="0.35">
      <c r="B430" s="70"/>
      <c r="H430" s="70"/>
      <c r="J430" s="70"/>
      <c r="P430" s="70"/>
      <c r="R430" s="70"/>
      <c r="X430" s="70"/>
      <c r="Z430" s="70"/>
      <c r="AF430" s="70"/>
      <c r="AH430" s="70"/>
      <c r="AI430" s="70"/>
      <c r="AP430" s="70"/>
      <c r="AV430" s="70"/>
      <c r="AX430" s="70"/>
      <c r="BD430" s="70"/>
      <c r="BF430" s="70"/>
      <c r="BL430" s="70"/>
      <c r="BN430" s="70"/>
      <c r="BT430" s="70"/>
      <c r="BV430" s="70"/>
      <c r="CB430" s="70"/>
      <c r="CD430" s="70"/>
      <c r="CE430" s="70"/>
      <c r="CF430" s="70"/>
      <c r="CG430" s="70"/>
      <c r="CH430" s="70"/>
      <c r="CI430" s="70"/>
      <c r="CJ430" s="70"/>
      <c r="CK430" s="70"/>
      <c r="CL430" s="70"/>
      <c r="CR430" s="70"/>
      <c r="CT430" s="70"/>
      <c r="CZ430" s="70"/>
      <c r="DB430" s="70"/>
      <c r="DC430" s="70"/>
      <c r="DD430" s="70"/>
      <c r="DE430" s="70"/>
      <c r="DF430" s="70"/>
      <c r="DG430" s="70"/>
      <c r="DH430" s="70"/>
      <c r="DI430" s="70"/>
      <c r="DJ430" s="210"/>
      <c r="DK430" s="210"/>
      <c r="DL430" s="210"/>
      <c r="DM430" s="210"/>
      <c r="DN430" s="210"/>
      <c r="DO430" s="210"/>
      <c r="DP430" s="210"/>
      <c r="DQ430" s="210"/>
      <c r="DR430" s="70"/>
    </row>
    <row r="431" spans="2:122" x14ac:dyDescent="0.35">
      <c r="B431" s="70"/>
      <c r="H431" s="70"/>
      <c r="J431" s="70"/>
      <c r="P431" s="70"/>
      <c r="R431" s="70"/>
      <c r="X431" s="70"/>
      <c r="Z431" s="70"/>
      <c r="AF431" s="70"/>
      <c r="AH431" s="70"/>
      <c r="AI431" s="70"/>
      <c r="AP431" s="70"/>
      <c r="AV431" s="70"/>
      <c r="AX431" s="70"/>
      <c r="BD431" s="70"/>
      <c r="BF431" s="70"/>
      <c r="BL431" s="70"/>
      <c r="BN431" s="70"/>
      <c r="BT431" s="70"/>
      <c r="BV431" s="70"/>
      <c r="CB431" s="70"/>
      <c r="CD431" s="70"/>
      <c r="CE431" s="70"/>
      <c r="CF431" s="70"/>
      <c r="CG431" s="70"/>
      <c r="CH431" s="70"/>
      <c r="CI431" s="70"/>
      <c r="CJ431" s="70"/>
      <c r="CK431" s="70"/>
      <c r="CL431" s="70"/>
      <c r="CR431" s="70"/>
      <c r="CT431" s="70"/>
      <c r="CZ431" s="70"/>
      <c r="DB431" s="70"/>
      <c r="DC431" s="70"/>
      <c r="DD431" s="70"/>
      <c r="DE431" s="70"/>
      <c r="DF431" s="70"/>
      <c r="DG431" s="70"/>
      <c r="DH431" s="70"/>
      <c r="DI431" s="70"/>
      <c r="DJ431" s="210"/>
      <c r="DK431" s="210"/>
      <c r="DL431" s="210"/>
      <c r="DM431" s="210"/>
      <c r="DN431" s="210"/>
      <c r="DO431" s="210"/>
      <c r="DP431" s="210"/>
      <c r="DQ431" s="210"/>
      <c r="DR431" s="70"/>
    </row>
    <row r="432" spans="2:122" x14ac:dyDescent="0.35">
      <c r="B432" s="70"/>
      <c r="H432" s="70"/>
      <c r="J432" s="70"/>
      <c r="P432" s="70"/>
      <c r="R432" s="70"/>
      <c r="X432" s="70"/>
      <c r="Z432" s="70"/>
      <c r="AF432" s="70"/>
      <c r="AH432" s="70"/>
      <c r="AI432" s="70"/>
      <c r="AP432" s="70"/>
      <c r="AV432" s="70"/>
      <c r="AX432" s="70"/>
      <c r="BD432" s="70"/>
      <c r="BF432" s="70"/>
      <c r="BL432" s="70"/>
      <c r="BN432" s="70"/>
      <c r="BT432" s="70"/>
      <c r="BV432" s="70"/>
      <c r="CB432" s="70"/>
      <c r="CD432" s="70"/>
      <c r="CE432" s="70"/>
      <c r="CF432" s="70"/>
      <c r="CG432" s="70"/>
      <c r="CH432" s="70"/>
      <c r="CI432" s="70"/>
      <c r="CJ432" s="70"/>
      <c r="CK432" s="70"/>
      <c r="CL432" s="70"/>
      <c r="CR432" s="70"/>
      <c r="CT432" s="70"/>
      <c r="CZ432" s="70"/>
      <c r="DB432" s="70"/>
      <c r="DC432" s="70"/>
      <c r="DD432" s="70"/>
      <c r="DE432" s="70"/>
      <c r="DF432" s="70"/>
      <c r="DG432" s="70"/>
      <c r="DH432" s="70"/>
      <c r="DI432" s="70"/>
      <c r="DJ432" s="210"/>
      <c r="DK432" s="210"/>
      <c r="DL432" s="210"/>
      <c r="DM432" s="210"/>
      <c r="DN432" s="210"/>
      <c r="DO432" s="210"/>
      <c r="DP432" s="210"/>
      <c r="DQ432" s="210"/>
      <c r="DR432" s="70"/>
    </row>
    <row r="433" spans="2:122" x14ac:dyDescent="0.35">
      <c r="B433" s="70"/>
      <c r="H433" s="70"/>
      <c r="J433" s="70"/>
      <c r="P433" s="70"/>
      <c r="R433" s="70"/>
      <c r="X433" s="70"/>
      <c r="Z433" s="70"/>
      <c r="AF433" s="70"/>
      <c r="AH433" s="70"/>
      <c r="AI433" s="70"/>
      <c r="AP433" s="70"/>
      <c r="AV433" s="70"/>
      <c r="AX433" s="70"/>
      <c r="BD433" s="70"/>
      <c r="BF433" s="70"/>
      <c r="BL433" s="70"/>
      <c r="BN433" s="70"/>
      <c r="BT433" s="70"/>
      <c r="BV433" s="70"/>
      <c r="CB433" s="70"/>
      <c r="CD433" s="70"/>
      <c r="CE433" s="70"/>
      <c r="CF433" s="70"/>
      <c r="CG433" s="70"/>
      <c r="CH433" s="70"/>
      <c r="CI433" s="70"/>
      <c r="CJ433" s="70"/>
      <c r="CK433" s="70"/>
      <c r="CL433" s="70"/>
      <c r="CR433" s="70"/>
      <c r="CT433" s="70"/>
      <c r="CZ433" s="70"/>
      <c r="DB433" s="70"/>
      <c r="DC433" s="70"/>
      <c r="DD433" s="70"/>
      <c r="DE433" s="70"/>
      <c r="DF433" s="70"/>
      <c r="DG433" s="70"/>
      <c r="DH433" s="70"/>
      <c r="DI433" s="70"/>
      <c r="DJ433" s="210"/>
      <c r="DK433" s="210"/>
      <c r="DL433" s="210"/>
      <c r="DM433" s="210"/>
      <c r="DN433" s="210"/>
      <c r="DO433" s="210"/>
      <c r="DP433" s="210"/>
      <c r="DQ433" s="210"/>
      <c r="DR433" s="70"/>
    </row>
    <row r="434" spans="2:122" x14ac:dyDescent="0.35">
      <c r="B434" s="70"/>
      <c r="H434" s="70"/>
      <c r="J434" s="70"/>
      <c r="P434" s="70"/>
      <c r="R434" s="70"/>
      <c r="X434" s="70"/>
      <c r="Z434" s="70"/>
      <c r="AF434" s="70"/>
      <c r="AH434" s="70"/>
      <c r="AI434" s="70"/>
      <c r="AP434" s="70"/>
      <c r="AV434" s="70"/>
      <c r="AX434" s="70"/>
      <c r="BD434" s="70"/>
      <c r="BF434" s="70"/>
      <c r="BL434" s="70"/>
      <c r="BN434" s="70"/>
      <c r="BT434" s="70"/>
      <c r="BV434" s="70"/>
      <c r="CB434" s="70"/>
      <c r="CD434" s="70"/>
      <c r="CE434" s="70"/>
      <c r="CF434" s="70"/>
      <c r="CG434" s="70"/>
      <c r="CH434" s="70"/>
      <c r="CI434" s="70"/>
      <c r="CJ434" s="70"/>
      <c r="CK434" s="70"/>
      <c r="CL434" s="70"/>
      <c r="CR434" s="70"/>
      <c r="CT434" s="70"/>
      <c r="CZ434" s="70"/>
      <c r="DB434" s="70"/>
      <c r="DC434" s="70"/>
      <c r="DD434" s="70"/>
      <c r="DE434" s="70"/>
      <c r="DF434" s="70"/>
      <c r="DG434" s="70"/>
      <c r="DH434" s="70"/>
      <c r="DI434" s="70"/>
      <c r="DJ434" s="210"/>
      <c r="DK434" s="210"/>
      <c r="DL434" s="210"/>
      <c r="DM434" s="210"/>
      <c r="DN434" s="210"/>
      <c r="DO434" s="210"/>
      <c r="DP434" s="210"/>
      <c r="DQ434" s="210"/>
      <c r="DR434" s="70"/>
    </row>
    <row r="435" spans="2:122" x14ac:dyDescent="0.35">
      <c r="B435" s="70"/>
      <c r="H435" s="70"/>
      <c r="J435" s="70"/>
      <c r="P435" s="70"/>
      <c r="R435" s="70"/>
      <c r="X435" s="70"/>
      <c r="Z435" s="70"/>
      <c r="AF435" s="70"/>
      <c r="AH435" s="70"/>
      <c r="AI435" s="70"/>
      <c r="AP435" s="70"/>
      <c r="AV435" s="70"/>
      <c r="AX435" s="70"/>
      <c r="BD435" s="70"/>
      <c r="BF435" s="70"/>
      <c r="BL435" s="70"/>
      <c r="BN435" s="70"/>
      <c r="BT435" s="70"/>
      <c r="BV435" s="70"/>
      <c r="CB435" s="70"/>
      <c r="CD435" s="70"/>
      <c r="CE435" s="70"/>
      <c r="CF435" s="70"/>
      <c r="CG435" s="70"/>
      <c r="CH435" s="70"/>
      <c r="CI435" s="70"/>
      <c r="CJ435" s="70"/>
      <c r="CK435" s="70"/>
      <c r="CL435" s="70"/>
      <c r="CR435" s="70"/>
      <c r="CT435" s="70"/>
      <c r="CZ435" s="70"/>
      <c r="DB435" s="70"/>
      <c r="DC435" s="70"/>
      <c r="DD435" s="70"/>
      <c r="DE435" s="70"/>
      <c r="DF435" s="70"/>
      <c r="DG435" s="70"/>
      <c r="DH435" s="70"/>
      <c r="DI435" s="70"/>
      <c r="DJ435" s="210"/>
      <c r="DK435" s="210"/>
      <c r="DL435" s="210"/>
      <c r="DM435" s="210"/>
      <c r="DN435" s="210"/>
      <c r="DO435" s="210"/>
      <c r="DP435" s="210"/>
      <c r="DQ435" s="210"/>
      <c r="DR435" s="70"/>
    </row>
    <row r="436" spans="2:122" x14ac:dyDescent="0.35">
      <c r="B436" s="70"/>
      <c r="H436" s="70"/>
      <c r="J436" s="70"/>
      <c r="P436" s="70"/>
      <c r="R436" s="70"/>
      <c r="X436" s="70"/>
      <c r="Z436" s="70"/>
      <c r="AF436" s="70"/>
      <c r="AH436" s="70"/>
      <c r="AI436" s="70"/>
      <c r="AP436" s="70"/>
      <c r="AV436" s="70"/>
      <c r="AX436" s="70"/>
      <c r="BD436" s="70"/>
      <c r="BF436" s="70"/>
      <c r="BL436" s="70"/>
      <c r="BN436" s="70"/>
      <c r="BT436" s="70"/>
      <c r="BV436" s="70"/>
      <c r="CB436" s="70"/>
      <c r="CD436" s="70"/>
      <c r="CE436" s="70"/>
      <c r="CF436" s="70"/>
      <c r="CG436" s="70"/>
      <c r="CH436" s="70"/>
      <c r="CI436" s="70"/>
      <c r="CJ436" s="70"/>
      <c r="CK436" s="70"/>
      <c r="CL436" s="70"/>
      <c r="CR436" s="70"/>
      <c r="CT436" s="70"/>
      <c r="CZ436" s="70"/>
      <c r="DB436" s="70"/>
      <c r="DC436" s="70"/>
      <c r="DD436" s="70"/>
      <c r="DE436" s="70"/>
      <c r="DF436" s="70"/>
      <c r="DG436" s="70"/>
      <c r="DH436" s="70"/>
      <c r="DI436" s="70"/>
      <c r="DJ436" s="210"/>
      <c r="DK436" s="210"/>
      <c r="DL436" s="210"/>
      <c r="DM436" s="210"/>
      <c r="DN436" s="210"/>
      <c r="DO436" s="210"/>
      <c r="DP436" s="210"/>
      <c r="DQ436" s="210"/>
      <c r="DR436" s="70"/>
    </row>
    <row r="437" spans="2:122" x14ac:dyDescent="0.35">
      <c r="B437" s="70"/>
      <c r="H437" s="70"/>
      <c r="J437" s="70"/>
      <c r="P437" s="70"/>
      <c r="R437" s="70"/>
      <c r="X437" s="70"/>
      <c r="Z437" s="70"/>
      <c r="AF437" s="70"/>
      <c r="AH437" s="70"/>
      <c r="AI437" s="70"/>
      <c r="AP437" s="70"/>
      <c r="AV437" s="70"/>
      <c r="AX437" s="70"/>
      <c r="BD437" s="70"/>
      <c r="BF437" s="70"/>
      <c r="BL437" s="70"/>
      <c r="BN437" s="70"/>
      <c r="BT437" s="70"/>
      <c r="BV437" s="70"/>
      <c r="CB437" s="70"/>
      <c r="CD437" s="70"/>
      <c r="CE437" s="70"/>
      <c r="CF437" s="70"/>
      <c r="CG437" s="70"/>
      <c r="CH437" s="70"/>
      <c r="CI437" s="70"/>
      <c r="CJ437" s="70"/>
      <c r="CK437" s="70"/>
      <c r="CL437" s="70"/>
      <c r="CR437" s="70"/>
      <c r="CT437" s="70"/>
      <c r="CZ437" s="70"/>
      <c r="DB437" s="70"/>
      <c r="DC437" s="70"/>
      <c r="DD437" s="70"/>
      <c r="DE437" s="70"/>
      <c r="DF437" s="70"/>
      <c r="DG437" s="70"/>
      <c r="DH437" s="70"/>
      <c r="DI437" s="70"/>
      <c r="DJ437" s="210"/>
      <c r="DK437" s="210"/>
      <c r="DL437" s="210"/>
      <c r="DM437" s="210"/>
      <c r="DN437" s="210"/>
      <c r="DO437" s="210"/>
      <c r="DP437" s="210"/>
      <c r="DQ437" s="210"/>
      <c r="DR437" s="70"/>
    </row>
    <row r="438" spans="2:122" x14ac:dyDescent="0.35">
      <c r="B438" s="70"/>
      <c r="H438" s="70"/>
      <c r="J438" s="70"/>
      <c r="P438" s="70"/>
      <c r="R438" s="70"/>
      <c r="X438" s="70"/>
      <c r="Z438" s="70"/>
      <c r="AF438" s="70"/>
      <c r="AH438" s="70"/>
      <c r="AI438" s="70"/>
      <c r="AP438" s="70"/>
      <c r="AV438" s="70"/>
      <c r="AX438" s="70"/>
      <c r="BD438" s="70"/>
      <c r="BF438" s="70"/>
      <c r="BL438" s="70"/>
      <c r="BN438" s="70"/>
      <c r="BT438" s="70"/>
      <c r="BV438" s="70"/>
      <c r="CB438" s="70"/>
      <c r="CD438" s="70"/>
      <c r="CE438" s="70"/>
      <c r="CF438" s="70"/>
      <c r="CG438" s="70"/>
      <c r="CH438" s="70"/>
      <c r="CI438" s="70"/>
      <c r="CJ438" s="70"/>
      <c r="CK438" s="70"/>
      <c r="CL438" s="70"/>
      <c r="CR438" s="70"/>
      <c r="CT438" s="70"/>
      <c r="CZ438" s="70"/>
      <c r="DB438" s="70"/>
      <c r="DC438" s="70"/>
      <c r="DD438" s="70"/>
      <c r="DE438" s="70"/>
      <c r="DF438" s="70"/>
      <c r="DG438" s="70"/>
      <c r="DH438" s="70"/>
      <c r="DI438" s="70"/>
      <c r="DJ438" s="210"/>
      <c r="DK438" s="210"/>
      <c r="DL438" s="210"/>
      <c r="DM438" s="210"/>
      <c r="DN438" s="210"/>
      <c r="DO438" s="210"/>
      <c r="DP438" s="210"/>
      <c r="DQ438" s="210"/>
      <c r="DR438" s="70"/>
    </row>
    <row r="439" spans="2:122" x14ac:dyDescent="0.35">
      <c r="B439" s="70"/>
      <c r="H439" s="70"/>
      <c r="J439" s="70"/>
      <c r="P439" s="70"/>
      <c r="R439" s="70"/>
      <c r="X439" s="70"/>
      <c r="Z439" s="70"/>
      <c r="AF439" s="70"/>
      <c r="AH439" s="70"/>
      <c r="AI439" s="70"/>
      <c r="AP439" s="70"/>
      <c r="AV439" s="70"/>
      <c r="AX439" s="70"/>
      <c r="BD439" s="70"/>
      <c r="BF439" s="70"/>
      <c r="BL439" s="70"/>
      <c r="BN439" s="70"/>
      <c r="BT439" s="70"/>
      <c r="BV439" s="70"/>
      <c r="CB439" s="70"/>
      <c r="CD439" s="70"/>
      <c r="CE439" s="70"/>
      <c r="CF439" s="70"/>
      <c r="CG439" s="70"/>
      <c r="CH439" s="70"/>
      <c r="CI439" s="70"/>
      <c r="CJ439" s="70"/>
      <c r="CK439" s="70"/>
      <c r="CL439" s="70"/>
      <c r="CR439" s="70"/>
      <c r="CT439" s="70"/>
      <c r="CZ439" s="70"/>
      <c r="DB439" s="70"/>
      <c r="DC439" s="70"/>
      <c r="DD439" s="70"/>
      <c r="DE439" s="70"/>
      <c r="DF439" s="70"/>
      <c r="DG439" s="70"/>
      <c r="DH439" s="70"/>
      <c r="DI439" s="70"/>
      <c r="DJ439" s="210"/>
      <c r="DK439" s="210"/>
      <c r="DL439" s="210"/>
      <c r="DM439" s="210"/>
      <c r="DN439" s="210"/>
      <c r="DO439" s="210"/>
      <c r="DP439" s="210"/>
      <c r="DQ439" s="210"/>
      <c r="DR439" s="70"/>
    </row>
    <row r="440" spans="2:122" x14ac:dyDescent="0.35">
      <c r="B440" s="70"/>
      <c r="H440" s="70"/>
      <c r="J440" s="70"/>
      <c r="P440" s="70"/>
      <c r="R440" s="70"/>
      <c r="X440" s="70"/>
      <c r="Z440" s="70"/>
      <c r="AF440" s="70"/>
      <c r="AH440" s="70"/>
      <c r="AI440" s="70"/>
      <c r="AP440" s="70"/>
      <c r="AV440" s="70"/>
      <c r="AX440" s="70"/>
      <c r="BD440" s="70"/>
      <c r="BF440" s="70"/>
      <c r="BL440" s="70"/>
      <c r="BN440" s="70"/>
      <c r="BT440" s="70"/>
      <c r="BV440" s="70"/>
      <c r="CB440" s="70"/>
      <c r="CD440" s="70"/>
      <c r="CE440" s="70"/>
      <c r="CF440" s="70"/>
      <c r="CG440" s="70"/>
      <c r="CH440" s="70"/>
      <c r="CI440" s="70"/>
      <c r="CJ440" s="70"/>
      <c r="CK440" s="70"/>
      <c r="CL440" s="70"/>
      <c r="CR440" s="70"/>
      <c r="CT440" s="70"/>
      <c r="CZ440" s="70"/>
      <c r="DB440" s="70"/>
      <c r="DC440" s="70"/>
      <c r="DD440" s="70"/>
      <c r="DE440" s="70"/>
      <c r="DF440" s="70"/>
      <c r="DG440" s="70"/>
      <c r="DH440" s="70"/>
      <c r="DI440" s="70"/>
      <c r="DJ440" s="210"/>
      <c r="DK440" s="210"/>
      <c r="DL440" s="210"/>
      <c r="DM440" s="210"/>
      <c r="DN440" s="210"/>
      <c r="DO440" s="210"/>
      <c r="DP440" s="210"/>
      <c r="DQ440" s="210"/>
      <c r="DR440" s="70"/>
    </row>
    <row r="441" spans="2:122" x14ac:dyDescent="0.35">
      <c r="B441" s="70"/>
      <c r="H441" s="70"/>
      <c r="J441" s="70"/>
      <c r="P441" s="70"/>
      <c r="R441" s="70"/>
      <c r="X441" s="70"/>
      <c r="Z441" s="70"/>
      <c r="AF441" s="70"/>
      <c r="AH441" s="70"/>
      <c r="AI441" s="70"/>
      <c r="AP441" s="70"/>
      <c r="AV441" s="70"/>
      <c r="AX441" s="70"/>
      <c r="BD441" s="70"/>
      <c r="BF441" s="70"/>
      <c r="BL441" s="70"/>
      <c r="BN441" s="70"/>
      <c r="BT441" s="70"/>
      <c r="BV441" s="70"/>
      <c r="CB441" s="70"/>
      <c r="CD441" s="70"/>
      <c r="CE441" s="70"/>
      <c r="CF441" s="70"/>
      <c r="CG441" s="70"/>
      <c r="CH441" s="70"/>
      <c r="CI441" s="70"/>
      <c r="CJ441" s="70"/>
      <c r="CK441" s="70"/>
      <c r="CL441" s="70"/>
      <c r="CR441" s="70"/>
      <c r="CT441" s="70"/>
      <c r="CZ441" s="70"/>
      <c r="DB441" s="70"/>
      <c r="DC441" s="70"/>
      <c r="DD441" s="70"/>
      <c r="DE441" s="70"/>
      <c r="DF441" s="70"/>
      <c r="DG441" s="70"/>
      <c r="DH441" s="70"/>
      <c r="DI441" s="70"/>
      <c r="DJ441" s="210"/>
      <c r="DK441" s="210"/>
      <c r="DL441" s="210"/>
      <c r="DM441" s="210"/>
      <c r="DN441" s="210"/>
      <c r="DO441" s="210"/>
      <c r="DP441" s="210"/>
      <c r="DQ441" s="210"/>
      <c r="DR441" s="70"/>
    </row>
    <row r="442" spans="2:122" x14ac:dyDescent="0.35">
      <c r="B442" s="70"/>
      <c r="H442" s="70"/>
      <c r="J442" s="70"/>
      <c r="P442" s="70"/>
      <c r="R442" s="70"/>
      <c r="X442" s="70"/>
      <c r="Z442" s="70"/>
      <c r="AF442" s="70"/>
      <c r="AH442" s="70"/>
      <c r="AI442" s="70"/>
      <c r="AP442" s="70"/>
      <c r="AV442" s="70"/>
      <c r="AX442" s="70"/>
      <c r="BD442" s="70"/>
      <c r="BF442" s="70"/>
      <c r="BL442" s="70"/>
      <c r="BN442" s="70"/>
      <c r="BT442" s="70"/>
      <c r="BV442" s="70"/>
      <c r="CB442" s="70"/>
      <c r="CD442" s="70"/>
      <c r="CE442" s="70"/>
      <c r="CF442" s="70"/>
      <c r="CG442" s="70"/>
      <c r="CH442" s="70"/>
      <c r="CI442" s="70"/>
      <c r="CJ442" s="70"/>
      <c r="CK442" s="70"/>
      <c r="CL442" s="70"/>
      <c r="CR442" s="70"/>
      <c r="CT442" s="70"/>
      <c r="CZ442" s="70"/>
      <c r="DB442" s="70"/>
      <c r="DC442" s="70"/>
      <c r="DD442" s="70"/>
      <c r="DE442" s="70"/>
      <c r="DF442" s="70"/>
      <c r="DG442" s="70"/>
      <c r="DH442" s="70"/>
      <c r="DI442" s="70"/>
      <c r="DJ442" s="210"/>
      <c r="DK442" s="210"/>
      <c r="DL442" s="210"/>
      <c r="DM442" s="210"/>
      <c r="DN442" s="210"/>
      <c r="DO442" s="210"/>
      <c r="DP442" s="210"/>
      <c r="DQ442" s="210"/>
      <c r="DR442" s="70"/>
    </row>
    <row r="443" spans="2:122" x14ac:dyDescent="0.35">
      <c r="B443" s="70"/>
      <c r="H443" s="70"/>
      <c r="J443" s="70"/>
      <c r="P443" s="70"/>
      <c r="R443" s="70"/>
      <c r="X443" s="70"/>
      <c r="Z443" s="70"/>
      <c r="AF443" s="70"/>
      <c r="AH443" s="70"/>
      <c r="AI443" s="70"/>
      <c r="AP443" s="70"/>
      <c r="AV443" s="70"/>
      <c r="AX443" s="70"/>
      <c r="BD443" s="70"/>
      <c r="BF443" s="70"/>
      <c r="BL443" s="70"/>
      <c r="BN443" s="70"/>
      <c r="BT443" s="70"/>
      <c r="BV443" s="70"/>
      <c r="CB443" s="70"/>
      <c r="CD443" s="70"/>
      <c r="CE443" s="70"/>
      <c r="CF443" s="70"/>
      <c r="CG443" s="70"/>
      <c r="CH443" s="70"/>
      <c r="CI443" s="70"/>
      <c r="CJ443" s="70"/>
      <c r="CK443" s="70"/>
      <c r="CL443" s="70"/>
      <c r="CR443" s="70"/>
      <c r="CT443" s="70"/>
      <c r="CZ443" s="70"/>
      <c r="DB443" s="70"/>
      <c r="DC443" s="70"/>
      <c r="DD443" s="70"/>
      <c r="DE443" s="70"/>
      <c r="DF443" s="70"/>
      <c r="DG443" s="70"/>
      <c r="DH443" s="70"/>
      <c r="DI443" s="70"/>
      <c r="DJ443" s="210"/>
      <c r="DK443" s="210"/>
      <c r="DL443" s="210"/>
      <c r="DM443" s="210"/>
      <c r="DN443" s="210"/>
      <c r="DO443" s="210"/>
      <c r="DP443" s="210"/>
      <c r="DQ443" s="210"/>
      <c r="DR443" s="70"/>
    </row>
    <row r="444" spans="2:122" x14ac:dyDescent="0.35">
      <c r="B444" s="70"/>
      <c r="H444" s="70"/>
      <c r="J444" s="70"/>
      <c r="P444" s="70"/>
      <c r="R444" s="70"/>
      <c r="X444" s="70"/>
      <c r="Z444" s="70"/>
      <c r="AF444" s="70"/>
      <c r="AH444" s="70"/>
      <c r="AI444" s="70"/>
      <c r="AP444" s="70"/>
      <c r="AV444" s="70"/>
      <c r="AX444" s="70"/>
      <c r="BD444" s="70"/>
      <c r="BF444" s="70"/>
      <c r="BL444" s="70"/>
      <c r="BN444" s="70"/>
      <c r="BT444" s="70"/>
      <c r="BV444" s="70"/>
      <c r="CB444" s="70"/>
      <c r="CD444" s="70"/>
      <c r="CE444" s="70"/>
      <c r="CF444" s="70"/>
      <c r="CG444" s="70"/>
      <c r="CH444" s="70"/>
      <c r="CI444" s="70"/>
      <c r="CJ444" s="70"/>
      <c r="CK444" s="70"/>
      <c r="CL444" s="70"/>
      <c r="CR444" s="70"/>
      <c r="CT444" s="70"/>
      <c r="CZ444" s="70"/>
      <c r="DB444" s="70"/>
      <c r="DC444" s="70"/>
      <c r="DD444" s="70"/>
      <c r="DE444" s="70"/>
      <c r="DF444" s="70"/>
      <c r="DG444" s="70"/>
      <c r="DH444" s="70"/>
      <c r="DI444" s="70"/>
      <c r="DJ444" s="210"/>
      <c r="DK444" s="210"/>
      <c r="DL444" s="210"/>
      <c r="DM444" s="210"/>
      <c r="DN444" s="210"/>
      <c r="DO444" s="210"/>
      <c r="DP444" s="210"/>
      <c r="DQ444" s="210"/>
      <c r="DR444" s="70"/>
    </row>
    <row r="445" spans="2:122" x14ac:dyDescent="0.35">
      <c r="B445" s="70"/>
      <c r="H445" s="70"/>
      <c r="J445" s="70"/>
      <c r="P445" s="70"/>
      <c r="R445" s="70"/>
      <c r="X445" s="70"/>
      <c r="Z445" s="70"/>
      <c r="AF445" s="70"/>
      <c r="AH445" s="70"/>
      <c r="AI445" s="70"/>
      <c r="AP445" s="70"/>
      <c r="AV445" s="70"/>
      <c r="AX445" s="70"/>
      <c r="BD445" s="70"/>
      <c r="BF445" s="70"/>
      <c r="BL445" s="70"/>
      <c r="BN445" s="70"/>
      <c r="BT445" s="70"/>
      <c r="BV445" s="70"/>
      <c r="CB445" s="70"/>
      <c r="CD445" s="70"/>
      <c r="CE445" s="70"/>
      <c r="CF445" s="70"/>
      <c r="CG445" s="70"/>
      <c r="CH445" s="70"/>
      <c r="CI445" s="70"/>
      <c r="CJ445" s="70"/>
      <c r="CK445" s="70"/>
      <c r="CL445" s="70"/>
      <c r="CR445" s="70"/>
      <c r="CT445" s="70"/>
      <c r="CZ445" s="70"/>
      <c r="DB445" s="70"/>
      <c r="DC445" s="70"/>
      <c r="DD445" s="70"/>
      <c r="DE445" s="70"/>
      <c r="DF445" s="70"/>
      <c r="DG445" s="70"/>
      <c r="DH445" s="70"/>
      <c r="DI445" s="70"/>
      <c r="DJ445" s="210"/>
      <c r="DK445" s="210"/>
      <c r="DL445" s="210"/>
      <c r="DM445" s="210"/>
      <c r="DN445" s="210"/>
      <c r="DO445" s="210"/>
      <c r="DP445" s="210"/>
      <c r="DQ445" s="210"/>
      <c r="DR445" s="70"/>
    </row>
    <row r="446" spans="2:122" x14ac:dyDescent="0.35">
      <c r="B446" s="70"/>
      <c r="H446" s="70"/>
      <c r="J446" s="70"/>
      <c r="P446" s="70"/>
      <c r="R446" s="70"/>
      <c r="X446" s="70"/>
      <c r="Z446" s="70"/>
      <c r="AF446" s="70"/>
      <c r="AH446" s="70"/>
      <c r="AI446" s="70"/>
      <c r="AP446" s="70"/>
      <c r="AV446" s="70"/>
      <c r="AX446" s="70"/>
      <c r="BD446" s="70"/>
      <c r="BF446" s="70"/>
      <c r="BL446" s="70"/>
      <c r="BN446" s="70"/>
      <c r="BT446" s="70"/>
      <c r="BV446" s="70"/>
      <c r="CB446" s="70"/>
      <c r="CD446" s="70"/>
      <c r="CE446" s="70"/>
      <c r="CF446" s="70"/>
      <c r="CG446" s="70"/>
      <c r="CH446" s="70"/>
      <c r="CI446" s="70"/>
      <c r="CJ446" s="70"/>
      <c r="CK446" s="70"/>
      <c r="CL446" s="70"/>
      <c r="CR446" s="70"/>
      <c r="CT446" s="70"/>
      <c r="CZ446" s="70"/>
      <c r="DB446" s="70"/>
      <c r="DC446" s="70"/>
      <c r="DD446" s="70"/>
      <c r="DE446" s="70"/>
      <c r="DF446" s="70"/>
      <c r="DG446" s="70"/>
      <c r="DH446" s="70"/>
      <c r="DI446" s="70"/>
      <c r="DJ446" s="210"/>
      <c r="DK446" s="210"/>
      <c r="DL446" s="210"/>
      <c r="DM446" s="210"/>
      <c r="DN446" s="210"/>
      <c r="DO446" s="210"/>
      <c r="DP446" s="210"/>
      <c r="DQ446" s="210"/>
      <c r="DR446" s="70"/>
    </row>
    <row r="447" spans="2:122" x14ac:dyDescent="0.35">
      <c r="B447" s="70"/>
      <c r="H447" s="70"/>
      <c r="J447" s="70"/>
      <c r="P447" s="70"/>
      <c r="R447" s="70"/>
      <c r="X447" s="70"/>
      <c r="Z447" s="70"/>
      <c r="AF447" s="70"/>
      <c r="AH447" s="70"/>
      <c r="AI447" s="70"/>
      <c r="AP447" s="70"/>
      <c r="AV447" s="70"/>
      <c r="AX447" s="70"/>
      <c r="BD447" s="70"/>
      <c r="BF447" s="70"/>
      <c r="BL447" s="70"/>
      <c r="BN447" s="70"/>
      <c r="BT447" s="70"/>
      <c r="BV447" s="70"/>
      <c r="CB447" s="70"/>
      <c r="CD447" s="70"/>
      <c r="CE447" s="70"/>
      <c r="CF447" s="70"/>
      <c r="CG447" s="70"/>
      <c r="CH447" s="70"/>
      <c r="CI447" s="70"/>
      <c r="CJ447" s="70"/>
      <c r="CK447" s="70"/>
      <c r="CL447" s="70"/>
      <c r="CR447" s="70"/>
      <c r="CT447" s="70"/>
      <c r="CZ447" s="70"/>
      <c r="DB447" s="70"/>
      <c r="DC447" s="70"/>
      <c r="DD447" s="70"/>
      <c r="DE447" s="70"/>
      <c r="DF447" s="70"/>
      <c r="DG447" s="70"/>
      <c r="DH447" s="70"/>
      <c r="DI447" s="70"/>
      <c r="DJ447" s="210"/>
      <c r="DK447" s="210"/>
      <c r="DL447" s="210"/>
      <c r="DM447" s="210"/>
      <c r="DN447" s="210"/>
      <c r="DO447" s="210"/>
      <c r="DP447" s="210"/>
      <c r="DQ447" s="210"/>
      <c r="DR447" s="70"/>
    </row>
    <row r="448" spans="2:122" x14ac:dyDescent="0.35">
      <c r="B448" s="70"/>
      <c r="H448" s="70"/>
      <c r="J448" s="70"/>
      <c r="P448" s="70"/>
      <c r="R448" s="70"/>
      <c r="X448" s="70"/>
      <c r="Z448" s="70"/>
      <c r="AF448" s="70"/>
      <c r="AH448" s="70"/>
      <c r="AI448" s="70"/>
      <c r="AP448" s="70"/>
      <c r="AV448" s="70"/>
      <c r="AX448" s="70"/>
      <c r="BD448" s="70"/>
      <c r="BF448" s="70"/>
      <c r="BL448" s="70"/>
      <c r="BN448" s="70"/>
      <c r="BT448" s="70"/>
      <c r="BV448" s="70"/>
      <c r="CB448" s="70"/>
      <c r="CD448" s="70"/>
      <c r="CE448" s="70"/>
      <c r="CF448" s="70"/>
      <c r="CG448" s="70"/>
      <c r="CH448" s="70"/>
      <c r="CI448" s="70"/>
      <c r="CJ448" s="70"/>
      <c r="CK448" s="70"/>
      <c r="CL448" s="70"/>
      <c r="CR448" s="70"/>
      <c r="CT448" s="70"/>
      <c r="CZ448" s="70"/>
      <c r="DB448" s="70"/>
      <c r="DC448" s="70"/>
      <c r="DD448" s="70"/>
      <c r="DE448" s="70"/>
      <c r="DF448" s="70"/>
      <c r="DG448" s="70"/>
      <c r="DH448" s="70"/>
      <c r="DI448" s="70"/>
      <c r="DJ448" s="210"/>
      <c r="DK448" s="210"/>
      <c r="DL448" s="210"/>
      <c r="DM448" s="210"/>
      <c r="DN448" s="210"/>
      <c r="DO448" s="210"/>
      <c r="DP448" s="210"/>
      <c r="DQ448" s="210"/>
      <c r="DR448" s="70"/>
    </row>
    <row r="449" spans="2:122" x14ac:dyDescent="0.35">
      <c r="B449" s="70"/>
      <c r="H449" s="70"/>
      <c r="J449" s="70"/>
      <c r="P449" s="70"/>
      <c r="R449" s="70"/>
      <c r="X449" s="70"/>
      <c r="Z449" s="70"/>
      <c r="AF449" s="70"/>
      <c r="AH449" s="70"/>
      <c r="AI449" s="70"/>
      <c r="AP449" s="70"/>
      <c r="AV449" s="70"/>
      <c r="AX449" s="70"/>
      <c r="BD449" s="70"/>
      <c r="BF449" s="70"/>
      <c r="BL449" s="70"/>
      <c r="BN449" s="70"/>
      <c r="BT449" s="70"/>
      <c r="BV449" s="70"/>
      <c r="CB449" s="70"/>
      <c r="CD449" s="70"/>
      <c r="CE449" s="70"/>
      <c r="CF449" s="70"/>
      <c r="CG449" s="70"/>
      <c r="CH449" s="70"/>
      <c r="CI449" s="70"/>
      <c r="CJ449" s="70"/>
      <c r="CK449" s="70"/>
      <c r="CL449" s="70"/>
      <c r="CR449" s="70"/>
      <c r="CT449" s="70"/>
      <c r="CZ449" s="70"/>
      <c r="DB449" s="70"/>
      <c r="DC449" s="70"/>
      <c r="DD449" s="70"/>
      <c r="DE449" s="70"/>
      <c r="DF449" s="70"/>
      <c r="DG449" s="70"/>
      <c r="DH449" s="70"/>
      <c r="DI449" s="70"/>
      <c r="DJ449" s="210"/>
      <c r="DK449" s="210"/>
      <c r="DL449" s="210"/>
      <c r="DM449" s="210"/>
      <c r="DN449" s="210"/>
      <c r="DO449" s="210"/>
      <c r="DP449" s="210"/>
      <c r="DQ449" s="210"/>
      <c r="DR449" s="70"/>
    </row>
    <row r="450" spans="2:122" x14ac:dyDescent="0.35">
      <c r="B450" s="70"/>
      <c r="H450" s="70"/>
      <c r="J450" s="70"/>
      <c r="P450" s="70"/>
      <c r="R450" s="70"/>
      <c r="X450" s="70"/>
      <c r="Z450" s="70"/>
      <c r="AF450" s="70"/>
      <c r="AH450" s="70"/>
      <c r="AI450" s="70"/>
      <c r="AP450" s="70"/>
      <c r="AV450" s="70"/>
      <c r="AX450" s="70"/>
      <c r="BD450" s="70"/>
      <c r="BF450" s="70"/>
      <c r="BL450" s="70"/>
      <c r="BN450" s="70"/>
      <c r="BT450" s="70"/>
      <c r="BV450" s="70"/>
      <c r="CB450" s="70"/>
      <c r="CD450" s="70"/>
      <c r="CE450" s="70"/>
      <c r="CF450" s="70"/>
      <c r="CG450" s="70"/>
      <c r="CH450" s="70"/>
      <c r="CI450" s="70"/>
      <c r="CJ450" s="70"/>
      <c r="CK450" s="70"/>
      <c r="CL450" s="70"/>
      <c r="CR450" s="70"/>
      <c r="CT450" s="70"/>
      <c r="CZ450" s="70"/>
      <c r="DB450" s="70"/>
      <c r="DC450" s="70"/>
      <c r="DD450" s="70"/>
      <c r="DE450" s="70"/>
      <c r="DF450" s="70"/>
      <c r="DG450" s="70"/>
      <c r="DH450" s="70"/>
      <c r="DI450" s="70"/>
      <c r="DJ450" s="210"/>
      <c r="DK450" s="210"/>
      <c r="DL450" s="210"/>
      <c r="DM450" s="210"/>
      <c r="DN450" s="210"/>
      <c r="DO450" s="210"/>
      <c r="DP450" s="210"/>
      <c r="DQ450" s="210"/>
      <c r="DR450" s="70"/>
    </row>
    <row r="451" spans="2:122" x14ac:dyDescent="0.35">
      <c r="B451" s="70"/>
      <c r="H451" s="70"/>
      <c r="J451" s="70"/>
      <c r="P451" s="70"/>
      <c r="R451" s="70"/>
      <c r="X451" s="70"/>
      <c r="Z451" s="70"/>
      <c r="AF451" s="70"/>
      <c r="AH451" s="70"/>
      <c r="AI451" s="70"/>
      <c r="AP451" s="70"/>
      <c r="AV451" s="70"/>
      <c r="AX451" s="70"/>
      <c r="BD451" s="70"/>
      <c r="BF451" s="70"/>
      <c r="BL451" s="70"/>
      <c r="BN451" s="70"/>
      <c r="BT451" s="70"/>
      <c r="BV451" s="70"/>
      <c r="CB451" s="70"/>
      <c r="CD451" s="70"/>
      <c r="CE451" s="70"/>
      <c r="CF451" s="70"/>
      <c r="CG451" s="70"/>
      <c r="CH451" s="70"/>
      <c r="CI451" s="70"/>
      <c r="CJ451" s="70"/>
      <c r="CK451" s="70"/>
      <c r="CL451" s="70"/>
      <c r="CR451" s="70"/>
      <c r="CT451" s="70"/>
      <c r="CZ451" s="70"/>
      <c r="DB451" s="70"/>
      <c r="DC451" s="70"/>
      <c r="DD451" s="70"/>
      <c r="DE451" s="70"/>
      <c r="DF451" s="70"/>
      <c r="DG451" s="70"/>
      <c r="DH451" s="70"/>
      <c r="DI451" s="70"/>
      <c r="DJ451" s="210"/>
      <c r="DK451" s="210"/>
      <c r="DL451" s="210"/>
      <c r="DM451" s="210"/>
      <c r="DN451" s="210"/>
      <c r="DO451" s="210"/>
      <c r="DP451" s="210"/>
      <c r="DQ451" s="210"/>
      <c r="DR451" s="70"/>
    </row>
    <row r="452" spans="2:122" x14ac:dyDescent="0.35">
      <c r="B452" s="70"/>
      <c r="H452" s="70"/>
      <c r="J452" s="70"/>
      <c r="P452" s="70"/>
      <c r="R452" s="70"/>
      <c r="X452" s="70"/>
      <c r="Z452" s="70"/>
      <c r="AF452" s="70"/>
      <c r="AH452" s="70"/>
      <c r="AI452" s="70"/>
      <c r="AP452" s="70"/>
      <c r="AV452" s="70"/>
      <c r="AX452" s="70"/>
      <c r="BD452" s="70"/>
      <c r="BF452" s="70"/>
      <c r="BL452" s="70"/>
      <c r="BN452" s="70"/>
      <c r="BT452" s="70"/>
      <c r="BV452" s="70"/>
      <c r="CB452" s="70"/>
      <c r="CD452" s="70"/>
      <c r="CE452" s="70"/>
      <c r="CF452" s="70"/>
      <c r="CG452" s="70"/>
      <c r="CH452" s="70"/>
      <c r="CI452" s="70"/>
      <c r="CJ452" s="70"/>
      <c r="CK452" s="70"/>
      <c r="CL452" s="70"/>
      <c r="CR452" s="70"/>
      <c r="CT452" s="70"/>
      <c r="CZ452" s="70"/>
      <c r="DB452" s="70"/>
      <c r="DC452" s="70"/>
      <c r="DD452" s="70"/>
      <c r="DE452" s="70"/>
      <c r="DF452" s="70"/>
      <c r="DG452" s="70"/>
      <c r="DH452" s="70"/>
      <c r="DI452" s="70"/>
      <c r="DJ452" s="210"/>
      <c r="DK452" s="210"/>
      <c r="DL452" s="210"/>
      <c r="DM452" s="210"/>
      <c r="DN452" s="210"/>
      <c r="DO452" s="210"/>
      <c r="DP452" s="210"/>
      <c r="DQ452" s="210"/>
      <c r="DR452" s="70"/>
    </row>
    <row r="453" spans="2:122" x14ac:dyDescent="0.35">
      <c r="B453" s="70"/>
      <c r="H453" s="70"/>
      <c r="J453" s="70"/>
      <c r="P453" s="70"/>
      <c r="R453" s="70"/>
      <c r="X453" s="70"/>
      <c r="Z453" s="70"/>
      <c r="AF453" s="70"/>
      <c r="AH453" s="70"/>
      <c r="AI453" s="70"/>
      <c r="AP453" s="70"/>
      <c r="AV453" s="70"/>
      <c r="AX453" s="70"/>
      <c r="BD453" s="70"/>
      <c r="BF453" s="70"/>
      <c r="BL453" s="70"/>
      <c r="BN453" s="70"/>
      <c r="BT453" s="70"/>
      <c r="BV453" s="70"/>
      <c r="CB453" s="70"/>
      <c r="CD453" s="70"/>
      <c r="CE453" s="70"/>
      <c r="CF453" s="70"/>
      <c r="CG453" s="70"/>
      <c r="CH453" s="70"/>
      <c r="CI453" s="70"/>
      <c r="CJ453" s="70"/>
      <c r="CK453" s="70"/>
      <c r="CL453" s="70"/>
      <c r="CR453" s="70"/>
      <c r="CT453" s="70"/>
      <c r="CZ453" s="70"/>
      <c r="DB453" s="70"/>
      <c r="DC453" s="70"/>
      <c r="DD453" s="70"/>
      <c r="DE453" s="70"/>
      <c r="DF453" s="70"/>
      <c r="DG453" s="70"/>
      <c r="DH453" s="70"/>
      <c r="DI453" s="70"/>
      <c r="DJ453" s="210"/>
      <c r="DK453" s="210"/>
      <c r="DL453" s="210"/>
      <c r="DM453" s="210"/>
      <c r="DN453" s="210"/>
      <c r="DO453" s="210"/>
      <c r="DP453" s="210"/>
      <c r="DQ453" s="210"/>
      <c r="DR453" s="70"/>
    </row>
    <row r="454" spans="2:122" x14ac:dyDescent="0.35">
      <c r="B454" s="70"/>
      <c r="H454" s="70"/>
      <c r="J454" s="70"/>
      <c r="P454" s="70"/>
      <c r="R454" s="70"/>
      <c r="X454" s="70"/>
      <c r="Z454" s="70"/>
      <c r="AF454" s="70"/>
      <c r="AH454" s="70"/>
      <c r="AI454" s="70"/>
      <c r="AP454" s="70"/>
      <c r="AV454" s="70"/>
      <c r="AX454" s="70"/>
      <c r="BD454" s="70"/>
      <c r="BF454" s="70"/>
      <c r="BL454" s="70"/>
      <c r="BN454" s="70"/>
      <c r="BT454" s="70"/>
      <c r="BV454" s="70"/>
      <c r="CB454" s="70"/>
      <c r="CD454" s="70"/>
      <c r="CE454" s="70"/>
      <c r="CF454" s="70"/>
      <c r="CG454" s="70"/>
      <c r="CH454" s="70"/>
      <c r="CI454" s="70"/>
      <c r="CJ454" s="70"/>
      <c r="CK454" s="70"/>
      <c r="CL454" s="70"/>
      <c r="CR454" s="70"/>
      <c r="CT454" s="70"/>
      <c r="CZ454" s="70"/>
      <c r="DB454" s="70"/>
      <c r="DC454" s="70"/>
      <c r="DD454" s="70"/>
      <c r="DE454" s="70"/>
      <c r="DF454" s="70"/>
      <c r="DG454" s="70"/>
      <c r="DH454" s="70"/>
      <c r="DI454" s="70"/>
      <c r="DJ454" s="210"/>
      <c r="DK454" s="210"/>
      <c r="DL454" s="210"/>
      <c r="DM454" s="210"/>
      <c r="DN454" s="210"/>
      <c r="DO454" s="210"/>
      <c r="DP454" s="210"/>
      <c r="DQ454" s="210"/>
      <c r="DR454" s="70"/>
    </row>
    <row r="455" spans="2:122" x14ac:dyDescent="0.35">
      <c r="B455" s="70"/>
      <c r="H455" s="70"/>
      <c r="J455" s="70"/>
      <c r="P455" s="70"/>
      <c r="R455" s="70"/>
      <c r="X455" s="70"/>
      <c r="Z455" s="70"/>
      <c r="AF455" s="70"/>
      <c r="AH455" s="70"/>
      <c r="AI455" s="70"/>
      <c r="AP455" s="70"/>
      <c r="AV455" s="70"/>
      <c r="AX455" s="70"/>
      <c r="BD455" s="70"/>
      <c r="BF455" s="70"/>
      <c r="BL455" s="70"/>
      <c r="BN455" s="70"/>
      <c r="BT455" s="70"/>
      <c r="BV455" s="70"/>
      <c r="CB455" s="70"/>
      <c r="CD455" s="70"/>
      <c r="CE455" s="70"/>
      <c r="CF455" s="70"/>
      <c r="CG455" s="70"/>
      <c r="CH455" s="70"/>
      <c r="CI455" s="70"/>
      <c r="CJ455" s="70"/>
      <c r="CK455" s="70"/>
      <c r="CL455" s="70"/>
      <c r="CR455" s="70"/>
      <c r="CT455" s="70"/>
      <c r="CZ455" s="70"/>
      <c r="DB455" s="70"/>
      <c r="DC455" s="70"/>
      <c r="DD455" s="70"/>
      <c r="DE455" s="70"/>
      <c r="DF455" s="70"/>
      <c r="DG455" s="70"/>
      <c r="DH455" s="70"/>
      <c r="DI455" s="70"/>
      <c r="DJ455" s="210"/>
      <c r="DK455" s="210"/>
      <c r="DL455" s="210"/>
      <c r="DM455" s="210"/>
      <c r="DN455" s="210"/>
      <c r="DO455" s="210"/>
      <c r="DP455" s="210"/>
      <c r="DQ455" s="210"/>
      <c r="DR455" s="70"/>
    </row>
    <row r="456" spans="2:122" x14ac:dyDescent="0.35">
      <c r="B456" s="70"/>
      <c r="H456" s="70"/>
      <c r="J456" s="70"/>
      <c r="P456" s="70"/>
      <c r="R456" s="70"/>
      <c r="X456" s="70"/>
      <c r="Z456" s="70"/>
      <c r="AF456" s="70"/>
      <c r="AH456" s="70"/>
      <c r="AI456" s="70"/>
      <c r="AP456" s="70"/>
      <c r="AV456" s="70"/>
      <c r="AX456" s="70"/>
      <c r="BD456" s="70"/>
      <c r="BF456" s="70"/>
      <c r="BL456" s="70"/>
      <c r="BN456" s="70"/>
      <c r="BT456" s="70"/>
      <c r="BV456" s="70"/>
      <c r="CB456" s="70"/>
      <c r="CD456" s="70"/>
      <c r="CE456" s="70"/>
      <c r="CF456" s="70"/>
      <c r="CG456" s="70"/>
      <c r="CH456" s="70"/>
      <c r="CI456" s="70"/>
      <c r="CJ456" s="70"/>
      <c r="CK456" s="70"/>
      <c r="CL456" s="70"/>
      <c r="CR456" s="70"/>
      <c r="CT456" s="70"/>
      <c r="CZ456" s="70"/>
      <c r="DB456" s="70"/>
      <c r="DC456" s="70"/>
      <c r="DD456" s="70"/>
      <c r="DE456" s="70"/>
      <c r="DF456" s="70"/>
      <c r="DG456" s="70"/>
      <c r="DH456" s="70"/>
      <c r="DI456" s="70"/>
      <c r="DJ456" s="210"/>
      <c r="DK456" s="210"/>
      <c r="DL456" s="210"/>
      <c r="DM456" s="210"/>
      <c r="DN456" s="210"/>
      <c r="DO456" s="210"/>
      <c r="DP456" s="210"/>
      <c r="DQ456" s="210"/>
      <c r="DR456" s="70"/>
    </row>
    <row r="457" spans="2:122" x14ac:dyDescent="0.35">
      <c r="B457" s="70"/>
      <c r="H457" s="70"/>
      <c r="J457" s="70"/>
      <c r="P457" s="70"/>
      <c r="R457" s="70"/>
      <c r="X457" s="70"/>
      <c r="Z457" s="70"/>
      <c r="AF457" s="70"/>
      <c r="AH457" s="70"/>
      <c r="AI457" s="70"/>
      <c r="AP457" s="70"/>
      <c r="AV457" s="70"/>
      <c r="AX457" s="70"/>
      <c r="BD457" s="70"/>
      <c r="BF457" s="70"/>
      <c r="BL457" s="70"/>
      <c r="BN457" s="70"/>
      <c r="BT457" s="70"/>
      <c r="BV457" s="70"/>
      <c r="CB457" s="70"/>
      <c r="CD457" s="70"/>
      <c r="CE457" s="70"/>
      <c r="CF457" s="70"/>
      <c r="CG457" s="70"/>
      <c r="CH457" s="70"/>
      <c r="CI457" s="70"/>
      <c r="CJ457" s="70"/>
      <c r="CK457" s="70"/>
      <c r="CL457" s="70"/>
      <c r="CR457" s="70"/>
      <c r="CT457" s="70"/>
      <c r="CZ457" s="70"/>
      <c r="DB457" s="70"/>
      <c r="DC457" s="70"/>
      <c r="DD457" s="70"/>
      <c r="DE457" s="70"/>
      <c r="DF457" s="70"/>
      <c r="DG457" s="70"/>
      <c r="DH457" s="70"/>
      <c r="DI457" s="70"/>
      <c r="DJ457" s="210"/>
      <c r="DK457" s="210"/>
      <c r="DL457" s="210"/>
      <c r="DM457" s="210"/>
      <c r="DN457" s="210"/>
      <c r="DO457" s="210"/>
      <c r="DP457" s="210"/>
      <c r="DQ457" s="210"/>
      <c r="DR457" s="70"/>
    </row>
    <row r="458" spans="2:122" x14ac:dyDescent="0.35">
      <c r="B458" s="70"/>
      <c r="H458" s="70"/>
      <c r="J458" s="70"/>
      <c r="P458" s="70"/>
      <c r="R458" s="70"/>
      <c r="X458" s="70"/>
      <c r="Z458" s="70"/>
      <c r="AF458" s="70"/>
      <c r="AH458" s="70"/>
      <c r="AI458" s="70"/>
      <c r="AP458" s="70"/>
      <c r="AV458" s="70"/>
      <c r="AX458" s="70"/>
      <c r="BD458" s="70"/>
      <c r="BF458" s="70"/>
      <c r="BL458" s="70"/>
      <c r="BN458" s="70"/>
      <c r="BT458" s="70"/>
      <c r="BV458" s="70"/>
      <c r="CB458" s="70"/>
      <c r="CD458" s="70"/>
      <c r="CE458" s="70"/>
      <c r="CF458" s="70"/>
      <c r="CG458" s="70"/>
      <c r="CH458" s="70"/>
      <c r="CI458" s="70"/>
      <c r="CJ458" s="70"/>
      <c r="CK458" s="70"/>
      <c r="CL458" s="70"/>
      <c r="CR458" s="70"/>
      <c r="CT458" s="70"/>
      <c r="CZ458" s="70"/>
      <c r="DB458" s="70"/>
      <c r="DC458" s="70"/>
      <c r="DD458" s="70"/>
      <c r="DE458" s="70"/>
      <c r="DF458" s="70"/>
      <c r="DG458" s="70"/>
      <c r="DH458" s="70"/>
      <c r="DI458" s="70"/>
      <c r="DJ458" s="210"/>
      <c r="DK458" s="210"/>
      <c r="DL458" s="210"/>
      <c r="DM458" s="210"/>
      <c r="DN458" s="210"/>
      <c r="DO458" s="210"/>
      <c r="DP458" s="210"/>
      <c r="DQ458" s="210"/>
      <c r="DR458" s="70"/>
    </row>
    <row r="459" spans="2:122" x14ac:dyDescent="0.35">
      <c r="B459" s="70"/>
      <c r="H459" s="70"/>
      <c r="J459" s="70"/>
      <c r="P459" s="70"/>
      <c r="R459" s="70"/>
      <c r="X459" s="70"/>
      <c r="Z459" s="70"/>
      <c r="AF459" s="70"/>
      <c r="AH459" s="70"/>
      <c r="AI459" s="70"/>
      <c r="AP459" s="70"/>
      <c r="AV459" s="70"/>
      <c r="AX459" s="70"/>
      <c r="BD459" s="70"/>
      <c r="BF459" s="70"/>
      <c r="BL459" s="70"/>
      <c r="BN459" s="70"/>
      <c r="BT459" s="70"/>
      <c r="BV459" s="70"/>
      <c r="CB459" s="70"/>
      <c r="CD459" s="70"/>
      <c r="CE459" s="70"/>
      <c r="CF459" s="70"/>
      <c r="CG459" s="70"/>
      <c r="CH459" s="70"/>
      <c r="CI459" s="70"/>
      <c r="CJ459" s="70"/>
      <c r="CK459" s="70"/>
      <c r="CL459" s="70"/>
      <c r="CR459" s="70"/>
      <c r="CT459" s="70"/>
      <c r="CZ459" s="70"/>
      <c r="DB459" s="70"/>
      <c r="DC459" s="70"/>
      <c r="DD459" s="70"/>
      <c r="DE459" s="70"/>
      <c r="DF459" s="70"/>
      <c r="DG459" s="70"/>
      <c r="DH459" s="70"/>
      <c r="DI459" s="70"/>
      <c r="DJ459" s="210"/>
      <c r="DK459" s="210"/>
      <c r="DL459" s="210"/>
      <c r="DM459" s="210"/>
      <c r="DN459" s="210"/>
      <c r="DO459" s="210"/>
      <c r="DP459" s="210"/>
      <c r="DQ459" s="210"/>
      <c r="DR459" s="70"/>
    </row>
    <row r="460" spans="2:122" x14ac:dyDescent="0.35">
      <c r="B460" s="70"/>
      <c r="H460" s="70"/>
      <c r="J460" s="70"/>
      <c r="P460" s="70"/>
      <c r="R460" s="70"/>
      <c r="X460" s="70"/>
      <c r="Z460" s="70"/>
      <c r="AF460" s="70"/>
      <c r="AH460" s="70"/>
      <c r="AI460" s="70"/>
      <c r="AP460" s="70"/>
      <c r="AV460" s="70"/>
      <c r="AX460" s="70"/>
      <c r="BD460" s="70"/>
      <c r="BF460" s="70"/>
      <c r="BL460" s="70"/>
      <c r="BN460" s="70"/>
      <c r="BT460" s="70"/>
      <c r="BV460" s="70"/>
      <c r="CB460" s="70"/>
      <c r="CD460" s="70"/>
      <c r="CE460" s="70"/>
      <c r="CF460" s="70"/>
      <c r="CG460" s="70"/>
      <c r="CH460" s="70"/>
      <c r="CI460" s="70"/>
      <c r="CJ460" s="70"/>
      <c r="CK460" s="70"/>
      <c r="CL460" s="70"/>
      <c r="CR460" s="70"/>
      <c r="CT460" s="70"/>
      <c r="CZ460" s="70"/>
      <c r="DB460" s="70"/>
      <c r="DC460" s="70"/>
      <c r="DD460" s="70"/>
      <c r="DE460" s="70"/>
      <c r="DF460" s="70"/>
      <c r="DG460" s="70"/>
      <c r="DH460" s="70"/>
      <c r="DI460" s="70"/>
      <c r="DJ460" s="210"/>
      <c r="DK460" s="210"/>
      <c r="DL460" s="210"/>
      <c r="DM460" s="210"/>
      <c r="DN460" s="210"/>
      <c r="DO460" s="210"/>
      <c r="DP460" s="210"/>
      <c r="DQ460" s="210"/>
      <c r="DR460" s="70"/>
    </row>
    <row r="461" spans="2:122" x14ac:dyDescent="0.35">
      <c r="B461" s="70"/>
      <c r="H461" s="70"/>
      <c r="J461" s="70"/>
      <c r="P461" s="70"/>
      <c r="R461" s="70"/>
      <c r="X461" s="70"/>
      <c r="Z461" s="70"/>
      <c r="AF461" s="70"/>
      <c r="AH461" s="70"/>
      <c r="AI461" s="70"/>
      <c r="AP461" s="70"/>
      <c r="AV461" s="70"/>
      <c r="AX461" s="70"/>
      <c r="BD461" s="70"/>
      <c r="BF461" s="70"/>
      <c r="BL461" s="70"/>
      <c r="BN461" s="70"/>
      <c r="BT461" s="70"/>
      <c r="BV461" s="70"/>
      <c r="CB461" s="70"/>
      <c r="CD461" s="70"/>
      <c r="CE461" s="70"/>
      <c r="CF461" s="70"/>
      <c r="CG461" s="70"/>
      <c r="CH461" s="70"/>
      <c r="CI461" s="70"/>
      <c r="CJ461" s="70"/>
      <c r="CK461" s="70"/>
      <c r="CL461" s="70"/>
      <c r="CR461" s="70"/>
      <c r="CT461" s="70"/>
      <c r="CZ461" s="70"/>
      <c r="DB461" s="70"/>
      <c r="DC461" s="70"/>
      <c r="DD461" s="70"/>
      <c r="DE461" s="70"/>
      <c r="DF461" s="70"/>
      <c r="DG461" s="70"/>
      <c r="DH461" s="70"/>
      <c r="DI461" s="70"/>
      <c r="DJ461" s="210"/>
      <c r="DK461" s="210"/>
      <c r="DL461" s="210"/>
      <c r="DM461" s="210"/>
      <c r="DN461" s="210"/>
      <c r="DO461" s="210"/>
      <c r="DP461" s="210"/>
      <c r="DQ461" s="210"/>
      <c r="DR461" s="70"/>
    </row>
    <row r="462" spans="2:122" x14ac:dyDescent="0.35">
      <c r="B462" s="70"/>
      <c r="H462" s="70"/>
      <c r="J462" s="70"/>
      <c r="P462" s="70"/>
      <c r="R462" s="70"/>
      <c r="X462" s="70"/>
      <c r="Z462" s="70"/>
      <c r="AF462" s="70"/>
      <c r="AH462" s="70"/>
      <c r="AI462" s="70"/>
      <c r="AP462" s="70"/>
      <c r="AV462" s="70"/>
      <c r="AX462" s="70"/>
      <c r="BD462" s="70"/>
      <c r="BF462" s="70"/>
      <c r="BL462" s="70"/>
      <c r="BN462" s="70"/>
      <c r="BT462" s="70"/>
      <c r="BV462" s="70"/>
      <c r="CB462" s="70"/>
      <c r="CD462" s="70"/>
      <c r="CE462" s="70"/>
      <c r="CF462" s="70"/>
      <c r="CG462" s="70"/>
      <c r="CH462" s="70"/>
      <c r="CI462" s="70"/>
      <c r="CJ462" s="70"/>
      <c r="CK462" s="70"/>
      <c r="CL462" s="70"/>
      <c r="CR462" s="70"/>
      <c r="CT462" s="70"/>
      <c r="CZ462" s="70"/>
      <c r="DB462" s="70"/>
      <c r="DC462" s="70"/>
      <c r="DD462" s="70"/>
      <c r="DE462" s="70"/>
      <c r="DF462" s="70"/>
      <c r="DG462" s="70"/>
      <c r="DH462" s="70"/>
      <c r="DI462" s="70"/>
      <c r="DJ462" s="210"/>
      <c r="DK462" s="210"/>
      <c r="DL462" s="210"/>
      <c r="DM462" s="210"/>
      <c r="DN462" s="210"/>
      <c r="DO462" s="210"/>
      <c r="DP462" s="210"/>
      <c r="DQ462" s="210"/>
      <c r="DR462" s="70"/>
    </row>
    <row r="463" spans="2:122" x14ac:dyDescent="0.35">
      <c r="B463" s="70"/>
      <c r="H463" s="70"/>
      <c r="J463" s="70"/>
      <c r="P463" s="70"/>
      <c r="R463" s="70"/>
      <c r="X463" s="70"/>
      <c r="Z463" s="70"/>
      <c r="AF463" s="70"/>
      <c r="AH463" s="70"/>
      <c r="AI463" s="70"/>
      <c r="AP463" s="70"/>
      <c r="AV463" s="70"/>
      <c r="AX463" s="70"/>
      <c r="BD463" s="70"/>
      <c r="BF463" s="70"/>
      <c r="BL463" s="70"/>
      <c r="BN463" s="70"/>
      <c r="BT463" s="70"/>
      <c r="BV463" s="70"/>
      <c r="CB463" s="70"/>
      <c r="CD463" s="70"/>
      <c r="CE463" s="70"/>
      <c r="CF463" s="70"/>
      <c r="CG463" s="70"/>
      <c r="CH463" s="70"/>
      <c r="CI463" s="70"/>
      <c r="CJ463" s="70"/>
      <c r="CK463" s="70"/>
      <c r="CL463" s="70"/>
      <c r="CR463" s="70"/>
      <c r="CT463" s="70"/>
      <c r="CZ463" s="70"/>
      <c r="DB463" s="70"/>
      <c r="DC463" s="70"/>
      <c r="DD463" s="70"/>
      <c r="DE463" s="70"/>
      <c r="DF463" s="70"/>
      <c r="DG463" s="70"/>
      <c r="DH463" s="70"/>
      <c r="DI463" s="70"/>
      <c r="DJ463" s="210"/>
      <c r="DK463" s="210"/>
      <c r="DL463" s="210"/>
      <c r="DM463" s="210"/>
      <c r="DN463" s="210"/>
      <c r="DO463" s="210"/>
      <c r="DP463" s="210"/>
      <c r="DQ463" s="210"/>
      <c r="DR463" s="70"/>
    </row>
    <row r="464" spans="2:122" x14ac:dyDescent="0.35">
      <c r="B464" s="70"/>
      <c r="H464" s="70"/>
      <c r="J464" s="70"/>
      <c r="P464" s="70"/>
      <c r="R464" s="70"/>
      <c r="X464" s="70"/>
      <c r="Z464" s="70"/>
      <c r="AF464" s="70"/>
      <c r="AH464" s="70"/>
      <c r="AI464" s="70"/>
      <c r="AP464" s="70"/>
      <c r="AV464" s="70"/>
      <c r="AX464" s="70"/>
      <c r="BD464" s="70"/>
      <c r="BF464" s="70"/>
      <c r="BL464" s="70"/>
      <c r="BN464" s="70"/>
      <c r="BT464" s="70"/>
      <c r="BV464" s="70"/>
      <c r="CB464" s="70"/>
      <c r="CD464" s="70"/>
      <c r="CE464" s="70"/>
      <c r="CF464" s="70"/>
      <c r="CG464" s="70"/>
      <c r="CH464" s="70"/>
      <c r="CI464" s="70"/>
      <c r="CJ464" s="70"/>
      <c r="CK464" s="70"/>
      <c r="CL464" s="70"/>
      <c r="CR464" s="70"/>
      <c r="CT464" s="70"/>
      <c r="CZ464" s="70"/>
      <c r="DB464" s="70"/>
      <c r="DC464" s="70"/>
      <c r="DD464" s="70"/>
      <c r="DE464" s="70"/>
      <c r="DF464" s="70"/>
      <c r="DG464" s="70"/>
      <c r="DH464" s="70"/>
      <c r="DI464" s="70"/>
      <c r="DJ464" s="210"/>
      <c r="DK464" s="210"/>
      <c r="DL464" s="210"/>
      <c r="DM464" s="210"/>
      <c r="DN464" s="210"/>
      <c r="DO464" s="210"/>
      <c r="DP464" s="210"/>
      <c r="DQ464" s="210"/>
      <c r="DR464" s="70"/>
    </row>
    <row r="465" spans="2:122" x14ac:dyDescent="0.35">
      <c r="B465" s="70"/>
      <c r="H465" s="70"/>
      <c r="J465" s="70"/>
      <c r="P465" s="70"/>
      <c r="R465" s="70"/>
      <c r="X465" s="70"/>
      <c r="Z465" s="70"/>
      <c r="AF465" s="70"/>
      <c r="AH465" s="70"/>
      <c r="AI465" s="70"/>
      <c r="AP465" s="70"/>
      <c r="AV465" s="70"/>
      <c r="AX465" s="70"/>
      <c r="BD465" s="70"/>
      <c r="BF465" s="70"/>
      <c r="BL465" s="70"/>
      <c r="BN465" s="70"/>
      <c r="BT465" s="70"/>
      <c r="BV465" s="70"/>
      <c r="CB465" s="70"/>
      <c r="CD465" s="70"/>
      <c r="CE465" s="70"/>
      <c r="CF465" s="70"/>
      <c r="CG465" s="70"/>
      <c r="CH465" s="70"/>
      <c r="CI465" s="70"/>
      <c r="CJ465" s="70"/>
      <c r="CK465" s="70"/>
      <c r="CL465" s="70"/>
      <c r="CR465" s="70"/>
      <c r="CT465" s="70"/>
      <c r="CZ465" s="70"/>
      <c r="DB465" s="70"/>
      <c r="DC465" s="70"/>
      <c r="DD465" s="70"/>
      <c r="DE465" s="70"/>
      <c r="DF465" s="70"/>
      <c r="DG465" s="70"/>
      <c r="DH465" s="70"/>
      <c r="DI465" s="70"/>
      <c r="DJ465" s="210"/>
      <c r="DK465" s="210"/>
      <c r="DL465" s="210"/>
      <c r="DM465" s="210"/>
      <c r="DN465" s="210"/>
      <c r="DO465" s="210"/>
      <c r="DP465" s="210"/>
      <c r="DQ465" s="210"/>
      <c r="DR465" s="70"/>
    </row>
    <row r="466" spans="2:122" x14ac:dyDescent="0.35">
      <c r="B466" s="70"/>
      <c r="H466" s="70"/>
      <c r="J466" s="70"/>
      <c r="P466" s="70"/>
      <c r="R466" s="70"/>
      <c r="X466" s="70"/>
      <c r="Z466" s="70"/>
      <c r="AF466" s="70"/>
      <c r="AH466" s="70"/>
      <c r="AI466" s="70"/>
      <c r="AP466" s="70"/>
      <c r="AV466" s="70"/>
      <c r="AX466" s="70"/>
      <c r="BD466" s="70"/>
      <c r="BF466" s="70"/>
      <c r="BL466" s="70"/>
      <c r="BN466" s="70"/>
      <c r="BT466" s="70"/>
      <c r="BV466" s="70"/>
      <c r="CB466" s="70"/>
      <c r="CD466" s="70"/>
      <c r="CE466" s="70"/>
      <c r="CF466" s="70"/>
      <c r="CG466" s="70"/>
      <c r="CH466" s="70"/>
      <c r="CI466" s="70"/>
      <c r="CJ466" s="70"/>
      <c r="CK466" s="70"/>
      <c r="CL466" s="70"/>
      <c r="CR466" s="70"/>
      <c r="CT466" s="70"/>
      <c r="CZ466" s="70"/>
      <c r="DB466" s="70"/>
      <c r="DC466" s="70"/>
      <c r="DD466" s="70"/>
      <c r="DE466" s="70"/>
      <c r="DF466" s="70"/>
      <c r="DG466" s="70"/>
      <c r="DH466" s="70"/>
      <c r="DI466" s="70"/>
      <c r="DJ466" s="210"/>
      <c r="DK466" s="210"/>
      <c r="DL466" s="210"/>
      <c r="DM466" s="210"/>
      <c r="DN466" s="210"/>
      <c r="DO466" s="210"/>
      <c r="DP466" s="210"/>
      <c r="DQ466" s="210"/>
      <c r="DR466" s="70"/>
    </row>
    <row r="467" spans="2:122" x14ac:dyDescent="0.35">
      <c r="B467" s="70"/>
      <c r="H467" s="70"/>
      <c r="J467" s="70"/>
      <c r="P467" s="70"/>
      <c r="R467" s="70"/>
      <c r="X467" s="70"/>
      <c r="Z467" s="70"/>
      <c r="AF467" s="70"/>
      <c r="AH467" s="70"/>
      <c r="AI467" s="70"/>
      <c r="AP467" s="70"/>
      <c r="AV467" s="70"/>
      <c r="AX467" s="70"/>
      <c r="BD467" s="70"/>
      <c r="BF467" s="70"/>
      <c r="BL467" s="70"/>
      <c r="BN467" s="70"/>
      <c r="BT467" s="70"/>
      <c r="BV467" s="70"/>
      <c r="CB467" s="70"/>
      <c r="CD467" s="70"/>
      <c r="CE467" s="70"/>
      <c r="CF467" s="70"/>
      <c r="CG467" s="70"/>
      <c r="CH467" s="70"/>
      <c r="CI467" s="70"/>
      <c r="CJ467" s="70"/>
      <c r="CK467" s="70"/>
      <c r="CL467" s="70"/>
      <c r="CR467" s="70"/>
      <c r="CT467" s="70"/>
      <c r="CZ467" s="70"/>
      <c r="DB467" s="70"/>
      <c r="DC467" s="70"/>
      <c r="DD467" s="70"/>
      <c r="DE467" s="70"/>
      <c r="DF467" s="70"/>
      <c r="DG467" s="70"/>
      <c r="DH467" s="70"/>
      <c r="DI467" s="70"/>
      <c r="DJ467" s="210"/>
      <c r="DK467" s="210"/>
      <c r="DL467" s="210"/>
      <c r="DM467" s="210"/>
      <c r="DN467" s="210"/>
      <c r="DO467" s="210"/>
      <c r="DP467" s="210"/>
      <c r="DQ467" s="210"/>
      <c r="DR467" s="70"/>
    </row>
    <row r="468" spans="2:122" x14ac:dyDescent="0.35">
      <c r="B468" s="70"/>
      <c r="H468" s="70"/>
      <c r="J468" s="70"/>
      <c r="P468" s="70"/>
      <c r="R468" s="70"/>
      <c r="X468" s="70"/>
      <c r="Z468" s="70"/>
      <c r="AF468" s="70"/>
      <c r="AH468" s="70"/>
      <c r="AI468" s="70"/>
      <c r="AP468" s="70"/>
      <c r="AV468" s="70"/>
      <c r="AX468" s="70"/>
      <c r="BD468" s="70"/>
      <c r="BF468" s="70"/>
      <c r="BL468" s="70"/>
      <c r="BN468" s="70"/>
      <c r="BT468" s="70"/>
      <c r="BV468" s="70"/>
      <c r="CB468" s="70"/>
      <c r="CD468" s="70"/>
      <c r="CE468" s="70"/>
      <c r="CF468" s="70"/>
      <c r="CG468" s="70"/>
      <c r="CH468" s="70"/>
      <c r="CI468" s="70"/>
      <c r="CJ468" s="70"/>
      <c r="CK468" s="70"/>
      <c r="CL468" s="70"/>
      <c r="CR468" s="70"/>
      <c r="CT468" s="70"/>
      <c r="CZ468" s="70"/>
      <c r="DB468" s="70"/>
      <c r="DC468" s="70"/>
      <c r="DD468" s="70"/>
      <c r="DE468" s="70"/>
      <c r="DF468" s="70"/>
      <c r="DG468" s="70"/>
      <c r="DH468" s="70"/>
      <c r="DI468" s="70"/>
      <c r="DJ468" s="210"/>
      <c r="DK468" s="210"/>
      <c r="DL468" s="210"/>
      <c r="DM468" s="210"/>
      <c r="DN468" s="210"/>
      <c r="DO468" s="210"/>
      <c r="DP468" s="210"/>
      <c r="DQ468" s="210"/>
      <c r="DR468" s="70"/>
    </row>
    <row r="469" spans="2:122" x14ac:dyDescent="0.35">
      <c r="B469" s="70"/>
      <c r="H469" s="70"/>
      <c r="J469" s="70"/>
      <c r="P469" s="70"/>
      <c r="R469" s="70"/>
      <c r="X469" s="70"/>
      <c r="Z469" s="70"/>
      <c r="AF469" s="70"/>
      <c r="AH469" s="70"/>
      <c r="AI469" s="70"/>
      <c r="AP469" s="70"/>
      <c r="AV469" s="70"/>
      <c r="AX469" s="70"/>
      <c r="BD469" s="70"/>
      <c r="BF469" s="70"/>
      <c r="BL469" s="70"/>
      <c r="BN469" s="70"/>
      <c r="BT469" s="70"/>
      <c r="BV469" s="70"/>
      <c r="CB469" s="70"/>
      <c r="CD469" s="70"/>
      <c r="CE469" s="70"/>
      <c r="CF469" s="70"/>
      <c r="CG469" s="70"/>
      <c r="CH469" s="70"/>
      <c r="CI469" s="70"/>
      <c r="CJ469" s="70"/>
      <c r="CK469" s="70"/>
      <c r="CL469" s="70"/>
      <c r="CR469" s="70"/>
      <c r="CT469" s="70"/>
      <c r="CZ469" s="70"/>
      <c r="DB469" s="70"/>
      <c r="DC469" s="70"/>
      <c r="DD469" s="70"/>
      <c r="DE469" s="70"/>
      <c r="DF469" s="70"/>
      <c r="DG469" s="70"/>
      <c r="DH469" s="70"/>
      <c r="DI469" s="70"/>
      <c r="DJ469" s="210"/>
      <c r="DK469" s="210"/>
      <c r="DL469" s="210"/>
      <c r="DM469" s="210"/>
      <c r="DN469" s="210"/>
      <c r="DO469" s="210"/>
      <c r="DP469" s="210"/>
      <c r="DQ469" s="210"/>
      <c r="DR469" s="70"/>
    </row>
    <row r="470" spans="2:122" x14ac:dyDescent="0.35">
      <c r="B470" s="70"/>
      <c r="H470" s="70"/>
      <c r="J470" s="70"/>
      <c r="P470" s="70"/>
      <c r="R470" s="70"/>
      <c r="X470" s="70"/>
      <c r="Z470" s="70"/>
      <c r="AF470" s="70"/>
      <c r="AH470" s="70"/>
      <c r="AI470" s="70"/>
      <c r="AP470" s="70"/>
      <c r="AV470" s="70"/>
      <c r="AX470" s="70"/>
      <c r="BD470" s="70"/>
      <c r="BF470" s="70"/>
      <c r="BL470" s="70"/>
      <c r="BN470" s="70"/>
      <c r="BT470" s="70"/>
      <c r="BV470" s="70"/>
      <c r="CB470" s="70"/>
      <c r="CD470" s="70"/>
      <c r="CE470" s="70"/>
      <c r="CF470" s="70"/>
      <c r="CG470" s="70"/>
      <c r="CH470" s="70"/>
      <c r="CI470" s="70"/>
      <c r="CJ470" s="70"/>
      <c r="CK470" s="70"/>
      <c r="CL470" s="70"/>
      <c r="CR470" s="70"/>
      <c r="CT470" s="70"/>
      <c r="CZ470" s="70"/>
      <c r="DB470" s="70"/>
      <c r="DC470" s="70"/>
      <c r="DD470" s="70"/>
      <c r="DE470" s="70"/>
      <c r="DF470" s="70"/>
      <c r="DG470" s="70"/>
      <c r="DH470" s="70"/>
      <c r="DI470" s="70"/>
      <c r="DJ470" s="210"/>
      <c r="DK470" s="210"/>
      <c r="DL470" s="210"/>
      <c r="DM470" s="210"/>
      <c r="DN470" s="210"/>
      <c r="DO470" s="210"/>
      <c r="DP470" s="210"/>
      <c r="DQ470" s="210"/>
      <c r="DR470" s="70"/>
    </row>
    <row r="471" spans="2:122" x14ac:dyDescent="0.35">
      <c r="B471" s="70"/>
      <c r="H471" s="70"/>
      <c r="J471" s="70"/>
      <c r="P471" s="70"/>
      <c r="R471" s="70"/>
      <c r="X471" s="70"/>
      <c r="Z471" s="70"/>
      <c r="AF471" s="70"/>
      <c r="AH471" s="70"/>
      <c r="AI471" s="70"/>
      <c r="AP471" s="70"/>
      <c r="AV471" s="70"/>
      <c r="AX471" s="70"/>
      <c r="BD471" s="70"/>
      <c r="BF471" s="70"/>
      <c r="BL471" s="70"/>
      <c r="BN471" s="70"/>
      <c r="BT471" s="70"/>
      <c r="BV471" s="70"/>
      <c r="CB471" s="70"/>
      <c r="CD471" s="70"/>
      <c r="CE471" s="70"/>
      <c r="CF471" s="70"/>
      <c r="CG471" s="70"/>
      <c r="CH471" s="70"/>
      <c r="CI471" s="70"/>
      <c r="CJ471" s="70"/>
      <c r="CK471" s="70"/>
      <c r="CL471" s="70"/>
      <c r="CR471" s="70"/>
      <c r="CT471" s="70"/>
      <c r="CZ471" s="70"/>
      <c r="DB471" s="70"/>
      <c r="DC471" s="70"/>
      <c r="DD471" s="70"/>
      <c r="DE471" s="70"/>
      <c r="DF471" s="70"/>
      <c r="DG471" s="70"/>
      <c r="DH471" s="70"/>
      <c r="DI471" s="70"/>
      <c r="DJ471" s="210"/>
      <c r="DK471" s="210"/>
      <c r="DL471" s="210"/>
      <c r="DM471" s="210"/>
      <c r="DN471" s="210"/>
      <c r="DO471" s="210"/>
      <c r="DP471" s="210"/>
      <c r="DQ471" s="210"/>
      <c r="DR471" s="70"/>
    </row>
    <row r="472" spans="2:122" x14ac:dyDescent="0.35">
      <c r="B472" s="70"/>
      <c r="H472" s="70"/>
      <c r="J472" s="70"/>
      <c r="P472" s="70"/>
      <c r="R472" s="70"/>
      <c r="X472" s="70"/>
      <c r="Z472" s="70"/>
      <c r="AF472" s="70"/>
      <c r="AH472" s="70"/>
      <c r="AI472" s="70"/>
      <c r="AP472" s="70"/>
      <c r="AV472" s="70"/>
      <c r="AX472" s="70"/>
      <c r="BD472" s="70"/>
      <c r="BF472" s="70"/>
      <c r="BL472" s="70"/>
      <c r="BN472" s="70"/>
      <c r="BT472" s="70"/>
      <c r="BV472" s="70"/>
      <c r="CB472" s="70"/>
      <c r="CD472" s="70"/>
      <c r="CE472" s="70"/>
      <c r="CF472" s="70"/>
      <c r="CG472" s="70"/>
      <c r="CH472" s="70"/>
      <c r="CI472" s="70"/>
      <c r="CJ472" s="70"/>
      <c r="CK472" s="70"/>
      <c r="CL472" s="70"/>
      <c r="CR472" s="70"/>
      <c r="CT472" s="70"/>
      <c r="CZ472" s="70"/>
      <c r="DB472" s="70"/>
      <c r="DC472" s="70"/>
      <c r="DD472" s="70"/>
      <c r="DE472" s="70"/>
      <c r="DF472" s="70"/>
      <c r="DG472" s="70"/>
      <c r="DH472" s="70"/>
      <c r="DI472" s="70"/>
      <c r="DJ472" s="210"/>
      <c r="DK472" s="210"/>
      <c r="DL472" s="210"/>
      <c r="DM472" s="210"/>
      <c r="DN472" s="210"/>
      <c r="DO472" s="210"/>
      <c r="DP472" s="210"/>
      <c r="DQ472" s="210"/>
      <c r="DR472" s="70"/>
    </row>
    <row r="473" spans="2:122" x14ac:dyDescent="0.35">
      <c r="B473" s="70"/>
      <c r="H473" s="70"/>
      <c r="J473" s="70"/>
      <c r="P473" s="70"/>
      <c r="R473" s="70"/>
      <c r="X473" s="70"/>
      <c r="Z473" s="70"/>
      <c r="AF473" s="70"/>
      <c r="AH473" s="70"/>
      <c r="AI473" s="70"/>
      <c r="AP473" s="70"/>
      <c r="AV473" s="70"/>
      <c r="AX473" s="70"/>
      <c r="BD473" s="70"/>
      <c r="BF473" s="70"/>
      <c r="BL473" s="70"/>
      <c r="BN473" s="70"/>
      <c r="BT473" s="70"/>
      <c r="BV473" s="70"/>
      <c r="CB473" s="70"/>
      <c r="CD473" s="70"/>
      <c r="CE473" s="70"/>
      <c r="CF473" s="70"/>
      <c r="CG473" s="70"/>
      <c r="CH473" s="70"/>
      <c r="CI473" s="70"/>
      <c r="CJ473" s="70"/>
      <c r="CK473" s="70"/>
      <c r="CL473" s="70"/>
      <c r="CR473" s="70"/>
      <c r="CT473" s="70"/>
      <c r="CZ473" s="70"/>
      <c r="DB473" s="70"/>
      <c r="DC473" s="70"/>
      <c r="DD473" s="70"/>
      <c r="DE473" s="70"/>
      <c r="DF473" s="70"/>
      <c r="DG473" s="70"/>
      <c r="DH473" s="70"/>
      <c r="DI473" s="70"/>
      <c r="DJ473" s="210"/>
      <c r="DK473" s="210"/>
      <c r="DL473" s="210"/>
      <c r="DM473" s="210"/>
      <c r="DN473" s="210"/>
      <c r="DO473" s="210"/>
      <c r="DP473" s="210"/>
      <c r="DQ473" s="210"/>
      <c r="DR473" s="70"/>
    </row>
    <row r="474" spans="2:122" x14ac:dyDescent="0.35">
      <c r="B474" s="70"/>
      <c r="H474" s="70"/>
      <c r="J474" s="70"/>
      <c r="P474" s="70"/>
      <c r="R474" s="70"/>
      <c r="X474" s="70"/>
      <c r="Z474" s="70"/>
      <c r="AF474" s="70"/>
      <c r="AH474" s="70"/>
      <c r="AI474" s="70"/>
      <c r="AP474" s="70"/>
      <c r="AV474" s="70"/>
      <c r="AX474" s="70"/>
      <c r="BD474" s="70"/>
      <c r="BF474" s="70"/>
      <c r="BL474" s="70"/>
      <c r="BN474" s="70"/>
      <c r="BT474" s="70"/>
      <c r="BV474" s="70"/>
      <c r="CB474" s="70"/>
      <c r="CD474" s="70"/>
      <c r="CE474" s="70"/>
      <c r="CF474" s="70"/>
      <c r="CG474" s="70"/>
      <c r="CH474" s="70"/>
      <c r="CI474" s="70"/>
      <c r="CJ474" s="70"/>
      <c r="CK474" s="70"/>
      <c r="CL474" s="70"/>
      <c r="CR474" s="70"/>
      <c r="CT474" s="70"/>
      <c r="CZ474" s="70"/>
      <c r="DB474" s="70"/>
      <c r="DC474" s="70"/>
      <c r="DD474" s="70"/>
      <c r="DE474" s="70"/>
      <c r="DF474" s="70"/>
      <c r="DG474" s="70"/>
      <c r="DH474" s="70"/>
      <c r="DI474" s="70"/>
      <c r="DJ474" s="210"/>
      <c r="DK474" s="210"/>
      <c r="DL474" s="210"/>
      <c r="DM474" s="210"/>
      <c r="DN474" s="210"/>
      <c r="DO474" s="210"/>
      <c r="DP474" s="210"/>
      <c r="DQ474" s="210"/>
      <c r="DR474" s="70"/>
    </row>
    <row r="475" spans="2:122" x14ac:dyDescent="0.35">
      <c r="B475" s="70"/>
      <c r="H475" s="70"/>
      <c r="J475" s="70"/>
      <c r="P475" s="70"/>
      <c r="R475" s="70"/>
      <c r="X475" s="70"/>
      <c r="Z475" s="70"/>
      <c r="AF475" s="70"/>
      <c r="AH475" s="70"/>
      <c r="AI475" s="70"/>
      <c r="AP475" s="70"/>
      <c r="AV475" s="70"/>
      <c r="AX475" s="70"/>
      <c r="BD475" s="70"/>
      <c r="BF475" s="70"/>
      <c r="BL475" s="70"/>
      <c r="BN475" s="70"/>
      <c r="BT475" s="70"/>
      <c r="BV475" s="70"/>
      <c r="CB475" s="70"/>
      <c r="CD475" s="70"/>
      <c r="CE475" s="70"/>
      <c r="CF475" s="70"/>
      <c r="CG475" s="70"/>
      <c r="CH475" s="70"/>
      <c r="CI475" s="70"/>
      <c r="CJ475" s="70"/>
      <c r="CK475" s="70"/>
      <c r="CL475" s="70"/>
      <c r="CR475" s="70"/>
      <c r="CT475" s="70"/>
      <c r="CZ475" s="70"/>
      <c r="DB475" s="70"/>
      <c r="DC475" s="70"/>
      <c r="DD475" s="70"/>
      <c r="DE475" s="70"/>
      <c r="DF475" s="70"/>
      <c r="DG475" s="70"/>
      <c r="DH475" s="70"/>
      <c r="DI475" s="70"/>
      <c r="DJ475" s="210"/>
      <c r="DK475" s="210"/>
      <c r="DL475" s="210"/>
      <c r="DM475" s="210"/>
      <c r="DN475" s="210"/>
      <c r="DO475" s="210"/>
      <c r="DP475" s="210"/>
      <c r="DQ475" s="210"/>
      <c r="DR475" s="70"/>
    </row>
    <row r="476" spans="2:122" x14ac:dyDescent="0.35">
      <c r="B476" s="70"/>
      <c r="H476" s="70"/>
      <c r="J476" s="70"/>
      <c r="P476" s="70"/>
      <c r="R476" s="70"/>
      <c r="X476" s="70"/>
      <c r="Z476" s="70"/>
      <c r="AF476" s="70"/>
      <c r="AH476" s="70"/>
      <c r="AI476" s="70"/>
      <c r="AP476" s="70"/>
      <c r="AV476" s="70"/>
      <c r="AX476" s="70"/>
      <c r="BD476" s="70"/>
      <c r="BF476" s="70"/>
      <c r="BL476" s="70"/>
      <c r="BN476" s="70"/>
      <c r="BT476" s="70"/>
      <c r="BV476" s="70"/>
      <c r="CB476" s="70"/>
      <c r="CD476" s="70"/>
      <c r="CE476" s="70"/>
      <c r="CF476" s="70"/>
      <c r="CG476" s="70"/>
      <c r="CH476" s="70"/>
      <c r="CI476" s="70"/>
      <c r="CJ476" s="70"/>
      <c r="CK476" s="70"/>
      <c r="CL476" s="70"/>
      <c r="CR476" s="70"/>
      <c r="CT476" s="70"/>
      <c r="CZ476" s="70"/>
      <c r="DB476" s="70"/>
      <c r="DC476" s="70"/>
      <c r="DD476" s="70"/>
      <c r="DE476" s="70"/>
      <c r="DF476" s="70"/>
      <c r="DG476" s="70"/>
      <c r="DH476" s="70"/>
      <c r="DI476" s="70"/>
      <c r="DJ476" s="210"/>
      <c r="DK476" s="210"/>
      <c r="DL476" s="210"/>
      <c r="DM476" s="210"/>
      <c r="DN476" s="210"/>
      <c r="DO476" s="210"/>
      <c r="DP476" s="210"/>
      <c r="DQ476" s="210"/>
      <c r="DR476" s="70"/>
    </row>
    <row r="477" spans="2:122" x14ac:dyDescent="0.35">
      <c r="B477" s="70"/>
      <c r="H477" s="70"/>
      <c r="J477" s="70"/>
      <c r="P477" s="70"/>
      <c r="R477" s="70"/>
      <c r="X477" s="70"/>
      <c r="Z477" s="70"/>
      <c r="AF477" s="70"/>
      <c r="AH477" s="70"/>
      <c r="AI477" s="70"/>
      <c r="AP477" s="70"/>
      <c r="AV477" s="70"/>
      <c r="AX477" s="70"/>
      <c r="BD477" s="70"/>
      <c r="BF477" s="70"/>
      <c r="BL477" s="70"/>
      <c r="BN477" s="70"/>
      <c r="BT477" s="70"/>
      <c r="BV477" s="70"/>
      <c r="CB477" s="70"/>
      <c r="CD477" s="70"/>
      <c r="CE477" s="70"/>
      <c r="CF477" s="70"/>
      <c r="CG477" s="70"/>
      <c r="CH477" s="70"/>
      <c r="CI477" s="70"/>
      <c r="CJ477" s="70"/>
      <c r="CK477" s="70"/>
      <c r="CL477" s="70"/>
      <c r="CR477" s="70"/>
      <c r="CT477" s="70"/>
      <c r="CZ477" s="70"/>
      <c r="DB477" s="70"/>
      <c r="DC477" s="70"/>
      <c r="DD477" s="70"/>
      <c r="DE477" s="70"/>
      <c r="DF477" s="70"/>
      <c r="DG477" s="70"/>
      <c r="DH477" s="70"/>
      <c r="DI477" s="70"/>
      <c r="DJ477" s="210"/>
      <c r="DK477" s="210"/>
      <c r="DL477" s="210"/>
      <c r="DM477" s="210"/>
      <c r="DN477" s="210"/>
      <c r="DO477" s="210"/>
      <c r="DP477" s="210"/>
      <c r="DQ477" s="210"/>
      <c r="DR477" s="70"/>
    </row>
    <row r="478" spans="2:122" x14ac:dyDescent="0.35">
      <c r="B478" s="70"/>
      <c r="H478" s="70"/>
      <c r="J478" s="70"/>
      <c r="P478" s="70"/>
      <c r="R478" s="70"/>
      <c r="X478" s="70"/>
      <c r="Z478" s="70"/>
      <c r="AF478" s="70"/>
      <c r="AH478" s="70"/>
      <c r="AI478" s="70"/>
      <c r="AP478" s="70"/>
      <c r="AV478" s="70"/>
      <c r="AX478" s="70"/>
      <c r="BD478" s="70"/>
      <c r="BF478" s="70"/>
      <c r="BL478" s="70"/>
      <c r="BN478" s="70"/>
      <c r="BT478" s="70"/>
      <c r="BV478" s="70"/>
      <c r="CB478" s="70"/>
      <c r="CD478" s="70"/>
      <c r="CE478" s="70"/>
      <c r="CF478" s="70"/>
      <c r="CG478" s="70"/>
      <c r="CH478" s="70"/>
      <c r="CI478" s="70"/>
      <c r="CJ478" s="70"/>
      <c r="CK478" s="70"/>
      <c r="CL478" s="70"/>
      <c r="CR478" s="70"/>
      <c r="CT478" s="70"/>
      <c r="CZ478" s="70"/>
      <c r="DB478" s="70"/>
      <c r="DC478" s="70"/>
      <c r="DD478" s="70"/>
      <c r="DE478" s="70"/>
      <c r="DF478" s="70"/>
      <c r="DG478" s="70"/>
      <c r="DH478" s="70"/>
      <c r="DI478" s="70"/>
      <c r="DJ478" s="210"/>
      <c r="DK478" s="210"/>
      <c r="DL478" s="210"/>
      <c r="DM478" s="210"/>
      <c r="DN478" s="210"/>
      <c r="DO478" s="210"/>
      <c r="DP478" s="210"/>
      <c r="DQ478" s="210"/>
      <c r="DR478" s="70"/>
    </row>
    <row r="479" spans="2:122" x14ac:dyDescent="0.35">
      <c r="B479" s="70"/>
      <c r="H479" s="70"/>
      <c r="J479" s="70"/>
      <c r="P479" s="70"/>
      <c r="R479" s="70"/>
      <c r="X479" s="70"/>
      <c r="Z479" s="70"/>
      <c r="AF479" s="70"/>
      <c r="AH479" s="70"/>
      <c r="AI479" s="70"/>
      <c r="AP479" s="70"/>
      <c r="AV479" s="70"/>
      <c r="AX479" s="70"/>
      <c r="BD479" s="70"/>
      <c r="BF479" s="70"/>
      <c r="BL479" s="70"/>
      <c r="BN479" s="70"/>
      <c r="BT479" s="70"/>
      <c r="BV479" s="70"/>
      <c r="CB479" s="70"/>
      <c r="CD479" s="70"/>
      <c r="CE479" s="70"/>
      <c r="CF479" s="70"/>
      <c r="CG479" s="70"/>
      <c r="CH479" s="70"/>
      <c r="CI479" s="70"/>
      <c r="CJ479" s="70"/>
      <c r="CK479" s="70"/>
      <c r="CL479" s="70"/>
      <c r="CR479" s="70"/>
      <c r="CT479" s="70"/>
      <c r="CZ479" s="70"/>
      <c r="DB479" s="70"/>
      <c r="DC479" s="70"/>
      <c r="DD479" s="70"/>
      <c r="DE479" s="70"/>
      <c r="DF479" s="70"/>
      <c r="DG479" s="70"/>
      <c r="DH479" s="70"/>
      <c r="DI479" s="70"/>
      <c r="DJ479" s="210"/>
      <c r="DK479" s="210"/>
      <c r="DL479" s="210"/>
      <c r="DM479" s="210"/>
      <c r="DN479" s="210"/>
      <c r="DO479" s="210"/>
      <c r="DP479" s="210"/>
      <c r="DQ479" s="210"/>
      <c r="DR479" s="70"/>
    </row>
    <row r="480" spans="2:122" x14ac:dyDescent="0.35">
      <c r="B480" s="70"/>
      <c r="H480" s="70"/>
      <c r="J480" s="70"/>
      <c r="P480" s="70"/>
      <c r="R480" s="70"/>
      <c r="X480" s="70"/>
      <c r="Z480" s="70"/>
      <c r="AF480" s="70"/>
      <c r="AH480" s="70"/>
      <c r="AI480" s="70"/>
      <c r="AP480" s="70"/>
      <c r="AV480" s="70"/>
      <c r="AX480" s="70"/>
      <c r="BD480" s="70"/>
      <c r="BF480" s="70"/>
      <c r="BL480" s="70"/>
      <c r="BN480" s="70"/>
      <c r="BT480" s="70"/>
      <c r="BV480" s="70"/>
      <c r="CB480" s="70"/>
      <c r="CD480" s="70"/>
      <c r="CE480" s="70"/>
      <c r="CF480" s="70"/>
      <c r="CG480" s="70"/>
      <c r="CH480" s="70"/>
      <c r="CI480" s="70"/>
      <c r="CJ480" s="70"/>
      <c r="CK480" s="70"/>
      <c r="CL480" s="70"/>
      <c r="CR480" s="70"/>
      <c r="CT480" s="70"/>
      <c r="CZ480" s="70"/>
      <c r="DB480" s="70"/>
      <c r="DC480" s="70"/>
      <c r="DD480" s="70"/>
      <c r="DE480" s="70"/>
      <c r="DF480" s="70"/>
      <c r="DG480" s="70"/>
      <c r="DH480" s="70"/>
      <c r="DI480" s="70"/>
      <c r="DJ480" s="210"/>
      <c r="DK480" s="210"/>
      <c r="DL480" s="210"/>
      <c r="DM480" s="210"/>
      <c r="DN480" s="210"/>
      <c r="DO480" s="210"/>
      <c r="DP480" s="210"/>
      <c r="DQ480" s="210"/>
      <c r="DR480" s="70"/>
    </row>
    <row r="481" spans="2:122" x14ac:dyDescent="0.35">
      <c r="B481" s="70"/>
      <c r="H481" s="70"/>
      <c r="J481" s="70"/>
      <c r="P481" s="70"/>
      <c r="R481" s="70"/>
      <c r="X481" s="70"/>
      <c r="Z481" s="70"/>
      <c r="AF481" s="70"/>
      <c r="AH481" s="70"/>
      <c r="AI481" s="70"/>
      <c r="AP481" s="70"/>
      <c r="AV481" s="70"/>
      <c r="AX481" s="70"/>
      <c r="BD481" s="70"/>
      <c r="BF481" s="70"/>
      <c r="BL481" s="70"/>
      <c r="BN481" s="70"/>
      <c r="BT481" s="70"/>
      <c r="BV481" s="70"/>
      <c r="CB481" s="70"/>
      <c r="CD481" s="70"/>
      <c r="CE481" s="70"/>
      <c r="CF481" s="70"/>
      <c r="CG481" s="70"/>
      <c r="CH481" s="70"/>
      <c r="CI481" s="70"/>
      <c r="CJ481" s="70"/>
      <c r="CK481" s="70"/>
      <c r="CL481" s="70"/>
      <c r="CR481" s="70"/>
      <c r="CT481" s="70"/>
      <c r="CZ481" s="70"/>
      <c r="DB481" s="70"/>
      <c r="DC481" s="70"/>
      <c r="DD481" s="70"/>
      <c r="DE481" s="70"/>
      <c r="DF481" s="70"/>
      <c r="DG481" s="70"/>
      <c r="DH481" s="70"/>
      <c r="DI481" s="70"/>
      <c r="DJ481" s="210"/>
      <c r="DK481" s="210"/>
      <c r="DL481" s="210"/>
      <c r="DM481" s="210"/>
      <c r="DN481" s="210"/>
      <c r="DO481" s="210"/>
      <c r="DP481" s="210"/>
      <c r="DQ481" s="210"/>
      <c r="DR481" s="70"/>
    </row>
    <row r="482" spans="2:122" x14ac:dyDescent="0.35">
      <c r="B482" s="70"/>
      <c r="H482" s="70"/>
      <c r="J482" s="70"/>
      <c r="P482" s="70"/>
      <c r="R482" s="70"/>
      <c r="X482" s="70"/>
      <c r="Z482" s="70"/>
      <c r="AF482" s="70"/>
      <c r="AH482" s="70"/>
      <c r="AI482" s="70"/>
      <c r="AP482" s="70"/>
      <c r="AV482" s="70"/>
      <c r="AX482" s="70"/>
      <c r="BD482" s="70"/>
      <c r="BF482" s="70"/>
      <c r="BL482" s="70"/>
      <c r="BN482" s="70"/>
      <c r="BT482" s="70"/>
      <c r="BV482" s="70"/>
      <c r="CB482" s="70"/>
      <c r="CD482" s="70"/>
      <c r="CE482" s="70"/>
      <c r="CF482" s="70"/>
      <c r="CG482" s="70"/>
      <c r="CH482" s="70"/>
      <c r="CI482" s="70"/>
      <c r="CJ482" s="70"/>
      <c r="CK482" s="70"/>
      <c r="CL482" s="70"/>
      <c r="CR482" s="70"/>
      <c r="CT482" s="70"/>
      <c r="CZ482" s="70"/>
      <c r="DB482" s="70"/>
      <c r="DC482" s="70"/>
      <c r="DD482" s="70"/>
      <c r="DE482" s="70"/>
      <c r="DF482" s="70"/>
      <c r="DG482" s="70"/>
      <c r="DH482" s="70"/>
      <c r="DI482" s="70"/>
      <c r="DJ482" s="210"/>
      <c r="DK482" s="210"/>
      <c r="DL482" s="210"/>
      <c r="DM482" s="210"/>
      <c r="DN482" s="210"/>
      <c r="DO482" s="210"/>
      <c r="DP482" s="210"/>
      <c r="DQ482" s="210"/>
      <c r="DR482" s="70"/>
    </row>
    <row r="483" spans="2:122" x14ac:dyDescent="0.35">
      <c r="B483" s="70"/>
      <c r="H483" s="70"/>
      <c r="J483" s="70"/>
      <c r="P483" s="70"/>
      <c r="R483" s="70"/>
      <c r="X483" s="70"/>
      <c r="Z483" s="70"/>
      <c r="AF483" s="70"/>
      <c r="AH483" s="70"/>
      <c r="AI483" s="70"/>
      <c r="AP483" s="70"/>
      <c r="AV483" s="70"/>
      <c r="AX483" s="70"/>
      <c r="BD483" s="70"/>
      <c r="BF483" s="70"/>
      <c r="BL483" s="70"/>
      <c r="BN483" s="70"/>
      <c r="BT483" s="70"/>
      <c r="BV483" s="70"/>
      <c r="CB483" s="70"/>
      <c r="CD483" s="70"/>
      <c r="CE483" s="70"/>
      <c r="CF483" s="70"/>
      <c r="CG483" s="70"/>
      <c r="CH483" s="70"/>
      <c r="CI483" s="70"/>
      <c r="CJ483" s="70"/>
      <c r="CK483" s="70"/>
      <c r="CL483" s="70"/>
      <c r="CR483" s="70"/>
      <c r="CT483" s="70"/>
      <c r="CZ483" s="70"/>
      <c r="DB483" s="70"/>
      <c r="DC483" s="70"/>
      <c r="DD483" s="70"/>
      <c r="DE483" s="70"/>
      <c r="DF483" s="70"/>
      <c r="DG483" s="70"/>
      <c r="DH483" s="70"/>
      <c r="DI483" s="70"/>
      <c r="DJ483" s="210"/>
      <c r="DK483" s="210"/>
      <c r="DL483" s="210"/>
      <c r="DM483" s="210"/>
      <c r="DN483" s="210"/>
      <c r="DO483" s="210"/>
      <c r="DP483" s="210"/>
      <c r="DQ483" s="210"/>
      <c r="DR483" s="70"/>
    </row>
    <row r="484" spans="2:122" x14ac:dyDescent="0.35">
      <c r="B484" s="70"/>
      <c r="H484" s="70"/>
      <c r="J484" s="70"/>
      <c r="P484" s="70"/>
      <c r="R484" s="70"/>
      <c r="X484" s="70"/>
      <c r="Z484" s="70"/>
      <c r="AF484" s="70"/>
      <c r="AH484" s="70"/>
      <c r="AI484" s="70"/>
      <c r="AP484" s="70"/>
      <c r="AV484" s="70"/>
      <c r="AX484" s="70"/>
      <c r="BD484" s="70"/>
      <c r="BF484" s="70"/>
      <c r="BL484" s="70"/>
      <c r="BN484" s="70"/>
      <c r="BT484" s="70"/>
      <c r="BV484" s="70"/>
      <c r="CB484" s="70"/>
      <c r="CD484" s="70"/>
      <c r="CE484" s="70"/>
      <c r="CF484" s="70"/>
      <c r="CG484" s="70"/>
      <c r="CH484" s="70"/>
      <c r="CI484" s="70"/>
      <c r="CJ484" s="70"/>
      <c r="CK484" s="70"/>
      <c r="CL484" s="70"/>
      <c r="CR484" s="70"/>
      <c r="CT484" s="70"/>
      <c r="CZ484" s="70"/>
      <c r="DB484" s="70"/>
      <c r="DC484" s="70"/>
      <c r="DD484" s="70"/>
      <c r="DE484" s="70"/>
      <c r="DF484" s="70"/>
      <c r="DG484" s="70"/>
      <c r="DH484" s="70"/>
      <c r="DI484" s="70"/>
      <c r="DJ484" s="210"/>
      <c r="DK484" s="210"/>
      <c r="DL484" s="210"/>
      <c r="DM484" s="210"/>
      <c r="DN484" s="210"/>
      <c r="DO484" s="210"/>
      <c r="DP484" s="210"/>
      <c r="DQ484" s="210"/>
      <c r="DR484" s="70"/>
    </row>
    <row r="485" spans="2:122" x14ac:dyDescent="0.35">
      <c r="B485" s="70"/>
      <c r="H485" s="70"/>
      <c r="J485" s="70"/>
      <c r="P485" s="70"/>
      <c r="R485" s="70"/>
      <c r="X485" s="70"/>
      <c r="Z485" s="70"/>
      <c r="AF485" s="70"/>
      <c r="AH485" s="70"/>
      <c r="AI485" s="70"/>
      <c r="AP485" s="70"/>
      <c r="AV485" s="70"/>
      <c r="AX485" s="70"/>
      <c r="BD485" s="70"/>
      <c r="BF485" s="70"/>
      <c r="BL485" s="70"/>
      <c r="BN485" s="70"/>
      <c r="BT485" s="70"/>
      <c r="BV485" s="70"/>
      <c r="CB485" s="70"/>
      <c r="CD485" s="70"/>
      <c r="CE485" s="70"/>
      <c r="CF485" s="70"/>
      <c r="CG485" s="70"/>
      <c r="CH485" s="70"/>
      <c r="CI485" s="70"/>
      <c r="CJ485" s="70"/>
      <c r="CK485" s="70"/>
      <c r="CL485" s="70"/>
      <c r="CR485" s="70"/>
      <c r="CT485" s="70"/>
      <c r="CZ485" s="70"/>
      <c r="DB485" s="70"/>
      <c r="DC485" s="70"/>
      <c r="DD485" s="70"/>
      <c r="DE485" s="70"/>
      <c r="DF485" s="70"/>
      <c r="DG485" s="70"/>
      <c r="DH485" s="70"/>
      <c r="DI485" s="70"/>
      <c r="DJ485" s="210"/>
      <c r="DK485" s="210"/>
      <c r="DL485" s="210"/>
      <c r="DM485" s="210"/>
      <c r="DN485" s="210"/>
      <c r="DO485" s="210"/>
      <c r="DP485" s="210"/>
      <c r="DQ485" s="210"/>
      <c r="DR485" s="70"/>
    </row>
    <row r="486" spans="2:122" x14ac:dyDescent="0.35">
      <c r="B486" s="70"/>
      <c r="H486" s="70"/>
      <c r="J486" s="70"/>
      <c r="P486" s="70"/>
      <c r="R486" s="70"/>
      <c r="X486" s="70"/>
      <c r="Z486" s="70"/>
      <c r="AF486" s="70"/>
      <c r="AH486" s="70"/>
      <c r="AI486" s="70"/>
      <c r="AP486" s="70"/>
      <c r="AV486" s="70"/>
      <c r="AX486" s="70"/>
      <c r="BD486" s="70"/>
      <c r="BF486" s="70"/>
      <c r="BL486" s="70"/>
      <c r="BN486" s="70"/>
      <c r="BT486" s="70"/>
      <c r="BV486" s="70"/>
      <c r="CB486" s="70"/>
      <c r="CD486" s="70"/>
      <c r="CE486" s="70"/>
      <c r="CF486" s="70"/>
      <c r="CG486" s="70"/>
      <c r="CH486" s="70"/>
      <c r="CI486" s="70"/>
      <c r="CJ486" s="70"/>
      <c r="CK486" s="70"/>
      <c r="CL486" s="70"/>
      <c r="CR486" s="70"/>
      <c r="CT486" s="70"/>
      <c r="CZ486" s="70"/>
      <c r="DB486" s="70"/>
      <c r="DC486" s="70"/>
      <c r="DD486" s="70"/>
      <c r="DE486" s="70"/>
      <c r="DF486" s="70"/>
      <c r="DG486" s="70"/>
      <c r="DH486" s="70"/>
      <c r="DI486" s="70"/>
      <c r="DJ486" s="210"/>
      <c r="DK486" s="210"/>
      <c r="DL486" s="210"/>
      <c r="DM486" s="210"/>
      <c r="DN486" s="210"/>
      <c r="DO486" s="210"/>
      <c r="DP486" s="210"/>
      <c r="DQ486" s="210"/>
      <c r="DR486" s="70"/>
    </row>
    <row r="487" spans="2:122" x14ac:dyDescent="0.35">
      <c r="B487" s="70"/>
      <c r="H487" s="70"/>
      <c r="J487" s="70"/>
      <c r="P487" s="70"/>
      <c r="R487" s="70"/>
      <c r="X487" s="70"/>
      <c r="Z487" s="70"/>
      <c r="AF487" s="70"/>
      <c r="AH487" s="70"/>
      <c r="AI487" s="70"/>
      <c r="AP487" s="70"/>
      <c r="AV487" s="70"/>
      <c r="AX487" s="70"/>
      <c r="BD487" s="70"/>
      <c r="BF487" s="70"/>
      <c r="BL487" s="70"/>
      <c r="BN487" s="70"/>
      <c r="BT487" s="70"/>
      <c r="BV487" s="70"/>
      <c r="CB487" s="70"/>
      <c r="CD487" s="70"/>
      <c r="CE487" s="70"/>
      <c r="CF487" s="70"/>
      <c r="CG487" s="70"/>
      <c r="CH487" s="70"/>
      <c r="CI487" s="70"/>
      <c r="CJ487" s="70"/>
      <c r="CK487" s="70"/>
      <c r="CL487" s="70"/>
      <c r="CR487" s="70"/>
      <c r="CT487" s="70"/>
      <c r="CZ487" s="70"/>
      <c r="DB487" s="70"/>
      <c r="DC487" s="70"/>
      <c r="DD487" s="70"/>
      <c r="DE487" s="70"/>
      <c r="DF487" s="70"/>
      <c r="DG487" s="70"/>
      <c r="DH487" s="70"/>
      <c r="DI487" s="70"/>
      <c r="DJ487" s="210"/>
      <c r="DK487" s="210"/>
      <c r="DL487" s="210"/>
      <c r="DM487" s="210"/>
      <c r="DN487" s="210"/>
      <c r="DO487" s="210"/>
      <c r="DP487" s="210"/>
      <c r="DQ487" s="210"/>
      <c r="DR487" s="70"/>
    </row>
    <row r="488" spans="2:122" x14ac:dyDescent="0.35">
      <c r="B488" s="70"/>
      <c r="H488" s="70"/>
      <c r="J488" s="70"/>
      <c r="P488" s="70"/>
      <c r="R488" s="70"/>
      <c r="X488" s="70"/>
      <c r="Z488" s="70"/>
      <c r="AF488" s="70"/>
      <c r="AH488" s="70"/>
      <c r="AI488" s="70"/>
      <c r="AP488" s="70"/>
      <c r="AV488" s="70"/>
      <c r="AX488" s="70"/>
      <c r="BD488" s="70"/>
      <c r="BF488" s="70"/>
      <c r="BL488" s="70"/>
      <c r="BN488" s="70"/>
      <c r="BT488" s="70"/>
      <c r="BV488" s="70"/>
      <c r="CB488" s="70"/>
      <c r="CD488" s="70"/>
      <c r="CE488" s="70"/>
      <c r="CF488" s="70"/>
      <c r="CG488" s="70"/>
      <c r="CH488" s="70"/>
      <c r="CI488" s="70"/>
      <c r="CJ488" s="70"/>
      <c r="CK488" s="70"/>
      <c r="CL488" s="70"/>
      <c r="CR488" s="70"/>
      <c r="CT488" s="70"/>
      <c r="CZ488" s="70"/>
      <c r="DB488" s="70"/>
      <c r="DC488" s="70"/>
      <c r="DD488" s="70"/>
      <c r="DE488" s="70"/>
      <c r="DF488" s="70"/>
      <c r="DG488" s="70"/>
      <c r="DH488" s="70"/>
      <c r="DI488" s="70"/>
      <c r="DJ488" s="210"/>
      <c r="DK488" s="210"/>
      <c r="DL488" s="210"/>
      <c r="DM488" s="210"/>
      <c r="DN488" s="210"/>
      <c r="DO488" s="210"/>
      <c r="DP488" s="210"/>
      <c r="DQ488" s="210"/>
      <c r="DR488" s="70"/>
    </row>
    <row r="489" spans="2:122" x14ac:dyDescent="0.35">
      <c r="B489" s="70"/>
      <c r="H489" s="70"/>
      <c r="J489" s="70"/>
      <c r="P489" s="70"/>
      <c r="R489" s="70"/>
      <c r="X489" s="70"/>
      <c r="Z489" s="70"/>
      <c r="AF489" s="70"/>
      <c r="AH489" s="70"/>
      <c r="AI489" s="70"/>
      <c r="AP489" s="70"/>
      <c r="AV489" s="70"/>
      <c r="AX489" s="70"/>
      <c r="BD489" s="70"/>
      <c r="BF489" s="70"/>
      <c r="BL489" s="70"/>
      <c r="BN489" s="70"/>
      <c r="BT489" s="70"/>
      <c r="BV489" s="70"/>
      <c r="CB489" s="70"/>
      <c r="CD489" s="70"/>
      <c r="CE489" s="70"/>
      <c r="CF489" s="70"/>
      <c r="CG489" s="70"/>
      <c r="CH489" s="70"/>
      <c r="CI489" s="70"/>
      <c r="CJ489" s="70"/>
      <c r="CK489" s="70"/>
      <c r="CL489" s="70"/>
      <c r="CR489" s="70"/>
      <c r="CT489" s="70"/>
      <c r="CZ489" s="70"/>
      <c r="DB489" s="70"/>
      <c r="DC489" s="70"/>
      <c r="DD489" s="70"/>
      <c r="DE489" s="70"/>
      <c r="DF489" s="70"/>
      <c r="DG489" s="70"/>
      <c r="DH489" s="70"/>
      <c r="DI489" s="70"/>
      <c r="DJ489" s="210"/>
      <c r="DK489" s="210"/>
      <c r="DL489" s="210"/>
      <c r="DM489" s="210"/>
      <c r="DN489" s="210"/>
      <c r="DO489" s="210"/>
      <c r="DP489" s="210"/>
      <c r="DQ489" s="210"/>
      <c r="DR489" s="70"/>
    </row>
    <row r="490" spans="2:122" x14ac:dyDescent="0.35">
      <c r="B490" s="70"/>
      <c r="H490" s="70"/>
      <c r="J490" s="70"/>
      <c r="P490" s="70"/>
      <c r="R490" s="70"/>
      <c r="X490" s="70"/>
      <c r="Z490" s="70"/>
      <c r="AF490" s="70"/>
      <c r="AH490" s="70"/>
      <c r="AI490" s="70"/>
      <c r="AP490" s="70"/>
      <c r="AV490" s="70"/>
      <c r="AX490" s="70"/>
      <c r="BD490" s="70"/>
      <c r="BF490" s="70"/>
      <c r="BL490" s="70"/>
      <c r="BN490" s="70"/>
      <c r="BT490" s="70"/>
      <c r="BV490" s="70"/>
      <c r="CB490" s="70"/>
      <c r="CD490" s="70"/>
      <c r="CE490" s="70"/>
      <c r="CF490" s="70"/>
      <c r="CG490" s="70"/>
      <c r="CH490" s="70"/>
      <c r="CI490" s="70"/>
      <c r="CJ490" s="70"/>
      <c r="CK490" s="70"/>
      <c r="CL490" s="70"/>
      <c r="CR490" s="70"/>
      <c r="CT490" s="70"/>
      <c r="CZ490" s="70"/>
      <c r="DB490" s="70"/>
      <c r="DC490" s="70"/>
      <c r="DD490" s="70"/>
      <c r="DE490" s="70"/>
      <c r="DF490" s="70"/>
      <c r="DG490" s="70"/>
      <c r="DH490" s="70"/>
      <c r="DI490" s="70"/>
      <c r="DJ490" s="210"/>
      <c r="DK490" s="210"/>
      <c r="DL490" s="210"/>
      <c r="DM490" s="210"/>
      <c r="DN490" s="210"/>
      <c r="DO490" s="210"/>
      <c r="DP490" s="210"/>
      <c r="DQ490" s="210"/>
      <c r="DR490" s="70"/>
    </row>
    <row r="491" spans="2:122" x14ac:dyDescent="0.35">
      <c r="B491" s="70"/>
      <c r="H491" s="70"/>
      <c r="J491" s="70"/>
      <c r="P491" s="70"/>
      <c r="R491" s="70"/>
      <c r="X491" s="70"/>
      <c r="Z491" s="70"/>
      <c r="AF491" s="70"/>
      <c r="AH491" s="70"/>
      <c r="AI491" s="70"/>
      <c r="AP491" s="70"/>
      <c r="AV491" s="70"/>
      <c r="AX491" s="70"/>
      <c r="BD491" s="70"/>
      <c r="BF491" s="70"/>
      <c r="BL491" s="70"/>
      <c r="BN491" s="70"/>
      <c r="BT491" s="70"/>
      <c r="BV491" s="70"/>
      <c r="CB491" s="70"/>
      <c r="CD491" s="70"/>
      <c r="CE491" s="70"/>
      <c r="CF491" s="70"/>
      <c r="CG491" s="70"/>
      <c r="CH491" s="70"/>
      <c r="CI491" s="70"/>
      <c r="CJ491" s="70"/>
      <c r="CK491" s="70"/>
      <c r="CL491" s="70"/>
      <c r="CR491" s="70"/>
      <c r="CT491" s="70"/>
      <c r="CZ491" s="70"/>
      <c r="DB491" s="70"/>
      <c r="DC491" s="70"/>
      <c r="DD491" s="70"/>
      <c r="DE491" s="70"/>
      <c r="DF491" s="70"/>
      <c r="DG491" s="70"/>
      <c r="DH491" s="70"/>
      <c r="DI491" s="70"/>
      <c r="DJ491" s="210"/>
      <c r="DK491" s="210"/>
      <c r="DL491" s="210"/>
      <c r="DM491" s="210"/>
      <c r="DN491" s="210"/>
      <c r="DO491" s="210"/>
      <c r="DP491" s="210"/>
      <c r="DQ491" s="210"/>
      <c r="DR491" s="70"/>
    </row>
    <row r="492" spans="2:122" x14ac:dyDescent="0.35">
      <c r="B492" s="70"/>
      <c r="H492" s="70"/>
      <c r="J492" s="70"/>
      <c r="P492" s="70"/>
      <c r="R492" s="70"/>
      <c r="X492" s="70"/>
      <c r="Z492" s="70"/>
      <c r="AF492" s="70"/>
      <c r="AH492" s="70"/>
      <c r="AI492" s="70"/>
      <c r="AP492" s="70"/>
      <c r="AV492" s="70"/>
      <c r="AX492" s="70"/>
      <c r="BD492" s="70"/>
      <c r="BF492" s="70"/>
      <c r="BL492" s="70"/>
      <c r="BN492" s="70"/>
      <c r="BT492" s="70"/>
      <c r="BV492" s="70"/>
      <c r="CB492" s="70"/>
      <c r="CD492" s="70"/>
      <c r="CE492" s="70"/>
      <c r="CF492" s="70"/>
      <c r="CG492" s="70"/>
      <c r="CH492" s="70"/>
      <c r="CI492" s="70"/>
      <c r="CJ492" s="70"/>
      <c r="CK492" s="70"/>
      <c r="CL492" s="70"/>
      <c r="CR492" s="70"/>
      <c r="CT492" s="70"/>
      <c r="CZ492" s="70"/>
      <c r="DB492" s="70"/>
      <c r="DC492" s="70"/>
      <c r="DD492" s="70"/>
      <c r="DE492" s="70"/>
      <c r="DF492" s="70"/>
      <c r="DG492" s="70"/>
      <c r="DH492" s="70"/>
      <c r="DI492" s="70"/>
      <c r="DJ492" s="210"/>
      <c r="DK492" s="210"/>
      <c r="DL492" s="210"/>
      <c r="DM492" s="210"/>
      <c r="DN492" s="210"/>
      <c r="DO492" s="210"/>
      <c r="DP492" s="210"/>
      <c r="DQ492" s="210"/>
      <c r="DR492" s="70"/>
    </row>
    <row r="493" spans="2:122" x14ac:dyDescent="0.35">
      <c r="B493" s="70"/>
      <c r="H493" s="70"/>
      <c r="J493" s="70"/>
      <c r="P493" s="70"/>
      <c r="R493" s="70"/>
      <c r="X493" s="70"/>
      <c r="Z493" s="70"/>
      <c r="AF493" s="70"/>
      <c r="AH493" s="70"/>
      <c r="AI493" s="70"/>
      <c r="AP493" s="70"/>
      <c r="AV493" s="70"/>
      <c r="AX493" s="70"/>
      <c r="BD493" s="70"/>
      <c r="BF493" s="70"/>
      <c r="BL493" s="70"/>
      <c r="BN493" s="70"/>
      <c r="BT493" s="70"/>
      <c r="BV493" s="70"/>
      <c r="CB493" s="70"/>
      <c r="CD493" s="70"/>
      <c r="CE493" s="70"/>
      <c r="CF493" s="70"/>
      <c r="CG493" s="70"/>
      <c r="CH493" s="70"/>
      <c r="CI493" s="70"/>
      <c r="CJ493" s="70"/>
      <c r="CK493" s="70"/>
      <c r="CL493" s="70"/>
      <c r="CR493" s="70"/>
      <c r="CT493" s="70"/>
      <c r="CZ493" s="70"/>
      <c r="DB493" s="70"/>
      <c r="DC493" s="70"/>
      <c r="DD493" s="70"/>
      <c r="DE493" s="70"/>
      <c r="DF493" s="70"/>
      <c r="DG493" s="70"/>
      <c r="DH493" s="70"/>
      <c r="DI493" s="70"/>
      <c r="DJ493" s="210"/>
      <c r="DK493" s="210"/>
      <c r="DL493" s="210"/>
      <c r="DM493" s="210"/>
      <c r="DN493" s="210"/>
      <c r="DO493" s="210"/>
      <c r="DP493" s="210"/>
      <c r="DQ493" s="210"/>
      <c r="DR493" s="70"/>
    </row>
    <row r="494" spans="2:122" x14ac:dyDescent="0.35">
      <c r="B494" s="70"/>
      <c r="H494" s="70"/>
      <c r="J494" s="70"/>
      <c r="P494" s="70"/>
      <c r="R494" s="70"/>
      <c r="X494" s="70"/>
      <c r="Z494" s="70"/>
      <c r="AF494" s="70"/>
      <c r="AH494" s="70"/>
      <c r="AI494" s="70"/>
      <c r="AP494" s="70"/>
      <c r="AV494" s="70"/>
      <c r="AX494" s="70"/>
      <c r="BD494" s="70"/>
      <c r="BF494" s="70"/>
      <c r="BL494" s="70"/>
      <c r="BN494" s="70"/>
      <c r="BT494" s="70"/>
      <c r="BV494" s="70"/>
      <c r="CB494" s="70"/>
      <c r="CD494" s="70"/>
      <c r="CE494" s="70"/>
      <c r="CF494" s="70"/>
      <c r="CG494" s="70"/>
      <c r="CH494" s="70"/>
      <c r="CI494" s="70"/>
      <c r="CJ494" s="70"/>
      <c r="CK494" s="70"/>
      <c r="CL494" s="70"/>
      <c r="CR494" s="70"/>
      <c r="CT494" s="70"/>
      <c r="CZ494" s="70"/>
      <c r="DB494" s="70"/>
      <c r="DC494" s="70"/>
      <c r="DD494" s="70"/>
      <c r="DE494" s="70"/>
      <c r="DF494" s="70"/>
      <c r="DG494" s="70"/>
      <c r="DH494" s="70"/>
      <c r="DI494" s="70"/>
      <c r="DJ494" s="210"/>
      <c r="DK494" s="210"/>
      <c r="DL494" s="210"/>
      <c r="DM494" s="210"/>
      <c r="DN494" s="210"/>
      <c r="DO494" s="210"/>
      <c r="DP494" s="210"/>
      <c r="DQ494" s="210"/>
      <c r="DR494" s="70"/>
    </row>
    <row r="495" spans="2:122" x14ac:dyDescent="0.35">
      <c r="B495" s="70"/>
      <c r="H495" s="70"/>
      <c r="J495" s="70"/>
      <c r="P495" s="70"/>
      <c r="R495" s="70"/>
      <c r="X495" s="70"/>
      <c r="Z495" s="70"/>
      <c r="AF495" s="70"/>
      <c r="AH495" s="70"/>
      <c r="AI495" s="70"/>
      <c r="AP495" s="70"/>
      <c r="AV495" s="70"/>
      <c r="AX495" s="70"/>
      <c r="BD495" s="70"/>
      <c r="BF495" s="70"/>
      <c r="BL495" s="70"/>
      <c r="BN495" s="70"/>
      <c r="BT495" s="70"/>
      <c r="BV495" s="70"/>
      <c r="CB495" s="70"/>
      <c r="CD495" s="70"/>
      <c r="CE495" s="70"/>
      <c r="CF495" s="70"/>
      <c r="CG495" s="70"/>
      <c r="CH495" s="70"/>
      <c r="CI495" s="70"/>
      <c r="CJ495" s="70"/>
      <c r="CK495" s="70"/>
      <c r="CL495" s="70"/>
      <c r="CR495" s="70"/>
      <c r="CT495" s="70"/>
      <c r="CZ495" s="70"/>
      <c r="DB495" s="70"/>
      <c r="DC495" s="70"/>
      <c r="DD495" s="70"/>
      <c r="DE495" s="70"/>
      <c r="DF495" s="70"/>
      <c r="DG495" s="70"/>
      <c r="DH495" s="70"/>
      <c r="DI495" s="70"/>
      <c r="DJ495" s="210"/>
      <c r="DK495" s="210"/>
      <c r="DL495" s="210"/>
      <c r="DM495" s="210"/>
      <c r="DN495" s="210"/>
      <c r="DO495" s="210"/>
      <c r="DP495" s="210"/>
      <c r="DQ495" s="210"/>
      <c r="DR495" s="70"/>
    </row>
    <row r="496" spans="2:122" x14ac:dyDescent="0.35">
      <c r="B496" s="70"/>
      <c r="H496" s="70"/>
      <c r="J496" s="70"/>
      <c r="P496" s="70"/>
      <c r="R496" s="70"/>
      <c r="X496" s="70"/>
      <c r="Z496" s="70"/>
      <c r="AF496" s="70"/>
      <c r="AH496" s="70"/>
      <c r="AI496" s="70"/>
      <c r="AP496" s="70"/>
      <c r="AV496" s="70"/>
      <c r="AX496" s="70"/>
      <c r="BD496" s="70"/>
      <c r="BF496" s="70"/>
      <c r="BL496" s="70"/>
      <c r="BN496" s="70"/>
      <c r="BT496" s="70"/>
      <c r="BV496" s="70"/>
      <c r="CB496" s="70"/>
      <c r="CD496" s="70"/>
      <c r="CE496" s="70"/>
      <c r="CF496" s="70"/>
      <c r="CG496" s="70"/>
      <c r="CH496" s="70"/>
      <c r="CI496" s="70"/>
      <c r="CJ496" s="70"/>
      <c r="CK496" s="70"/>
      <c r="CL496" s="70"/>
      <c r="CR496" s="70"/>
      <c r="CT496" s="70"/>
      <c r="CZ496" s="70"/>
      <c r="DB496" s="70"/>
      <c r="DC496" s="70"/>
      <c r="DD496" s="70"/>
      <c r="DE496" s="70"/>
      <c r="DF496" s="70"/>
      <c r="DG496" s="70"/>
      <c r="DH496" s="70"/>
      <c r="DI496" s="70"/>
      <c r="DJ496" s="210"/>
      <c r="DK496" s="210"/>
      <c r="DL496" s="210"/>
      <c r="DM496" s="210"/>
      <c r="DN496" s="210"/>
      <c r="DO496" s="210"/>
      <c r="DP496" s="210"/>
      <c r="DQ496" s="210"/>
      <c r="DR496" s="70"/>
    </row>
    <row r="497" spans="2:122" x14ac:dyDescent="0.35">
      <c r="B497" s="70"/>
      <c r="H497" s="70"/>
      <c r="J497" s="70"/>
      <c r="P497" s="70"/>
      <c r="R497" s="70"/>
      <c r="X497" s="70"/>
      <c r="Z497" s="70"/>
      <c r="AF497" s="70"/>
      <c r="AH497" s="70"/>
      <c r="AI497" s="70"/>
      <c r="AP497" s="70"/>
      <c r="AV497" s="70"/>
      <c r="AX497" s="70"/>
      <c r="BD497" s="70"/>
      <c r="BF497" s="70"/>
      <c r="BL497" s="70"/>
      <c r="BN497" s="70"/>
      <c r="BT497" s="70"/>
      <c r="BV497" s="70"/>
      <c r="CB497" s="70"/>
      <c r="CD497" s="70"/>
      <c r="CE497" s="70"/>
      <c r="CF497" s="70"/>
      <c r="CG497" s="70"/>
      <c r="CH497" s="70"/>
      <c r="CI497" s="70"/>
      <c r="CJ497" s="70"/>
      <c r="CK497" s="70"/>
      <c r="CL497" s="70"/>
      <c r="CR497" s="70"/>
      <c r="CT497" s="70"/>
      <c r="CZ497" s="70"/>
      <c r="DB497" s="70"/>
      <c r="DC497" s="70"/>
      <c r="DD497" s="70"/>
      <c r="DE497" s="70"/>
      <c r="DF497" s="70"/>
      <c r="DG497" s="70"/>
      <c r="DH497" s="70"/>
      <c r="DI497" s="70"/>
      <c r="DJ497" s="210"/>
      <c r="DK497" s="210"/>
      <c r="DL497" s="210"/>
      <c r="DM497" s="210"/>
      <c r="DN497" s="210"/>
      <c r="DO497" s="210"/>
      <c r="DP497" s="210"/>
      <c r="DQ497" s="210"/>
      <c r="DR497" s="70"/>
    </row>
    <row r="498" spans="2:122" x14ac:dyDescent="0.35">
      <c r="B498" s="70"/>
      <c r="H498" s="70"/>
      <c r="J498" s="70"/>
      <c r="P498" s="70"/>
      <c r="R498" s="70"/>
      <c r="X498" s="70"/>
      <c r="Z498" s="70"/>
      <c r="AF498" s="70"/>
      <c r="AH498" s="70"/>
      <c r="AI498" s="70"/>
      <c r="AP498" s="70"/>
      <c r="AV498" s="70"/>
      <c r="AX498" s="70"/>
      <c r="BD498" s="70"/>
      <c r="BF498" s="70"/>
      <c r="BL498" s="70"/>
      <c r="BN498" s="70"/>
      <c r="BT498" s="70"/>
      <c r="BV498" s="70"/>
      <c r="CB498" s="70"/>
      <c r="CD498" s="70"/>
      <c r="CE498" s="70"/>
      <c r="CF498" s="70"/>
      <c r="CG498" s="70"/>
      <c r="CH498" s="70"/>
      <c r="CI498" s="70"/>
      <c r="CJ498" s="70"/>
      <c r="CK498" s="70"/>
      <c r="CL498" s="70"/>
      <c r="CR498" s="70"/>
      <c r="CT498" s="70"/>
      <c r="CZ498" s="70"/>
      <c r="DB498" s="70"/>
      <c r="DC498" s="70"/>
      <c r="DD498" s="70"/>
      <c r="DE498" s="70"/>
      <c r="DF498" s="70"/>
      <c r="DG498" s="70"/>
      <c r="DH498" s="70"/>
      <c r="DI498" s="70"/>
      <c r="DJ498" s="210"/>
      <c r="DK498" s="210"/>
      <c r="DL498" s="210"/>
      <c r="DM498" s="210"/>
      <c r="DN498" s="210"/>
      <c r="DO498" s="210"/>
      <c r="DP498" s="210"/>
      <c r="DQ498" s="210"/>
      <c r="DR498" s="70"/>
    </row>
    <row r="499" spans="2:122" x14ac:dyDescent="0.35">
      <c r="B499" s="70"/>
      <c r="H499" s="70"/>
      <c r="J499" s="70"/>
      <c r="P499" s="70"/>
      <c r="R499" s="70"/>
      <c r="X499" s="70"/>
      <c r="Z499" s="70"/>
      <c r="AF499" s="70"/>
      <c r="AH499" s="70"/>
      <c r="AI499" s="70"/>
      <c r="AP499" s="70"/>
      <c r="AV499" s="70"/>
      <c r="AX499" s="70"/>
      <c r="BD499" s="70"/>
      <c r="BF499" s="70"/>
      <c r="BL499" s="70"/>
      <c r="BN499" s="70"/>
      <c r="BT499" s="70"/>
      <c r="BV499" s="70"/>
      <c r="CB499" s="70"/>
      <c r="CD499" s="70"/>
      <c r="CE499" s="70"/>
      <c r="CF499" s="70"/>
      <c r="CG499" s="70"/>
      <c r="CH499" s="70"/>
      <c r="CI499" s="70"/>
      <c r="CJ499" s="70"/>
      <c r="CK499" s="70"/>
      <c r="CL499" s="70"/>
      <c r="CR499" s="70"/>
      <c r="CT499" s="70"/>
      <c r="CZ499" s="70"/>
      <c r="DB499" s="70"/>
      <c r="DC499" s="70"/>
      <c r="DD499" s="70"/>
      <c r="DE499" s="70"/>
      <c r="DF499" s="70"/>
      <c r="DG499" s="70"/>
      <c r="DH499" s="70"/>
      <c r="DI499" s="70"/>
      <c r="DJ499" s="210"/>
      <c r="DK499" s="210"/>
      <c r="DL499" s="210"/>
      <c r="DM499" s="210"/>
      <c r="DN499" s="210"/>
      <c r="DO499" s="210"/>
      <c r="DP499" s="210"/>
      <c r="DQ499" s="210"/>
      <c r="DR499" s="70"/>
    </row>
    <row r="500" spans="2:122" x14ac:dyDescent="0.35">
      <c r="B500" s="70"/>
      <c r="H500" s="70"/>
      <c r="J500" s="70"/>
      <c r="P500" s="70"/>
      <c r="R500" s="70"/>
      <c r="X500" s="70"/>
      <c r="Z500" s="70"/>
      <c r="AF500" s="70"/>
      <c r="AH500" s="70"/>
      <c r="AI500" s="70"/>
      <c r="AP500" s="70"/>
      <c r="AV500" s="70"/>
      <c r="AX500" s="70"/>
      <c r="BD500" s="70"/>
      <c r="BF500" s="70"/>
      <c r="BL500" s="70"/>
      <c r="BN500" s="70"/>
      <c r="BT500" s="70"/>
      <c r="BV500" s="70"/>
      <c r="CB500" s="70"/>
      <c r="CD500" s="70"/>
      <c r="CE500" s="70"/>
      <c r="CF500" s="70"/>
      <c r="CG500" s="70"/>
      <c r="CH500" s="70"/>
      <c r="CI500" s="70"/>
      <c r="CJ500" s="70"/>
      <c r="CK500" s="70"/>
      <c r="CL500" s="70"/>
      <c r="CR500" s="70"/>
      <c r="CT500" s="70"/>
      <c r="CZ500" s="70"/>
      <c r="DB500" s="70"/>
      <c r="DC500" s="70"/>
      <c r="DD500" s="70"/>
      <c r="DE500" s="70"/>
      <c r="DF500" s="70"/>
      <c r="DG500" s="70"/>
      <c r="DH500" s="70"/>
      <c r="DI500" s="70"/>
      <c r="DJ500" s="210"/>
      <c r="DK500" s="210"/>
      <c r="DL500" s="210"/>
      <c r="DM500" s="210"/>
      <c r="DN500" s="210"/>
      <c r="DO500" s="210"/>
      <c r="DP500" s="210"/>
      <c r="DQ500" s="210"/>
      <c r="DR500" s="70"/>
    </row>
    <row r="501" spans="2:122" x14ac:dyDescent="0.35">
      <c r="B501" s="70"/>
      <c r="H501" s="70"/>
      <c r="J501" s="70"/>
      <c r="P501" s="70"/>
      <c r="R501" s="70"/>
      <c r="X501" s="70"/>
      <c r="Z501" s="70"/>
      <c r="AF501" s="70"/>
      <c r="AH501" s="70"/>
      <c r="AI501" s="70"/>
      <c r="AP501" s="70"/>
      <c r="AV501" s="70"/>
      <c r="AX501" s="70"/>
      <c r="BD501" s="70"/>
      <c r="BF501" s="70"/>
      <c r="BL501" s="70"/>
      <c r="BN501" s="70"/>
      <c r="BT501" s="70"/>
      <c r="BV501" s="70"/>
      <c r="CB501" s="70"/>
      <c r="CD501" s="70"/>
      <c r="CE501" s="70"/>
      <c r="CF501" s="70"/>
      <c r="CG501" s="70"/>
      <c r="CH501" s="70"/>
      <c r="CI501" s="70"/>
      <c r="CJ501" s="70"/>
      <c r="CK501" s="70"/>
      <c r="CL501" s="70"/>
      <c r="CR501" s="70"/>
      <c r="CT501" s="70"/>
      <c r="CZ501" s="70"/>
      <c r="DB501" s="70"/>
      <c r="DC501" s="70"/>
      <c r="DD501" s="70"/>
      <c r="DE501" s="70"/>
      <c r="DF501" s="70"/>
      <c r="DG501" s="70"/>
      <c r="DH501" s="70"/>
      <c r="DI501" s="70"/>
      <c r="DJ501" s="210"/>
      <c r="DK501" s="210"/>
      <c r="DL501" s="210"/>
      <c r="DM501" s="210"/>
      <c r="DN501" s="210"/>
      <c r="DO501" s="210"/>
      <c r="DP501" s="210"/>
      <c r="DQ501" s="210"/>
      <c r="DR501" s="70"/>
    </row>
    <row r="502" spans="2:122" x14ac:dyDescent="0.35">
      <c r="B502" s="70"/>
      <c r="H502" s="70"/>
      <c r="J502" s="70"/>
      <c r="P502" s="70"/>
      <c r="R502" s="70"/>
      <c r="X502" s="70"/>
      <c r="Z502" s="70"/>
      <c r="AF502" s="70"/>
      <c r="AH502" s="70"/>
      <c r="AI502" s="70"/>
      <c r="AP502" s="70"/>
      <c r="AV502" s="70"/>
      <c r="AX502" s="70"/>
      <c r="BD502" s="70"/>
      <c r="BF502" s="70"/>
      <c r="BL502" s="70"/>
      <c r="BN502" s="70"/>
      <c r="BT502" s="70"/>
      <c r="BV502" s="70"/>
      <c r="CB502" s="70"/>
      <c r="CD502" s="70"/>
      <c r="CE502" s="70"/>
      <c r="CF502" s="70"/>
      <c r="CG502" s="70"/>
      <c r="CH502" s="70"/>
      <c r="CI502" s="70"/>
      <c r="CJ502" s="70"/>
      <c r="CK502" s="70"/>
      <c r="CL502" s="70"/>
      <c r="CR502" s="70"/>
      <c r="CT502" s="70"/>
      <c r="CZ502" s="70"/>
      <c r="DB502" s="70"/>
      <c r="DC502" s="70"/>
      <c r="DD502" s="70"/>
      <c r="DE502" s="70"/>
      <c r="DF502" s="70"/>
      <c r="DG502" s="70"/>
      <c r="DH502" s="70"/>
      <c r="DI502" s="70"/>
      <c r="DJ502" s="210"/>
      <c r="DK502" s="210"/>
      <c r="DL502" s="210"/>
      <c r="DM502" s="210"/>
      <c r="DN502" s="210"/>
      <c r="DO502" s="210"/>
      <c r="DP502" s="210"/>
      <c r="DQ502" s="210"/>
      <c r="DR502" s="70"/>
    </row>
    <row r="503" spans="2:122" x14ac:dyDescent="0.35">
      <c r="B503" s="70"/>
      <c r="H503" s="70"/>
      <c r="J503" s="70"/>
      <c r="P503" s="70"/>
      <c r="R503" s="70"/>
      <c r="X503" s="70"/>
      <c r="Z503" s="70"/>
      <c r="AF503" s="70"/>
      <c r="AH503" s="70"/>
      <c r="AI503" s="70"/>
      <c r="AP503" s="70"/>
      <c r="AV503" s="70"/>
      <c r="AX503" s="70"/>
      <c r="BD503" s="70"/>
      <c r="BF503" s="70"/>
      <c r="BL503" s="70"/>
      <c r="BN503" s="70"/>
      <c r="BT503" s="70"/>
      <c r="BV503" s="70"/>
      <c r="CB503" s="70"/>
      <c r="CD503" s="70"/>
      <c r="CE503" s="70"/>
      <c r="CF503" s="70"/>
      <c r="CG503" s="70"/>
      <c r="CH503" s="70"/>
      <c r="CI503" s="70"/>
      <c r="CJ503" s="70"/>
      <c r="CK503" s="70"/>
      <c r="CL503" s="70"/>
      <c r="CR503" s="70"/>
      <c r="CT503" s="70"/>
      <c r="CZ503" s="70"/>
      <c r="DB503" s="70"/>
      <c r="DC503" s="70"/>
      <c r="DD503" s="70"/>
      <c r="DE503" s="70"/>
      <c r="DF503" s="70"/>
      <c r="DG503" s="70"/>
      <c r="DH503" s="70"/>
      <c r="DI503" s="70"/>
      <c r="DJ503" s="210"/>
      <c r="DK503" s="210"/>
      <c r="DL503" s="210"/>
      <c r="DM503" s="210"/>
      <c r="DN503" s="210"/>
      <c r="DO503" s="210"/>
      <c r="DP503" s="210"/>
      <c r="DQ503" s="210"/>
      <c r="DR503" s="70"/>
    </row>
    <row r="504" spans="2:122" x14ac:dyDescent="0.35">
      <c r="B504" s="70"/>
      <c r="H504" s="70"/>
      <c r="J504" s="70"/>
      <c r="P504" s="70"/>
      <c r="R504" s="70"/>
      <c r="X504" s="70"/>
      <c r="Z504" s="70"/>
      <c r="AF504" s="70"/>
      <c r="AH504" s="70"/>
      <c r="AI504" s="70"/>
      <c r="AP504" s="70"/>
      <c r="AV504" s="70"/>
      <c r="AX504" s="70"/>
      <c r="BD504" s="70"/>
      <c r="BF504" s="70"/>
      <c r="BL504" s="70"/>
      <c r="BN504" s="70"/>
      <c r="BT504" s="70"/>
      <c r="BV504" s="70"/>
      <c r="CB504" s="70"/>
      <c r="CD504" s="70"/>
      <c r="CE504" s="70"/>
      <c r="CF504" s="70"/>
      <c r="CG504" s="70"/>
      <c r="CH504" s="70"/>
      <c r="CI504" s="70"/>
      <c r="CJ504" s="70"/>
      <c r="CK504" s="70"/>
      <c r="CL504" s="70"/>
      <c r="CR504" s="70"/>
      <c r="CT504" s="70"/>
      <c r="CZ504" s="70"/>
      <c r="DB504" s="70"/>
      <c r="DC504" s="70"/>
      <c r="DD504" s="70"/>
      <c r="DE504" s="70"/>
      <c r="DF504" s="70"/>
      <c r="DG504" s="70"/>
      <c r="DH504" s="70"/>
      <c r="DI504" s="70"/>
      <c r="DJ504" s="210"/>
      <c r="DK504" s="210"/>
      <c r="DL504" s="210"/>
      <c r="DM504" s="210"/>
      <c r="DN504" s="210"/>
      <c r="DO504" s="210"/>
      <c r="DP504" s="210"/>
      <c r="DQ504" s="210"/>
      <c r="DR504" s="70"/>
    </row>
    <row r="505" spans="2:122" x14ac:dyDescent="0.35">
      <c r="B505" s="70"/>
      <c r="H505" s="70"/>
      <c r="J505" s="70"/>
      <c r="P505" s="70"/>
      <c r="R505" s="70"/>
      <c r="X505" s="70"/>
      <c r="Z505" s="70"/>
      <c r="AF505" s="70"/>
      <c r="AH505" s="70"/>
      <c r="AI505" s="70"/>
      <c r="AP505" s="70"/>
      <c r="AV505" s="70"/>
      <c r="AX505" s="70"/>
      <c r="BD505" s="70"/>
      <c r="BF505" s="70"/>
      <c r="BL505" s="70"/>
      <c r="BN505" s="70"/>
      <c r="BT505" s="70"/>
      <c r="BV505" s="70"/>
      <c r="CB505" s="70"/>
      <c r="CD505" s="70"/>
      <c r="CE505" s="70"/>
      <c r="CF505" s="70"/>
      <c r="CG505" s="70"/>
      <c r="CH505" s="70"/>
      <c r="CI505" s="70"/>
      <c r="CJ505" s="70"/>
      <c r="CK505" s="70"/>
      <c r="CL505" s="70"/>
      <c r="CR505" s="70"/>
      <c r="CT505" s="70"/>
      <c r="CZ505" s="70"/>
      <c r="DB505" s="70"/>
      <c r="DC505" s="70"/>
      <c r="DD505" s="70"/>
      <c r="DE505" s="70"/>
      <c r="DF505" s="70"/>
      <c r="DG505" s="70"/>
      <c r="DH505" s="70"/>
      <c r="DI505" s="70"/>
      <c r="DJ505" s="210"/>
      <c r="DK505" s="210"/>
      <c r="DL505" s="210"/>
      <c r="DM505" s="210"/>
      <c r="DN505" s="210"/>
      <c r="DO505" s="210"/>
      <c r="DP505" s="210"/>
      <c r="DQ505" s="210"/>
      <c r="DR505" s="70"/>
    </row>
    <row r="506" spans="2:122" x14ac:dyDescent="0.35">
      <c r="B506" s="70"/>
      <c r="H506" s="70"/>
      <c r="J506" s="70"/>
      <c r="P506" s="70"/>
      <c r="R506" s="70"/>
      <c r="X506" s="70"/>
      <c r="Z506" s="70"/>
      <c r="AF506" s="70"/>
      <c r="AH506" s="70"/>
      <c r="AI506" s="70"/>
      <c r="AP506" s="70"/>
      <c r="AV506" s="70"/>
      <c r="AX506" s="70"/>
      <c r="BD506" s="70"/>
      <c r="BF506" s="70"/>
      <c r="BL506" s="70"/>
      <c r="BN506" s="70"/>
      <c r="BT506" s="70"/>
      <c r="BV506" s="70"/>
      <c r="CB506" s="70"/>
      <c r="CD506" s="70"/>
      <c r="CE506" s="70"/>
      <c r="CF506" s="70"/>
      <c r="CG506" s="70"/>
      <c r="CH506" s="70"/>
      <c r="CI506" s="70"/>
      <c r="CJ506" s="70"/>
      <c r="CK506" s="70"/>
      <c r="CL506" s="70"/>
      <c r="CR506" s="70"/>
      <c r="CT506" s="70"/>
      <c r="CZ506" s="70"/>
      <c r="DB506" s="70"/>
      <c r="DC506" s="70"/>
      <c r="DD506" s="70"/>
      <c r="DE506" s="70"/>
      <c r="DF506" s="70"/>
      <c r="DG506" s="70"/>
      <c r="DH506" s="70"/>
      <c r="DI506" s="70"/>
      <c r="DJ506" s="210"/>
      <c r="DK506" s="210"/>
      <c r="DL506" s="210"/>
      <c r="DM506" s="210"/>
      <c r="DN506" s="210"/>
      <c r="DO506" s="210"/>
      <c r="DP506" s="210"/>
      <c r="DQ506" s="210"/>
      <c r="DR506" s="70"/>
    </row>
    <row r="507" spans="2:122" x14ac:dyDescent="0.35">
      <c r="B507" s="70"/>
      <c r="H507" s="70"/>
      <c r="J507" s="70"/>
      <c r="P507" s="70"/>
      <c r="R507" s="70"/>
      <c r="X507" s="70"/>
      <c r="Z507" s="70"/>
      <c r="AF507" s="70"/>
      <c r="AH507" s="70"/>
      <c r="AI507" s="70"/>
      <c r="AP507" s="70"/>
      <c r="AV507" s="70"/>
      <c r="AX507" s="70"/>
      <c r="BD507" s="70"/>
      <c r="BF507" s="70"/>
      <c r="BL507" s="70"/>
      <c r="BN507" s="70"/>
      <c r="BT507" s="70"/>
      <c r="BV507" s="70"/>
      <c r="CB507" s="70"/>
      <c r="CD507" s="70"/>
      <c r="CE507" s="70"/>
      <c r="CF507" s="70"/>
      <c r="CG507" s="70"/>
      <c r="CH507" s="70"/>
      <c r="CI507" s="70"/>
      <c r="CJ507" s="70"/>
      <c r="CK507" s="70"/>
      <c r="CL507" s="70"/>
      <c r="CR507" s="70"/>
      <c r="CT507" s="70"/>
      <c r="CZ507" s="70"/>
      <c r="DB507" s="70"/>
      <c r="DC507" s="70"/>
      <c r="DD507" s="70"/>
      <c r="DE507" s="70"/>
      <c r="DF507" s="70"/>
      <c r="DG507" s="70"/>
      <c r="DH507" s="70"/>
      <c r="DI507" s="70"/>
      <c r="DJ507" s="210"/>
      <c r="DK507" s="210"/>
      <c r="DL507" s="210"/>
      <c r="DM507" s="210"/>
      <c r="DN507" s="210"/>
      <c r="DO507" s="210"/>
      <c r="DP507" s="210"/>
      <c r="DQ507" s="210"/>
      <c r="DR507" s="70"/>
    </row>
    <row r="508" spans="2:122" x14ac:dyDescent="0.35">
      <c r="B508" s="70"/>
      <c r="H508" s="70"/>
      <c r="J508" s="70"/>
      <c r="P508" s="70"/>
      <c r="R508" s="70"/>
      <c r="X508" s="70"/>
      <c r="Z508" s="70"/>
      <c r="AF508" s="70"/>
      <c r="AH508" s="70"/>
      <c r="AI508" s="70"/>
      <c r="AP508" s="70"/>
      <c r="AV508" s="70"/>
      <c r="AX508" s="70"/>
      <c r="BD508" s="70"/>
      <c r="BF508" s="70"/>
      <c r="BL508" s="70"/>
      <c r="BN508" s="70"/>
      <c r="BT508" s="70"/>
      <c r="BV508" s="70"/>
      <c r="CB508" s="70"/>
      <c r="CD508" s="70"/>
      <c r="CE508" s="70"/>
      <c r="CF508" s="70"/>
      <c r="CG508" s="70"/>
      <c r="CH508" s="70"/>
      <c r="CI508" s="70"/>
      <c r="CJ508" s="70"/>
      <c r="CK508" s="70"/>
      <c r="CL508" s="70"/>
      <c r="CR508" s="70"/>
      <c r="CT508" s="70"/>
      <c r="CZ508" s="70"/>
      <c r="DB508" s="70"/>
      <c r="DC508" s="70"/>
      <c r="DD508" s="70"/>
      <c r="DE508" s="70"/>
      <c r="DF508" s="70"/>
      <c r="DG508" s="70"/>
      <c r="DH508" s="70"/>
      <c r="DI508" s="70"/>
      <c r="DJ508" s="210"/>
      <c r="DK508" s="210"/>
      <c r="DL508" s="210"/>
      <c r="DM508" s="210"/>
      <c r="DN508" s="210"/>
      <c r="DO508" s="210"/>
      <c r="DP508" s="210"/>
      <c r="DQ508" s="210"/>
      <c r="DR508" s="70"/>
    </row>
    <row r="509" spans="2:122" x14ac:dyDescent="0.35">
      <c r="B509" s="70"/>
      <c r="H509" s="70"/>
      <c r="J509" s="70"/>
      <c r="P509" s="70"/>
      <c r="R509" s="70"/>
      <c r="X509" s="70"/>
      <c r="Z509" s="70"/>
      <c r="AF509" s="70"/>
      <c r="AH509" s="70"/>
      <c r="AI509" s="70"/>
      <c r="AP509" s="70"/>
      <c r="AV509" s="70"/>
      <c r="AX509" s="70"/>
      <c r="BD509" s="70"/>
      <c r="BF509" s="70"/>
      <c r="BL509" s="70"/>
      <c r="BN509" s="70"/>
      <c r="BT509" s="70"/>
      <c r="BV509" s="70"/>
      <c r="CB509" s="70"/>
      <c r="CD509" s="70"/>
      <c r="CE509" s="70"/>
      <c r="CF509" s="70"/>
      <c r="CG509" s="70"/>
      <c r="CH509" s="70"/>
      <c r="CI509" s="70"/>
      <c r="CJ509" s="70"/>
      <c r="CK509" s="70"/>
      <c r="CL509" s="70"/>
      <c r="CR509" s="70"/>
      <c r="CT509" s="70"/>
      <c r="CZ509" s="70"/>
      <c r="DB509" s="70"/>
      <c r="DC509" s="70"/>
      <c r="DD509" s="70"/>
      <c r="DE509" s="70"/>
      <c r="DF509" s="70"/>
      <c r="DG509" s="70"/>
      <c r="DH509" s="70"/>
      <c r="DI509" s="70"/>
      <c r="DJ509" s="210"/>
      <c r="DK509" s="210"/>
      <c r="DL509" s="210"/>
      <c r="DM509" s="210"/>
      <c r="DN509" s="210"/>
      <c r="DO509" s="210"/>
      <c r="DP509" s="210"/>
      <c r="DQ509" s="210"/>
      <c r="DR509" s="70"/>
    </row>
    <row r="510" spans="2:122" x14ac:dyDescent="0.35">
      <c r="B510" s="70"/>
      <c r="H510" s="70"/>
      <c r="J510" s="70"/>
      <c r="P510" s="70"/>
      <c r="R510" s="70"/>
      <c r="X510" s="70"/>
      <c r="Z510" s="70"/>
      <c r="AF510" s="70"/>
      <c r="AH510" s="70"/>
      <c r="AI510" s="70"/>
      <c r="AP510" s="70"/>
      <c r="AV510" s="70"/>
      <c r="AX510" s="70"/>
      <c r="BD510" s="70"/>
      <c r="BF510" s="70"/>
      <c r="BL510" s="70"/>
      <c r="BN510" s="70"/>
      <c r="BT510" s="70"/>
      <c r="BV510" s="70"/>
      <c r="CB510" s="70"/>
      <c r="CD510" s="70"/>
      <c r="CE510" s="70"/>
      <c r="CF510" s="70"/>
      <c r="CG510" s="70"/>
      <c r="CH510" s="70"/>
      <c r="CI510" s="70"/>
      <c r="CJ510" s="70"/>
      <c r="CK510" s="70"/>
      <c r="CL510" s="70"/>
      <c r="CR510" s="70"/>
      <c r="CT510" s="70"/>
      <c r="CZ510" s="70"/>
      <c r="DB510" s="70"/>
      <c r="DC510" s="70"/>
      <c r="DD510" s="70"/>
      <c r="DE510" s="70"/>
      <c r="DF510" s="70"/>
      <c r="DG510" s="70"/>
      <c r="DH510" s="70"/>
      <c r="DI510" s="70"/>
      <c r="DJ510" s="210"/>
      <c r="DK510" s="210"/>
      <c r="DL510" s="210"/>
      <c r="DM510" s="210"/>
      <c r="DN510" s="210"/>
      <c r="DO510" s="210"/>
      <c r="DP510" s="210"/>
      <c r="DQ510" s="210"/>
      <c r="DR510" s="70"/>
    </row>
    <row r="511" spans="2:122" x14ac:dyDescent="0.35">
      <c r="B511" s="70"/>
      <c r="H511" s="70"/>
      <c r="J511" s="70"/>
      <c r="P511" s="70"/>
      <c r="R511" s="70"/>
      <c r="X511" s="70"/>
      <c r="Z511" s="70"/>
      <c r="AF511" s="70"/>
      <c r="AH511" s="70"/>
      <c r="AI511" s="70"/>
      <c r="AP511" s="70"/>
      <c r="AV511" s="70"/>
      <c r="AX511" s="70"/>
      <c r="BD511" s="70"/>
      <c r="BF511" s="70"/>
      <c r="BL511" s="70"/>
      <c r="BN511" s="70"/>
      <c r="BT511" s="70"/>
      <c r="BV511" s="70"/>
      <c r="CB511" s="70"/>
      <c r="CD511" s="70"/>
      <c r="CE511" s="70"/>
      <c r="CF511" s="70"/>
      <c r="CG511" s="70"/>
      <c r="CH511" s="70"/>
      <c r="CI511" s="70"/>
      <c r="CJ511" s="70"/>
      <c r="CK511" s="70"/>
      <c r="CL511" s="70"/>
      <c r="CR511" s="70"/>
      <c r="CT511" s="70"/>
      <c r="CZ511" s="70"/>
      <c r="DB511" s="70"/>
      <c r="DC511" s="70"/>
      <c r="DD511" s="70"/>
      <c r="DE511" s="70"/>
      <c r="DF511" s="70"/>
      <c r="DG511" s="70"/>
      <c r="DH511" s="70"/>
      <c r="DI511" s="70"/>
      <c r="DJ511" s="210"/>
      <c r="DK511" s="210"/>
      <c r="DL511" s="210"/>
      <c r="DM511" s="210"/>
      <c r="DN511" s="210"/>
      <c r="DO511" s="210"/>
      <c r="DP511" s="210"/>
      <c r="DQ511" s="210"/>
      <c r="DR511" s="70"/>
    </row>
    <row r="512" spans="2:122" x14ac:dyDescent="0.35">
      <c r="B512" s="70"/>
      <c r="H512" s="70"/>
      <c r="J512" s="70"/>
      <c r="P512" s="70"/>
      <c r="R512" s="70"/>
      <c r="X512" s="70"/>
      <c r="Z512" s="70"/>
      <c r="AF512" s="70"/>
      <c r="AH512" s="70"/>
      <c r="AI512" s="70"/>
      <c r="AP512" s="70"/>
      <c r="AV512" s="70"/>
      <c r="AX512" s="70"/>
      <c r="BD512" s="70"/>
      <c r="BF512" s="70"/>
      <c r="BL512" s="70"/>
      <c r="BN512" s="70"/>
      <c r="BT512" s="70"/>
      <c r="BV512" s="70"/>
      <c r="CB512" s="70"/>
      <c r="CD512" s="70"/>
      <c r="CE512" s="70"/>
      <c r="CF512" s="70"/>
      <c r="CG512" s="70"/>
      <c r="CH512" s="70"/>
      <c r="CI512" s="70"/>
      <c r="CJ512" s="70"/>
      <c r="CK512" s="70"/>
      <c r="CL512" s="70"/>
      <c r="CR512" s="70"/>
      <c r="CT512" s="70"/>
      <c r="CZ512" s="70"/>
      <c r="DB512" s="70"/>
      <c r="DC512" s="70"/>
      <c r="DD512" s="70"/>
      <c r="DE512" s="70"/>
      <c r="DF512" s="70"/>
      <c r="DG512" s="70"/>
      <c r="DH512" s="70"/>
      <c r="DI512" s="70"/>
      <c r="DJ512" s="210"/>
      <c r="DK512" s="210"/>
      <c r="DL512" s="210"/>
      <c r="DM512" s="210"/>
      <c r="DN512" s="210"/>
      <c r="DO512" s="210"/>
      <c r="DP512" s="210"/>
      <c r="DQ512" s="210"/>
      <c r="DR512" s="70"/>
    </row>
    <row r="513" spans="2:122" x14ac:dyDescent="0.35">
      <c r="B513" s="70"/>
      <c r="H513" s="70"/>
      <c r="J513" s="70"/>
      <c r="P513" s="70"/>
      <c r="R513" s="70"/>
      <c r="X513" s="70"/>
      <c r="Z513" s="70"/>
      <c r="AF513" s="70"/>
      <c r="AH513" s="70"/>
      <c r="AI513" s="70"/>
      <c r="AP513" s="70"/>
      <c r="AV513" s="70"/>
      <c r="AX513" s="70"/>
      <c r="BD513" s="70"/>
      <c r="BF513" s="70"/>
      <c r="BL513" s="70"/>
      <c r="BN513" s="70"/>
      <c r="BT513" s="70"/>
      <c r="BV513" s="70"/>
      <c r="CB513" s="70"/>
      <c r="CD513" s="70"/>
      <c r="CE513" s="70"/>
      <c r="CF513" s="70"/>
      <c r="CG513" s="70"/>
      <c r="CH513" s="70"/>
      <c r="CI513" s="70"/>
      <c r="CJ513" s="70"/>
      <c r="CK513" s="70"/>
      <c r="CL513" s="70"/>
      <c r="CR513" s="70"/>
      <c r="CT513" s="70"/>
      <c r="CZ513" s="70"/>
      <c r="DB513" s="70"/>
      <c r="DC513" s="70"/>
      <c r="DD513" s="70"/>
      <c r="DE513" s="70"/>
      <c r="DF513" s="70"/>
      <c r="DG513" s="70"/>
      <c r="DH513" s="70"/>
      <c r="DI513" s="70"/>
      <c r="DJ513" s="210"/>
      <c r="DK513" s="210"/>
      <c r="DL513" s="210"/>
      <c r="DM513" s="210"/>
      <c r="DN513" s="210"/>
      <c r="DO513" s="210"/>
      <c r="DP513" s="210"/>
      <c r="DQ513" s="210"/>
      <c r="DR513" s="70"/>
    </row>
    <row r="514" spans="2:122" x14ac:dyDescent="0.35">
      <c r="B514" s="70"/>
      <c r="H514" s="70"/>
      <c r="J514" s="70"/>
      <c r="P514" s="70"/>
      <c r="R514" s="70"/>
      <c r="X514" s="70"/>
      <c r="Z514" s="70"/>
      <c r="AF514" s="70"/>
      <c r="AH514" s="70"/>
      <c r="AI514" s="70"/>
      <c r="AP514" s="70"/>
      <c r="AV514" s="70"/>
      <c r="AX514" s="70"/>
      <c r="BD514" s="70"/>
      <c r="BF514" s="70"/>
      <c r="BL514" s="70"/>
      <c r="BN514" s="70"/>
      <c r="BT514" s="70"/>
      <c r="BV514" s="70"/>
      <c r="CB514" s="70"/>
      <c r="CD514" s="70"/>
      <c r="CE514" s="70"/>
      <c r="CF514" s="70"/>
      <c r="CG514" s="70"/>
      <c r="CH514" s="70"/>
      <c r="CI514" s="70"/>
      <c r="CJ514" s="70"/>
      <c r="CK514" s="70"/>
      <c r="CL514" s="70"/>
      <c r="CR514" s="70"/>
      <c r="CT514" s="70"/>
      <c r="CZ514" s="70"/>
      <c r="DB514" s="70"/>
      <c r="DC514" s="70"/>
      <c r="DD514" s="70"/>
      <c r="DE514" s="70"/>
      <c r="DF514" s="70"/>
      <c r="DG514" s="70"/>
      <c r="DH514" s="70"/>
      <c r="DI514" s="70"/>
      <c r="DJ514" s="210"/>
      <c r="DK514" s="210"/>
      <c r="DL514" s="210"/>
      <c r="DM514" s="210"/>
      <c r="DN514" s="210"/>
      <c r="DO514" s="210"/>
      <c r="DP514" s="210"/>
      <c r="DQ514" s="210"/>
      <c r="DR514" s="70"/>
    </row>
    <row r="515" spans="2:122" x14ac:dyDescent="0.35">
      <c r="B515" s="70"/>
      <c r="H515" s="70"/>
      <c r="J515" s="70"/>
      <c r="P515" s="70"/>
      <c r="R515" s="70"/>
      <c r="X515" s="70"/>
      <c r="Z515" s="70"/>
      <c r="AF515" s="70"/>
      <c r="AH515" s="70"/>
      <c r="AI515" s="70"/>
      <c r="AP515" s="70"/>
      <c r="AV515" s="70"/>
      <c r="AX515" s="70"/>
      <c r="BD515" s="70"/>
      <c r="BF515" s="70"/>
      <c r="BL515" s="70"/>
      <c r="BN515" s="70"/>
      <c r="BT515" s="70"/>
      <c r="BV515" s="70"/>
      <c r="CB515" s="70"/>
      <c r="CD515" s="70"/>
      <c r="CE515" s="70"/>
      <c r="CF515" s="70"/>
      <c r="CG515" s="70"/>
      <c r="CH515" s="70"/>
      <c r="CI515" s="70"/>
      <c r="CJ515" s="70"/>
      <c r="CK515" s="70"/>
      <c r="CL515" s="70"/>
      <c r="CR515" s="70"/>
      <c r="CT515" s="70"/>
      <c r="CZ515" s="70"/>
      <c r="DB515" s="70"/>
      <c r="DC515" s="70"/>
      <c r="DD515" s="70"/>
      <c r="DE515" s="70"/>
      <c r="DF515" s="70"/>
      <c r="DG515" s="70"/>
      <c r="DH515" s="70"/>
      <c r="DI515" s="70"/>
      <c r="DJ515" s="210"/>
      <c r="DK515" s="210"/>
      <c r="DL515" s="210"/>
      <c r="DM515" s="210"/>
      <c r="DN515" s="210"/>
      <c r="DO515" s="210"/>
      <c r="DP515" s="210"/>
      <c r="DQ515" s="210"/>
      <c r="DR515" s="70"/>
    </row>
    <row r="516" spans="2:122" x14ac:dyDescent="0.35">
      <c r="B516" s="70"/>
      <c r="H516" s="70"/>
      <c r="J516" s="70"/>
      <c r="P516" s="70"/>
      <c r="R516" s="70"/>
      <c r="X516" s="70"/>
      <c r="Z516" s="70"/>
      <c r="AF516" s="70"/>
      <c r="AH516" s="70"/>
      <c r="AI516" s="70"/>
      <c r="AP516" s="70"/>
      <c r="AV516" s="70"/>
      <c r="AX516" s="70"/>
      <c r="BD516" s="70"/>
      <c r="BF516" s="70"/>
      <c r="BL516" s="70"/>
      <c r="BN516" s="70"/>
      <c r="BT516" s="70"/>
      <c r="BV516" s="70"/>
      <c r="CB516" s="70"/>
      <c r="CD516" s="70"/>
      <c r="CE516" s="70"/>
      <c r="CF516" s="70"/>
      <c r="CG516" s="70"/>
      <c r="CH516" s="70"/>
      <c r="CI516" s="70"/>
      <c r="CJ516" s="70"/>
      <c r="CK516" s="70"/>
      <c r="CL516" s="70"/>
      <c r="CR516" s="70"/>
      <c r="CT516" s="70"/>
      <c r="CZ516" s="70"/>
      <c r="DB516" s="70"/>
      <c r="DC516" s="70"/>
      <c r="DD516" s="70"/>
      <c r="DE516" s="70"/>
      <c r="DF516" s="70"/>
      <c r="DG516" s="70"/>
      <c r="DH516" s="70"/>
      <c r="DI516" s="70"/>
      <c r="DJ516" s="210"/>
      <c r="DK516" s="210"/>
      <c r="DL516" s="210"/>
      <c r="DM516" s="210"/>
      <c r="DN516" s="210"/>
      <c r="DO516" s="210"/>
      <c r="DP516" s="210"/>
      <c r="DQ516" s="210"/>
      <c r="DR516" s="70"/>
    </row>
    <row r="517" spans="2:122" x14ac:dyDescent="0.35">
      <c r="B517" s="70"/>
      <c r="H517" s="70"/>
      <c r="J517" s="70"/>
      <c r="P517" s="70"/>
      <c r="R517" s="70"/>
      <c r="X517" s="70"/>
      <c r="Z517" s="70"/>
      <c r="AF517" s="70"/>
      <c r="AH517" s="70"/>
      <c r="AI517" s="70"/>
      <c r="AP517" s="70"/>
      <c r="AV517" s="70"/>
      <c r="AX517" s="70"/>
      <c r="BD517" s="70"/>
      <c r="BF517" s="70"/>
      <c r="BL517" s="70"/>
      <c r="BN517" s="70"/>
      <c r="BT517" s="70"/>
      <c r="BV517" s="70"/>
      <c r="CB517" s="70"/>
      <c r="CD517" s="70"/>
      <c r="CE517" s="70"/>
      <c r="CF517" s="70"/>
      <c r="CG517" s="70"/>
      <c r="CH517" s="70"/>
      <c r="CI517" s="70"/>
      <c r="CJ517" s="70"/>
      <c r="CK517" s="70"/>
      <c r="CL517" s="70"/>
      <c r="CR517" s="70"/>
      <c r="CT517" s="70"/>
      <c r="CZ517" s="70"/>
      <c r="DB517" s="70"/>
      <c r="DC517" s="70"/>
      <c r="DD517" s="70"/>
      <c r="DE517" s="70"/>
      <c r="DF517" s="70"/>
      <c r="DG517" s="70"/>
      <c r="DH517" s="70"/>
      <c r="DI517" s="70"/>
      <c r="DJ517" s="210"/>
      <c r="DK517" s="210"/>
      <c r="DL517" s="210"/>
      <c r="DM517" s="210"/>
      <c r="DN517" s="210"/>
      <c r="DO517" s="210"/>
      <c r="DP517" s="210"/>
      <c r="DQ517" s="210"/>
      <c r="DR517" s="70"/>
    </row>
    <row r="518" spans="2:122" x14ac:dyDescent="0.35">
      <c r="B518" s="70"/>
      <c r="H518" s="70"/>
      <c r="J518" s="70"/>
      <c r="P518" s="70"/>
      <c r="R518" s="70"/>
      <c r="X518" s="70"/>
      <c r="Z518" s="70"/>
      <c r="AF518" s="70"/>
      <c r="AH518" s="70"/>
      <c r="AI518" s="70"/>
      <c r="AP518" s="70"/>
      <c r="AV518" s="70"/>
      <c r="AX518" s="70"/>
      <c r="BD518" s="70"/>
      <c r="BF518" s="70"/>
      <c r="BL518" s="70"/>
      <c r="BN518" s="70"/>
      <c r="BT518" s="70"/>
      <c r="BV518" s="70"/>
      <c r="CB518" s="70"/>
      <c r="CD518" s="70"/>
      <c r="CE518" s="70"/>
      <c r="CF518" s="70"/>
      <c r="CG518" s="70"/>
      <c r="CH518" s="70"/>
      <c r="CI518" s="70"/>
      <c r="CJ518" s="70"/>
      <c r="CK518" s="70"/>
      <c r="CL518" s="70"/>
      <c r="CR518" s="70"/>
      <c r="CT518" s="70"/>
      <c r="CZ518" s="70"/>
      <c r="DB518" s="70"/>
      <c r="DC518" s="70"/>
      <c r="DD518" s="70"/>
      <c r="DE518" s="70"/>
      <c r="DF518" s="70"/>
      <c r="DG518" s="70"/>
      <c r="DH518" s="70"/>
      <c r="DI518" s="70"/>
      <c r="DJ518" s="210"/>
      <c r="DK518" s="210"/>
      <c r="DL518" s="210"/>
      <c r="DM518" s="210"/>
      <c r="DN518" s="210"/>
      <c r="DO518" s="210"/>
      <c r="DP518" s="210"/>
      <c r="DQ518" s="210"/>
      <c r="DR518" s="70"/>
    </row>
    <row r="519" spans="2:122" x14ac:dyDescent="0.35">
      <c r="B519" s="70"/>
      <c r="H519" s="70"/>
      <c r="J519" s="70"/>
      <c r="P519" s="70"/>
      <c r="R519" s="70"/>
      <c r="X519" s="70"/>
      <c r="Z519" s="70"/>
      <c r="AF519" s="70"/>
      <c r="AH519" s="70"/>
      <c r="AI519" s="70"/>
      <c r="AP519" s="70"/>
      <c r="AV519" s="70"/>
      <c r="AX519" s="70"/>
      <c r="BD519" s="70"/>
      <c r="BF519" s="70"/>
      <c r="BL519" s="70"/>
      <c r="BN519" s="70"/>
      <c r="BT519" s="70"/>
      <c r="BV519" s="70"/>
      <c r="CB519" s="70"/>
      <c r="CD519" s="70"/>
      <c r="CE519" s="70"/>
      <c r="CF519" s="70"/>
      <c r="CG519" s="70"/>
      <c r="CH519" s="70"/>
      <c r="CI519" s="70"/>
      <c r="CJ519" s="70"/>
      <c r="CK519" s="70"/>
      <c r="CL519" s="70"/>
      <c r="CR519" s="70"/>
      <c r="CT519" s="70"/>
      <c r="CZ519" s="70"/>
      <c r="DB519" s="70"/>
      <c r="DC519" s="70"/>
      <c r="DD519" s="70"/>
      <c r="DE519" s="70"/>
      <c r="DF519" s="70"/>
      <c r="DG519" s="70"/>
      <c r="DH519" s="70"/>
      <c r="DI519" s="70"/>
      <c r="DJ519" s="210"/>
      <c r="DK519" s="210"/>
      <c r="DL519" s="210"/>
      <c r="DM519" s="210"/>
      <c r="DN519" s="210"/>
      <c r="DO519" s="210"/>
      <c r="DP519" s="210"/>
      <c r="DQ519" s="210"/>
      <c r="DR519" s="70"/>
    </row>
    <row r="520" spans="2:122" x14ac:dyDescent="0.35">
      <c r="B520" s="70"/>
      <c r="H520" s="70"/>
      <c r="J520" s="70"/>
      <c r="P520" s="70"/>
      <c r="R520" s="70"/>
      <c r="X520" s="70"/>
      <c r="Z520" s="70"/>
      <c r="AF520" s="70"/>
      <c r="AH520" s="70"/>
      <c r="AI520" s="70"/>
      <c r="AP520" s="70"/>
      <c r="AV520" s="70"/>
      <c r="AX520" s="70"/>
      <c r="BD520" s="70"/>
      <c r="BF520" s="70"/>
      <c r="BL520" s="70"/>
      <c r="BN520" s="70"/>
      <c r="BT520" s="70"/>
      <c r="BV520" s="70"/>
      <c r="CB520" s="70"/>
      <c r="CD520" s="70"/>
      <c r="CE520" s="70"/>
      <c r="CF520" s="70"/>
      <c r="CG520" s="70"/>
      <c r="CH520" s="70"/>
      <c r="CI520" s="70"/>
      <c r="CJ520" s="70"/>
      <c r="CK520" s="70"/>
      <c r="CL520" s="70"/>
      <c r="CR520" s="70"/>
      <c r="CT520" s="70"/>
      <c r="CZ520" s="70"/>
      <c r="DB520" s="70"/>
      <c r="DC520" s="70"/>
      <c r="DD520" s="70"/>
      <c r="DE520" s="70"/>
      <c r="DF520" s="70"/>
      <c r="DG520" s="70"/>
      <c r="DH520" s="70"/>
      <c r="DI520" s="70"/>
      <c r="DJ520" s="210"/>
      <c r="DK520" s="210"/>
      <c r="DL520" s="210"/>
      <c r="DM520" s="210"/>
      <c r="DN520" s="210"/>
      <c r="DO520" s="210"/>
      <c r="DP520" s="210"/>
      <c r="DQ520" s="210"/>
      <c r="DR520" s="70"/>
    </row>
    <row r="521" spans="2:122" x14ac:dyDescent="0.35">
      <c r="B521" s="70"/>
      <c r="H521" s="70"/>
      <c r="J521" s="70"/>
      <c r="P521" s="70"/>
      <c r="R521" s="70"/>
      <c r="X521" s="70"/>
      <c r="Z521" s="70"/>
      <c r="AF521" s="70"/>
      <c r="AH521" s="70"/>
      <c r="AI521" s="70"/>
      <c r="AP521" s="70"/>
      <c r="AV521" s="70"/>
      <c r="AX521" s="70"/>
      <c r="BD521" s="70"/>
      <c r="BF521" s="70"/>
      <c r="BL521" s="70"/>
      <c r="BN521" s="70"/>
      <c r="BT521" s="70"/>
      <c r="BV521" s="70"/>
      <c r="CB521" s="70"/>
      <c r="CD521" s="70"/>
      <c r="CE521" s="70"/>
      <c r="CF521" s="70"/>
      <c r="CG521" s="70"/>
      <c r="CH521" s="70"/>
      <c r="CI521" s="70"/>
      <c r="CJ521" s="70"/>
      <c r="CK521" s="70"/>
      <c r="CL521" s="70"/>
      <c r="CR521" s="70"/>
      <c r="CT521" s="70"/>
      <c r="CZ521" s="70"/>
      <c r="DB521" s="70"/>
      <c r="DC521" s="70"/>
      <c r="DD521" s="70"/>
      <c r="DE521" s="70"/>
      <c r="DF521" s="70"/>
      <c r="DG521" s="70"/>
      <c r="DH521" s="70"/>
      <c r="DI521" s="70"/>
      <c r="DJ521" s="210"/>
      <c r="DK521" s="210"/>
      <c r="DL521" s="210"/>
      <c r="DM521" s="210"/>
      <c r="DN521" s="210"/>
      <c r="DO521" s="210"/>
      <c r="DP521" s="210"/>
      <c r="DQ521" s="210"/>
      <c r="DR521" s="70"/>
    </row>
    <row r="522" spans="2:122" x14ac:dyDescent="0.35">
      <c r="B522" s="70"/>
      <c r="H522" s="70"/>
      <c r="J522" s="70"/>
      <c r="P522" s="70"/>
      <c r="R522" s="70"/>
      <c r="X522" s="70"/>
      <c r="Z522" s="70"/>
      <c r="AF522" s="70"/>
      <c r="AH522" s="70"/>
      <c r="AI522" s="70"/>
      <c r="AP522" s="70"/>
      <c r="AV522" s="70"/>
      <c r="AX522" s="70"/>
      <c r="BD522" s="70"/>
      <c r="BF522" s="70"/>
      <c r="BL522" s="70"/>
      <c r="BN522" s="70"/>
      <c r="BT522" s="70"/>
      <c r="BV522" s="70"/>
      <c r="CB522" s="70"/>
      <c r="CD522" s="70"/>
      <c r="CE522" s="70"/>
      <c r="CF522" s="70"/>
      <c r="CG522" s="70"/>
      <c r="CH522" s="70"/>
      <c r="CI522" s="70"/>
      <c r="CJ522" s="70"/>
      <c r="CK522" s="70"/>
      <c r="CL522" s="70"/>
      <c r="CR522" s="70"/>
      <c r="CT522" s="70"/>
      <c r="CZ522" s="70"/>
      <c r="DB522" s="70"/>
      <c r="DC522" s="70"/>
      <c r="DD522" s="70"/>
      <c r="DE522" s="70"/>
      <c r="DF522" s="70"/>
      <c r="DG522" s="70"/>
      <c r="DH522" s="70"/>
      <c r="DI522" s="70"/>
      <c r="DJ522" s="210"/>
      <c r="DK522" s="210"/>
      <c r="DL522" s="210"/>
      <c r="DM522" s="210"/>
      <c r="DN522" s="210"/>
      <c r="DO522" s="210"/>
      <c r="DP522" s="210"/>
      <c r="DQ522" s="210"/>
      <c r="DR522" s="70"/>
    </row>
    <row r="523" spans="2:122" x14ac:dyDescent="0.35">
      <c r="B523" s="70"/>
      <c r="H523" s="70"/>
      <c r="J523" s="70"/>
      <c r="P523" s="70"/>
      <c r="R523" s="70"/>
      <c r="X523" s="70"/>
      <c r="Z523" s="70"/>
      <c r="AF523" s="70"/>
      <c r="AH523" s="70"/>
      <c r="AI523" s="70"/>
      <c r="AP523" s="70"/>
      <c r="AV523" s="70"/>
      <c r="AX523" s="70"/>
      <c r="BD523" s="70"/>
      <c r="BF523" s="70"/>
      <c r="BL523" s="70"/>
      <c r="BN523" s="70"/>
      <c r="BT523" s="70"/>
      <c r="BV523" s="70"/>
      <c r="CB523" s="70"/>
      <c r="CD523" s="70"/>
      <c r="CE523" s="70"/>
      <c r="CF523" s="70"/>
      <c r="CG523" s="70"/>
      <c r="CH523" s="70"/>
      <c r="CI523" s="70"/>
      <c r="CJ523" s="70"/>
      <c r="CK523" s="70"/>
      <c r="CL523" s="70"/>
      <c r="CR523" s="70"/>
      <c r="CT523" s="70"/>
      <c r="CZ523" s="70"/>
      <c r="DB523" s="70"/>
      <c r="DC523" s="70"/>
      <c r="DD523" s="70"/>
      <c r="DE523" s="70"/>
      <c r="DF523" s="70"/>
      <c r="DG523" s="70"/>
      <c r="DH523" s="70"/>
      <c r="DI523" s="70"/>
      <c r="DJ523" s="210"/>
      <c r="DK523" s="210"/>
      <c r="DL523" s="210"/>
      <c r="DM523" s="210"/>
      <c r="DN523" s="210"/>
      <c r="DO523" s="210"/>
      <c r="DP523" s="210"/>
      <c r="DQ523" s="210"/>
      <c r="DR523" s="70"/>
    </row>
    <row r="524" spans="2:122" x14ac:dyDescent="0.35">
      <c r="B524" s="70"/>
      <c r="H524" s="70"/>
      <c r="J524" s="70"/>
      <c r="P524" s="70"/>
      <c r="R524" s="70"/>
      <c r="X524" s="70"/>
      <c r="Z524" s="70"/>
      <c r="AF524" s="70"/>
      <c r="AH524" s="70"/>
      <c r="AI524" s="70"/>
      <c r="AP524" s="70"/>
      <c r="AV524" s="70"/>
      <c r="AX524" s="70"/>
      <c r="BD524" s="70"/>
      <c r="BF524" s="70"/>
      <c r="BL524" s="70"/>
      <c r="BN524" s="70"/>
      <c r="BT524" s="70"/>
      <c r="BV524" s="70"/>
      <c r="CB524" s="70"/>
      <c r="CD524" s="70"/>
      <c r="CE524" s="70"/>
      <c r="CF524" s="70"/>
      <c r="CG524" s="70"/>
      <c r="CH524" s="70"/>
      <c r="CI524" s="70"/>
      <c r="CJ524" s="70"/>
      <c r="CK524" s="70"/>
      <c r="CL524" s="70"/>
      <c r="CR524" s="70"/>
      <c r="CT524" s="70"/>
      <c r="CZ524" s="70"/>
      <c r="DB524" s="70"/>
      <c r="DC524" s="70"/>
      <c r="DD524" s="70"/>
      <c r="DE524" s="70"/>
      <c r="DF524" s="70"/>
      <c r="DG524" s="70"/>
      <c r="DH524" s="70"/>
      <c r="DI524" s="70"/>
      <c r="DJ524" s="210"/>
      <c r="DK524" s="210"/>
      <c r="DL524" s="210"/>
      <c r="DM524" s="210"/>
      <c r="DN524" s="210"/>
      <c r="DO524" s="210"/>
      <c r="DP524" s="210"/>
      <c r="DQ524" s="210"/>
      <c r="DR524" s="70"/>
    </row>
    <row r="525" spans="2:122" x14ac:dyDescent="0.35">
      <c r="B525" s="70"/>
      <c r="H525" s="70"/>
      <c r="J525" s="70"/>
      <c r="P525" s="70"/>
      <c r="R525" s="70"/>
      <c r="X525" s="70"/>
      <c r="Z525" s="70"/>
      <c r="AF525" s="70"/>
      <c r="AH525" s="70"/>
      <c r="AI525" s="70"/>
      <c r="AP525" s="70"/>
      <c r="AV525" s="70"/>
      <c r="AX525" s="70"/>
      <c r="BD525" s="70"/>
      <c r="BF525" s="70"/>
      <c r="BL525" s="70"/>
      <c r="BN525" s="70"/>
      <c r="BT525" s="70"/>
      <c r="BV525" s="70"/>
      <c r="CB525" s="70"/>
      <c r="CD525" s="70"/>
      <c r="CE525" s="70"/>
      <c r="CF525" s="70"/>
      <c r="CG525" s="70"/>
      <c r="CH525" s="70"/>
      <c r="CI525" s="70"/>
      <c r="CJ525" s="70"/>
      <c r="CK525" s="70"/>
      <c r="CL525" s="70"/>
      <c r="CR525" s="70"/>
      <c r="CT525" s="70"/>
      <c r="CZ525" s="70"/>
      <c r="DB525" s="70"/>
      <c r="DC525" s="70"/>
      <c r="DD525" s="70"/>
      <c r="DE525" s="70"/>
      <c r="DF525" s="70"/>
      <c r="DG525" s="70"/>
      <c r="DH525" s="70"/>
      <c r="DI525" s="70"/>
      <c r="DJ525" s="210"/>
      <c r="DK525" s="210"/>
      <c r="DL525" s="210"/>
      <c r="DM525" s="210"/>
      <c r="DN525" s="210"/>
      <c r="DO525" s="210"/>
      <c r="DP525" s="210"/>
      <c r="DQ525" s="210"/>
      <c r="DR525" s="70"/>
    </row>
    <row r="526" spans="2:122" x14ac:dyDescent="0.35">
      <c r="B526" s="70"/>
      <c r="H526" s="70"/>
      <c r="J526" s="70"/>
      <c r="P526" s="70"/>
      <c r="R526" s="70"/>
      <c r="X526" s="70"/>
      <c r="Z526" s="70"/>
      <c r="AF526" s="70"/>
      <c r="AH526" s="70"/>
      <c r="AI526" s="70"/>
      <c r="AP526" s="70"/>
      <c r="AV526" s="70"/>
      <c r="AX526" s="70"/>
      <c r="BD526" s="70"/>
      <c r="BF526" s="70"/>
      <c r="BL526" s="70"/>
      <c r="BN526" s="70"/>
      <c r="BT526" s="70"/>
      <c r="BV526" s="70"/>
      <c r="CB526" s="70"/>
      <c r="CD526" s="70"/>
      <c r="CE526" s="70"/>
      <c r="CF526" s="70"/>
      <c r="CG526" s="70"/>
      <c r="CH526" s="70"/>
      <c r="CI526" s="70"/>
      <c r="CJ526" s="70"/>
      <c r="CK526" s="70"/>
      <c r="CL526" s="70"/>
      <c r="CR526" s="70"/>
      <c r="CT526" s="70"/>
      <c r="CZ526" s="70"/>
      <c r="DB526" s="70"/>
      <c r="DC526" s="70"/>
      <c r="DD526" s="70"/>
      <c r="DE526" s="70"/>
      <c r="DF526" s="70"/>
      <c r="DG526" s="70"/>
      <c r="DH526" s="70"/>
      <c r="DI526" s="70"/>
      <c r="DJ526" s="210"/>
      <c r="DK526" s="210"/>
      <c r="DL526" s="210"/>
      <c r="DM526" s="210"/>
      <c r="DN526" s="210"/>
      <c r="DO526" s="210"/>
      <c r="DP526" s="210"/>
      <c r="DQ526" s="210"/>
      <c r="DR526" s="70"/>
    </row>
    <row r="527" spans="2:122" x14ac:dyDescent="0.35">
      <c r="B527" s="70"/>
      <c r="H527" s="70"/>
      <c r="J527" s="70"/>
      <c r="P527" s="70"/>
      <c r="R527" s="70"/>
      <c r="X527" s="70"/>
      <c r="Z527" s="70"/>
      <c r="AF527" s="70"/>
      <c r="AH527" s="70"/>
      <c r="AI527" s="70"/>
      <c r="AP527" s="70"/>
      <c r="AV527" s="70"/>
      <c r="AX527" s="70"/>
      <c r="BD527" s="70"/>
      <c r="BF527" s="70"/>
      <c r="BL527" s="70"/>
      <c r="BN527" s="70"/>
      <c r="BT527" s="70"/>
      <c r="BV527" s="70"/>
      <c r="CB527" s="70"/>
      <c r="CD527" s="70"/>
      <c r="CE527" s="70"/>
      <c r="CF527" s="70"/>
      <c r="CG527" s="70"/>
      <c r="CH527" s="70"/>
      <c r="CI527" s="70"/>
      <c r="CJ527" s="70"/>
      <c r="CK527" s="70"/>
      <c r="CL527" s="70"/>
      <c r="CR527" s="70"/>
      <c r="CT527" s="70"/>
      <c r="CZ527" s="70"/>
      <c r="DB527" s="70"/>
      <c r="DC527" s="70"/>
      <c r="DD527" s="70"/>
      <c r="DE527" s="70"/>
      <c r="DF527" s="70"/>
      <c r="DG527" s="70"/>
      <c r="DH527" s="70"/>
      <c r="DI527" s="70"/>
      <c r="DJ527" s="210"/>
      <c r="DK527" s="210"/>
      <c r="DL527" s="210"/>
      <c r="DM527" s="210"/>
      <c r="DN527" s="210"/>
      <c r="DO527" s="210"/>
      <c r="DP527" s="210"/>
      <c r="DQ527" s="210"/>
      <c r="DR527" s="70"/>
    </row>
    <row r="528" spans="2:122" x14ac:dyDescent="0.35">
      <c r="B528" s="70"/>
      <c r="H528" s="70"/>
      <c r="J528" s="70"/>
      <c r="P528" s="70"/>
      <c r="R528" s="70"/>
      <c r="X528" s="70"/>
      <c r="Z528" s="70"/>
      <c r="AF528" s="70"/>
      <c r="AH528" s="70"/>
      <c r="AI528" s="70"/>
      <c r="AP528" s="70"/>
      <c r="AV528" s="70"/>
      <c r="AX528" s="70"/>
      <c r="BD528" s="70"/>
      <c r="BF528" s="70"/>
      <c r="BL528" s="70"/>
      <c r="BN528" s="70"/>
      <c r="BT528" s="70"/>
      <c r="BV528" s="70"/>
      <c r="CB528" s="70"/>
      <c r="CD528" s="70"/>
      <c r="CE528" s="70"/>
      <c r="CF528" s="70"/>
      <c r="CG528" s="70"/>
      <c r="CH528" s="70"/>
      <c r="CI528" s="70"/>
      <c r="CJ528" s="70"/>
      <c r="CK528" s="70"/>
      <c r="CL528" s="70"/>
      <c r="CR528" s="70"/>
      <c r="CT528" s="70"/>
      <c r="CZ528" s="70"/>
      <c r="DB528" s="70"/>
      <c r="DC528" s="70"/>
      <c r="DD528" s="70"/>
      <c r="DE528" s="70"/>
      <c r="DF528" s="70"/>
      <c r="DG528" s="70"/>
      <c r="DH528" s="70"/>
      <c r="DI528" s="70"/>
      <c r="DJ528" s="210"/>
      <c r="DK528" s="210"/>
      <c r="DL528" s="210"/>
      <c r="DM528" s="210"/>
      <c r="DN528" s="210"/>
      <c r="DO528" s="210"/>
      <c r="DP528" s="210"/>
      <c r="DQ528" s="210"/>
      <c r="DR528" s="70"/>
    </row>
    <row r="529" spans="2:122" x14ac:dyDescent="0.35">
      <c r="B529" s="70"/>
      <c r="H529" s="70"/>
      <c r="J529" s="70"/>
      <c r="P529" s="70"/>
      <c r="R529" s="70"/>
      <c r="X529" s="70"/>
      <c r="Z529" s="70"/>
      <c r="AF529" s="70"/>
      <c r="AH529" s="70"/>
      <c r="AI529" s="70"/>
      <c r="AP529" s="70"/>
      <c r="AV529" s="70"/>
      <c r="AX529" s="70"/>
      <c r="BD529" s="70"/>
      <c r="BF529" s="70"/>
      <c r="BL529" s="70"/>
      <c r="BN529" s="70"/>
      <c r="BT529" s="70"/>
      <c r="BV529" s="70"/>
      <c r="CB529" s="70"/>
      <c r="CD529" s="70"/>
      <c r="CE529" s="70"/>
      <c r="CF529" s="70"/>
      <c r="CG529" s="70"/>
      <c r="CH529" s="70"/>
      <c r="CI529" s="70"/>
      <c r="CJ529" s="70"/>
      <c r="CK529" s="70"/>
      <c r="CL529" s="70"/>
      <c r="CR529" s="70"/>
      <c r="CT529" s="70"/>
      <c r="CZ529" s="70"/>
      <c r="DB529" s="70"/>
      <c r="DC529" s="70"/>
      <c r="DD529" s="70"/>
      <c r="DE529" s="70"/>
      <c r="DF529" s="70"/>
      <c r="DG529" s="70"/>
      <c r="DH529" s="70"/>
      <c r="DI529" s="70"/>
      <c r="DJ529" s="210"/>
      <c r="DK529" s="210"/>
      <c r="DL529" s="210"/>
      <c r="DM529" s="210"/>
      <c r="DN529" s="210"/>
      <c r="DO529" s="210"/>
      <c r="DP529" s="210"/>
      <c r="DQ529" s="210"/>
      <c r="DR529" s="70"/>
    </row>
    <row r="530" spans="2:122" x14ac:dyDescent="0.35">
      <c r="B530" s="70"/>
      <c r="H530" s="70"/>
      <c r="J530" s="70"/>
      <c r="P530" s="70"/>
      <c r="R530" s="70"/>
      <c r="X530" s="70"/>
      <c r="Z530" s="70"/>
      <c r="AF530" s="70"/>
      <c r="AH530" s="70"/>
      <c r="AI530" s="70"/>
      <c r="AP530" s="70"/>
      <c r="AV530" s="70"/>
      <c r="AX530" s="70"/>
      <c r="BD530" s="70"/>
      <c r="BF530" s="70"/>
      <c r="BL530" s="70"/>
      <c r="BN530" s="70"/>
      <c r="BT530" s="70"/>
      <c r="BV530" s="70"/>
      <c r="CB530" s="70"/>
      <c r="CD530" s="70"/>
      <c r="CE530" s="70"/>
      <c r="CF530" s="70"/>
      <c r="CG530" s="70"/>
      <c r="CH530" s="70"/>
      <c r="CI530" s="70"/>
      <c r="CJ530" s="70"/>
      <c r="CK530" s="70"/>
      <c r="CL530" s="70"/>
      <c r="CR530" s="70"/>
      <c r="CT530" s="70"/>
      <c r="CZ530" s="70"/>
      <c r="DB530" s="70"/>
      <c r="DC530" s="70"/>
      <c r="DD530" s="70"/>
      <c r="DE530" s="70"/>
      <c r="DF530" s="70"/>
      <c r="DG530" s="70"/>
      <c r="DH530" s="70"/>
      <c r="DI530" s="70"/>
      <c r="DJ530" s="210"/>
      <c r="DK530" s="210"/>
      <c r="DL530" s="210"/>
      <c r="DM530" s="210"/>
      <c r="DN530" s="210"/>
      <c r="DO530" s="210"/>
      <c r="DP530" s="210"/>
      <c r="DQ530" s="210"/>
      <c r="DR530" s="70"/>
    </row>
    <row r="531" spans="2:122" x14ac:dyDescent="0.35">
      <c r="B531" s="70"/>
      <c r="H531" s="70"/>
      <c r="J531" s="70"/>
      <c r="P531" s="70"/>
      <c r="R531" s="70"/>
      <c r="X531" s="70"/>
      <c r="Z531" s="70"/>
      <c r="AF531" s="70"/>
      <c r="AH531" s="70"/>
      <c r="AI531" s="70"/>
      <c r="AP531" s="70"/>
      <c r="AV531" s="70"/>
      <c r="AX531" s="70"/>
      <c r="BD531" s="70"/>
      <c r="BF531" s="70"/>
      <c r="BL531" s="70"/>
      <c r="BN531" s="70"/>
      <c r="BT531" s="70"/>
      <c r="BV531" s="70"/>
      <c r="CB531" s="70"/>
      <c r="CD531" s="70"/>
      <c r="CE531" s="70"/>
      <c r="CF531" s="70"/>
      <c r="CG531" s="70"/>
      <c r="CH531" s="70"/>
      <c r="CI531" s="70"/>
      <c r="CJ531" s="70"/>
      <c r="CK531" s="70"/>
      <c r="CL531" s="70"/>
      <c r="CR531" s="70"/>
      <c r="CT531" s="70"/>
      <c r="CZ531" s="70"/>
      <c r="DB531" s="70"/>
      <c r="DC531" s="70"/>
      <c r="DD531" s="70"/>
      <c r="DE531" s="70"/>
      <c r="DF531" s="70"/>
      <c r="DG531" s="70"/>
      <c r="DH531" s="70"/>
      <c r="DI531" s="70"/>
      <c r="DJ531" s="210"/>
      <c r="DK531" s="210"/>
      <c r="DL531" s="210"/>
      <c r="DM531" s="210"/>
      <c r="DN531" s="210"/>
      <c r="DO531" s="210"/>
      <c r="DP531" s="210"/>
      <c r="DQ531" s="210"/>
      <c r="DR531" s="70"/>
    </row>
    <row r="532" spans="2:122" x14ac:dyDescent="0.35">
      <c r="B532" s="70"/>
      <c r="H532" s="70"/>
      <c r="J532" s="70"/>
      <c r="P532" s="70"/>
      <c r="R532" s="70"/>
      <c r="X532" s="70"/>
      <c r="Z532" s="70"/>
      <c r="AF532" s="70"/>
      <c r="AH532" s="70"/>
      <c r="AI532" s="70"/>
      <c r="AP532" s="70"/>
      <c r="AV532" s="70"/>
      <c r="AX532" s="70"/>
      <c r="BD532" s="70"/>
      <c r="BF532" s="70"/>
      <c r="BL532" s="70"/>
      <c r="BN532" s="70"/>
      <c r="BT532" s="70"/>
      <c r="BV532" s="70"/>
      <c r="CB532" s="70"/>
      <c r="CD532" s="70"/>
      <c r="CE532" s="70"/>
      <c r="CF532" s="70"/>
      <c r="CG532" s="70"/>
      <c r="CH532" s="70"/>
      <c r="CI532" s="70"/>
      <c r="CJ532" s="70"/>
      <c r="CK532" s="70"/>
      <c r="CL532" s="70"/>
      <c r="CR532" s="70"/>
      <c r="CT532" s="70"/>
      <c r="CZ532" s="70"/>
      <c r="DB532" s="70"/>
      <c r="DC532" s="70"/>
      <c r="DD532" s="70"/>
      <c r="DE532" s="70"/>
      <c r="DF532" s="70"/>
      <c r="DG532" s="70"/>
      <c r="DH532" s="70"/>
      <c r="DI532" s="70"/>
      <c r="DJ532" s="210"/>
      <c r="DK532" s="210"/>
      <c r="DL532" s="210"/>
      <c r="DM532" s="210"/>
      <c r="DN532" s="210"/>
      <c r="DO532" s="210"/>
      <c r="DP532" s="210"/>
      <c r="DQ532" s="210"/>
      <c r="DR532" s="70"/>
    </row>
    <row r="533" spans="2:122" x14ac:dyDescent="0.35">
      <c r="B533" s="70"/>
      <c r="H533" s="70"/>
      <c r="J533" s="70"/>
      <c r="P533" s="70"/>
      <c r="R533" s="70"/>
      <c r="X533" s="70"/>
      <c r="Z533" s="70"/>
      <c r="AF533" s="70"/>
      <c r="AH533" s="70"/>
      <c r="AI533" s="70"/>
      <c r="AP533" s="70"/>
      <c r="AV533" s="70"/>
      <c r="AX533" s="70"/>
      <c r="BD533" s="70"/>
      <c r="BF533" s="70"/>
      <c r="BL533" s="70"/>
      <c r="BN533" s="70"/>
      <c r="BT533" s="70"/>
      <c r="BV533" s="70"/>
      <c r="CB533" s="70"/>
      <c r="CD533" s="70"/>
      <c r="CE533" s="70"/>
      <c r="CF533" s="70"/>
      <c r="CG533" s="70"/>
      <c r="CH533" s="70"/>
      <c r="CI533" s="70"/>
      <c r="CJ533" s="70"/>
      <c r="CK533" s="70"/>
      <c r="CL533" s="70"/>
      <c r="CR533" s="70"/>
      <c r="CT533" s="70"/>
      <c r="CZ533" s="70"/>
      <c r="DB533" s="70"/>
      <c r="DC533" s="70"/>
      <c r="DD533" s="70"/>
      <c r="DE533" s="70"/>
      <c r="DF533" s="70"/>
      <c r="DG533" s="70"/>
      <c r="DH533" s="70"/>
      <c r="DI533" s="70"/>
      <c r="DJ533" s="210"/>
      <c r="DK533" s="210"/>
      <c r="DL533" s="210"/>
      <c r="DM533" s="210"/>
      <c r="DN533" s="210"/>
      <c r="DO533" s="210"/>
      <c r="DP533" s="210"/>
      <c r="DQ533" s="210"/>
      <c r="DR533" s="70"/>
    </row>
    <row r="534" spans="2:122" x14ac:dyDescent="0.35">
      <c r="B534" s="70"/>
      <c r="H534" s="70"/>
      <c r="J534" s="70"/>
      <c r="P534" s="70"/>
      <c r="R534" s="70"/>
      <c r="X534" s="70"/>
      <c r="Z534" s="70"/>
      <c r="AF534" s="70"/>
      <c r="AH534" s="70"/>
      <c r="AI534" s="70"/>
      <c r="AP534" s="70"/>
      <c r="AV534" s="70"/>
      <c r="AX534" s="70"/>
      <c r="BD534" s="70"/>
      <c r="BF534" s="70"/>
      <c r="BL534" s="70"/>
      <c r="BN534" s="70"/>
      <c r="BT534" s="70"/>
      <c r="BV534" s="70"/>
      <c r="CB534" s="70"/>
      <c r="CD534" s="70"/>
      <c r="CE534" s="70"/>
      <c r="CF534" s="70"/>
      <c r="CG534" s="70"/>
      <c r="CH534" s="70"/>
      <c r="CI534" s="70"/>
      <c r="CJ534" s="70"/>
      <c r="CK534" s="70"/>
      <c r="CL534" s="70"/>
      <c r="CR534" s="70"/>
      <c r="CT534" s="70"/>
      <c r="CZ534" s="70"/>
      <c r="DB534" s="70"/>
      <c r="DC534" s="70"/>
      <c r="DD534" s="70"/>
      <c r="DE534" s="70"/>
      <c r="DF534" s="70"/>
      <c r="DG534" s="70"/>
      <c r="DH534" s="70"/>
      <c r="DI534" s="70"/>
      <c r="DJ534" s="210"/>
      <c r="DK534" s="210"/>
      <c r="DL534" s="210"/>
      <c r="DM534" s="210"/>
      <c r="DN534" s="210"/>
      <c r="DO534" s="210"/>
      <c r="DP534" s="210"/>
      <c r="DQ534" s="210"/>
      <c r="DR534" s="70"/>
    </row>
    <row r="535" spans="2:122" x14ac:dyDescent="0.35">
      <c r="B535" s="70"/>
      <c r="H535" s="70"/>
      <c r="J535" s="70"/>
      <c r="P535" s="70"/>
      <c r="R535" s="70"/>
      <c r="X535" s="70"/>
      <c r="Z535" s="70"/>
      <c r="AF535" s="70"/>
      <c r="AH535" s="70"/>
      <c r="AI535" s="70"/>
      <c r="AP535" s="70"/>
      <c r="AV535" s="70"/>
      <c r="AX535" s="70"/>
      <c r="BD535" s="70"/>
      <c r="BF535" s="70"/>
      <c r="BL535" s="70"/>
      <c r="BN535" s="70"/>
      <c r="BT535" s="70"/>
      <c r="BV535" s="70"/>
      <c r="CB535" s="70"/>
      <c r="CD535" s="70"/>
      <c r="CE535" s="70"/>
      <c r="CF535" s="70"/>
      <c r="CG535" s="70"/>
      <c r="CH535" s="70"/>
      <c r="CI535" s="70"/>
      <c r="CJ535" s="70"/>
      <c r="CK535" s="70"/>
      <c r="CL535" s="70"/>
      <c r="CR535" s="70"/>
      <c r="CT535" s="70"/>
      <c r="CZ535" s="70"/>
      <c r="DB535" s="70"/>
      <c r="DC535" s="70"/>
      <c r="DD535" s="70"/>
      <c r="DE535" s="70"/>
      <c r="DF535" s="70"/>
      <c r="DG535" s="70"/>
      <c r="DH535" s="70"/>
      <c r="DI535" s="70"/>
      <c r="DJ535" s="210"/>
      <c r="DK535" s="210"/>
      <c r="DL535" s="210"/>
      <c r="DM535" s="210"/>
      <c r="DN535" s="210"/>
      <c r="DO535" s="210"/>
      <c r="DP535" s="210"/>
      <c r="DQ535" s="210"/>
      <c r="DR535" s="70"/>
    </row>
    <row r="536" spans="2:122" x14ac:dyDescent="0.35">
      <c r="B536" s="70"/>
      <c r="H536" s="70"/>
      <c r="J536" s="70"/>
      <c r="P536" s="70"/>
      <c r="R536" s="70"/>
      <c r="X536" s="70"/>
      <c r="Z536" s="70"/>
      <c r="AF536" s="70"/>
      <c r="AH536" s="70"/>
      <c r="AI536" s="70"/>
      <c r="AP536" s="70"/>
      <c r="AV536" s="70"/>
      <c r="AX536" s="70"/>
      <c r="BD536" s="70"/>
      <c r="BF536" s="70"/>
      <c r="BL536" s="70"/>
      <c r="BN536" s="70"/>
      <c r="BT536" s="70"/>
      <c r="BV536" s="70"/>
      <c r="CB536" s="70"/>
      <c r="CD536" s="70"/>
      <c r="CE536" s="70"/>
      <c r="CF536" s="70"/>
      <c r="CG536" s="70"/>
      <c r="CH536" s="70"/>
      <c r="CI536" s="70"/>
      <c r="CJ536" s="70"/>
      <c r="CK536" s="70"/>
      <c r="CL536" s="70"/>
      <c r="CR536" s="70"/>
      <c r="CT536" s="70"/>
      <c r="CZ536" s="70"/>
      <c r="DB536" s="70"/>
      <c r="DC536" s="70"/>
      <c r="DD536" s="70"/>
      <c r="DE536" s="70"/>
      <c r="DF536" s="70"/>
      <c r="DG536" s="70"/>
      <c r="DH536" s="70"/>
      <c r="DI536" s="70"/>
      <c r="DJ536" s="210"/>
      <c r="DK536" s="210"/>
      <c r="DL536" s="210"/>
      <c r="DM536" s="210"/>
      <c r="DN536" s="210"/>
      <c r="DO536" s="210"/>
      <c r="DP536" s="210"/>
      <c r="DQ536" s="210"/>
      <c r="DR536" s="70"/>
    </row>
    <row r="537" spans="2:122" x14ac:dyDescent="0.35">
      <c r="B537" s="70"/>
      <c r="H537" s="70"/>
      <c r="J537" s="70"/>
      <c r="P537" s="70"/>
      <c r="R537" s="70"/>
      <c r="X537" s="70"/>
      <c r="Z537" s="70"/>
      <c r="AF537" s="70"/>
      <c r="AH537" s="70"/>
      <c r="AI537" s="70"/>
      <c r="AP537" s="70"/>
      <c r="AV537" s="70"/>
      <c r="AX537" s="70"/>
      <c r="BD537" s="70"/>
      <c r="BF537" s="70"/>
      <c r="BL537" s="70"/>
      <c r="BN537" s="70"/>
      <c r="BT537" s="70"/>
      <c r="BV537" s="70"/>
      <c r="CB537" s="70"/>
      <c r="CD537" s="70"/>
      <c r="CE537" s="70"/>
      <c r="CF537" s="70"/>
      <c r="CG537" s="70"/>
      <c r="CH537" s="70"/>
      <c r="CI537" s="70"/>
      <c r="CJ537" s="70"/>
      <c r="CK537" s="70"/>
      <c r="CL537" s="70"/>
      <c r="CR537" s="70"/>
      <c r="CT537" s="70"/>
      <c r="CZ537" s="70"/>
      <c r="DB537" s="70"/>
      <c r="DC537" s="70"/>
      <c r="DD537" s="70"/>
      <c r="DE537" s="70"/>
      <c r="DF537" s="70"/>
      <c r="DG537" s="70"/>
      <c r="DH537" s="70"/>
      <c r="DI537" s="70"/>
      <c r="DJ537" s="210"/>
      <c r="DK537" s="210"/>
      <c r="DL537" s="210"/>
      <c r="DM537" s="210"/>
      <c r="DN537" s="210"/>
      <c r="DO537" s="210"/>
      <c r="DP537" s="210"/>
      <c r="DQ537" s="210"/>
      <c r="DR537" s="70"/>
    </row>
    <row r="538" spans="2:122" x14ac:dyDescent="0.35">
      <c r="B538" s="70"/>
      <c r="H538" s="70"/>
      <c r="J538" s="70"/>
      <c r="P538" s="70"/>
      <c r="R538" s="70"/>
      <c r="X538" s="70"/>
      <c r="Z538" s="70"/>
      <c r="AF538" s="70"/>
      <c r="AH538" s="70"/>
      <c r="AI538" s="70"/>
      <c r="AP538" s="70"/>
      <c r="AV538" s="70"/>
      <c r="AX538" s="70"/>
      <c r="BD538" s="70"/>
      <c r="BF538" s="70"/>
      <c r="BL538" s="70"/>
      <c r="BN538" s="70"/>
      <c r="BT538" s="70"/>
      <c r="BV538" s="70"/>
      <c r="CB538" s="70"/>
      <c r="CD538" s="70"/>
      <c r="CE538" s="70"/>
      <c r="CF538" s="70"/>
      <c r="CG538" s="70"/>
      <c r="CH538" s="70"/>
      <c r="CI538" s="70"/>
      <c r="CJ538" s="70"/>
      <c r="CK538" s="70"/>
      <c r="CL538" s="70"/>
      <c r="CR538" s="70"/>
      <c r="CT538" s="70"/>
      <c r="CZ538" s="70"/>
      <c r="DB538" s="70"/>
      <c r="DC538" s="70"/>
      <c r="DD538" s="70"/>
      <c r="DE538" s="70"/>
      <c r="DF538" s="70"/>
      <c r="DG538" s="70"/>
      <c r="DH538" s="70"/>
      <c r="DI538" s="70"/>
      <c r="DJ538" s="210"/>
      <c r="DK538" s="210"/>
      <c r="DL538" s="210"/>
      <c r="DM538" s="210"/>
      <c r="DN538" s="210"/>
      <c r="DO538" s="210"/>
      <c r="DP538" s="210"/>
      <c r="DQ538" s="210"/>
      <c r="DR538" s="70"/>
    </row>
    <row r="539" spans="2:122" x14ac:dyDescent="0.35">
      <c r="B539" s="70"/>
      <c r="H539" s="70"/>
      <c r="J539" s="70"/>
      <c r="P539" s="70"/>
      <c r="R539" s="70"/>
      <c r="X539" s="70"/>
      <c r="Z539" s="70"/>
      <c r="AF539" s="70"/>
      <c r="AH539" s="70"/>
      <c r="AI539" s="70"/>
      <c r="AP539" s="70"/>
      <c r="AV539" s="70"/>
      <c r="AX539" s="70"/>
      <c r="BD539" s="70"/>
      <c r="BF539" s="70"/>
      <c r="BL539" s="70"/>
      <c r="BN539" s="70"/>
      <c r="BT539" s="70"/>
      <c r="BV539" s="70"/>
      <c r="CB539" s="70"/>
      <c r="CD539" s="70"/>
      <c r="CE539" s="70"/>
      <c r="CF539" s="70"/>
      <c r="CG539" s="70"/>
      <c r="CH539" s="70"/>
      <c r="CI539" s="70"/>
      <c r="CJ539" s="70"/>
      <c r="CK539" s="70"/>
      <c r="CL539" s="70"/>
      <c r="CR539" s="70"/>
      <c r="CT539" s="70"/>
      <c r="CZ539" s="70"/>
      <c r="DB539" s="70"/>
      <c r="DC539" s="70"/>
      <c r="DD539" s="70"/>
      <c r="DE539" s="70"/>
      <c r="DF539" s="70"/>
      <c r="DG539" s="70"/>
      <c r="DH539" s="70"/>
      <c r="DI539" s="70"/>
      <c r="DJ539" s="210"/>
      <c r="DK539" s="210"/>
      <c r="DL539" s="210"/>
      <c r="DM539" s="210"/>
      <c r="DN539" s="210"/>
      <c r="DO539" s="210"/>
      <c r="DP539" s="210"/>
      <c r="DQ539" s="210"/>
      <c r="DR539" s="70"/>
    </row>
    <row r="540" spans="2:122" x14ac:dyDescent="0.35">
      <c r="B540" s="70"/>
      <c r="H540" s="70"/>
      <c r="J540" s="70"/>
      <c r="P540" s="70"/>
      <c r="R540" s="70"/>
      <c r="X540" s="70"/>
      <c r="Z540" s="70"/>
      <c r="AF540" s="70"/>
      <c r="AH540" s="70"/>
      <c r="AI540" s="70"/>
      <c r="AP540" s="70"/>
      <c r="AV540" s="70"/>
      <c r="AX540" s="70"/>
      <c r="BD540" s="70"/>
      <c r="BF540" s="70"/>
      <c r="BL540" s="70"/>
      <c r="BN540" s="70"/>
      <c r="BT540" s="70"/>
      <c r="BV540" s="70"/>
      <c r="CB540" s="70"/>
      <c r="CD540" s="70"/>
      <c r="CE540" s="70"/>
      <c r="CF540" s="70"/>
      <c r="CG540" s="70"/>
      <c r="CH540" s="70"/>
      <c r="CI540" s="70"/>
      <c r="CJ540" s="70"/>
      <c r="CK540" s="70"/>
      <c r="CL540" s="70"/>
      <c r="CR540" s="70"/>
      <c r="CT540" s="70"/>
      <c r="CZ540" s="70"/>
      <c r="DB540" s="70"/>
      <c r="DC540" s="70"/>
      <c r="DD540" s="70"/>
      <c r="DE540" s="70"/>
      <c r="DF540" s="70"/>
      <c r="DG540" s="70"/>
      <c r="DH540" s="70"/>
      <c r="DI540" s="70"/>
      <c r="DJ540" s="210"/>
      <c r="DK540" s="210"/>
      <c r="DL540" s="210"/>
      <c r="DM540" s="210"/>
      <c r="DN540" s="210"/>
      <c r="DO540" s="210"/>
      <c r="DP540" s="210"/>
      <c r="DQ540" s="210"/>
      <c r="DR540" s="70"/>
    </row>
    <row r="541" spans="2:122" x14ac:dyDescent="0.35">
      <c r="B541" s="70"/>
      <c r="H541" s="70"/>
      <c r="J541" s="70"/>
      <c r="P541" s="70"/>
      <c r="R541" s="70"/>
      <c r="X541" s="70"/>
      <c r="Z541" s="70"/>
      <c r="AF541" s="70"/>
      <c r="AH541" s="70"/>
      <c r="AI541" s="70"/>
      <c r="AP541" s="70"/>
      <c r="AV541" s="70"/>
      <c r="AX541" s="70"/>
      <c r="BD541" s="70"/>
      <c r="BF541" s="70"/>
      <c r="BL541" s="70"/>
      <c r="BN541" s="70"/>
      <c r="BT541" s="70"/>
      <c r="BV541" s="70"/>
      <c r="CB541" s="70"/>
      <c r="CD541" s="70"/>
      <c r="CE541" s="70"/>
      <c r="CF541" s="70"/>
      <c r="CG541" s="70"/>
      <c r="CH541" s="70"/>
      <c r="CI541" s="70"/>
      <c r="CJ541" s="70"/>
      <c r="CK541" s="70"/>
      <c r="CL541" s="70"/>
      <c r="CR541" s="70"/>
      <c r="CT541" s="70"/>
      <c r="CZ541" s="70"/>
      <c r="DB541" s="70"/>
      <c r="DC541" s="70"/>
      <c r="DD541" s="70"/>
      <c r="DE541" s="70"/>
      <c r="DF541" s="70"/>
      <c r="DG541" s="70"/>
      <c r="DH541" s="70"/>
      <c r="DI541" s="70"/>
      <c r="DJ541" s="210"/>
      <c r="DK541" s="210"/>
      <c r="DL541" s="210"/>
      <c r="DM541" s="210"/>
      <c r="DN541" s="210"/>
      <c r="DO541" s="210"/>
      <c r="DP541" s="210"/>
      <c r="DQ541" s="210"/>
      <c r="DR541" s="70"/>
    </row>
    <row r="542" spans="2:122" x14ac:dyDescent="0.35">
      <c r="B542" s="70"/>
      <c r="H542" s="70"/>
      <c r="J542" s="70"/>
      <c r="P542" s="70"/>
      <c r="R542" s="70"/>
      <c r="X542" s="70"/>
      <c r="Z542" s="70"/>
      <c r="AF542" s="70"/>
      <c r="AH542" s="70"/>
      <c r="AI542" s="70"/>
      <c r="AP542" s="70"/>
      <c r="AV542" s="70"/>
      <c r="AX542" s="70"/>
      <c r="BD542" s="70"/>
      <c r="BF542" s="70"/>
      <c r="BL542" s="70"/>
      <c r="BN542" s="70"/>
      <c r="BT542" s="70"/>
      <c r="BV542" s="70"/>
      <c r="CB542" s="70"/>
      <c r="CD542" s="70"/>
      <c r="CE542" s="70"/>
      <c r="CF542" s="70"/>
      <c r="CG542" s="70"/>
      <c r="CH542" s="70"/>
      <c r="CI542" s="70"/>
      <c r="CJ542" s="70"/>
      <c r="CK542" s="70"/>
      <c r="CL542" s="70"/>
      <c r="CR542" s="70"/>
      <c r="CT542" s="70"/>
      <c r="CZ542" s="70"/>
      <c r="DB542" s="70"/>
      <c r="DC542" s="70"/>
      <c r="DD542" s="70"/>
      <c r="DE542" s="70"/>
      <c r="DF542" s="70"/>
      <c r="DG542" s="70"/>
      <c r="DH542" s="70"/>
      <c r="DI542" s="70"/>
      <c r="DJ542" s="210"/>
      <c r="DK542" s="210"/>
      <c r="DL542" s="210"/>
      <c r="DM542" s="210"/>
      <c r="DN542" s="210"/>
      <c r="DO542" s="210"/>
      <c r="DP542" s="210"/>
      <c r="DQ542" s="210"/>
      <c r="DR542" s="70"/>
    </row>
    <row r="543" spans="2:122" x14ac:dyDescent="0.35">
      <c r="B543" s="70"/>
      <c r="H543" s="70"/>
      <c r="J543" s="70"/>
      <c r="P543" s="70"/>
      <c r="R543" s="70"/>
      <c r="X543" s="70"/>
      <c r="Z543" s="70"/>
      <c r="AF543" s="70"/>
      <c r="AH543" s="70"/>
      <c r="AI543" s="70"/>
      <c r="AP543" s="70"/>
      <c r="AV543" s="70"/>
      <c r="AX543" s="70"/>
      <c r="BD543" s="70"/>
      <c r="BF543" s="70"/>
      <c r="BL543" s="70"/>
      <c r="BN543" s="70"/>
      <c r="BT543" s="70"/>
      <c r="BV543" s="70"/>
      <c r="CB543" s="70"/>
      <c r="CD543" s="70"/>
      <c r="CE543" s="70"/>
      <c r="CF543" s="70"/>
      <c r="CG543" s="70"/>
      <c r="CH543" s="70"/>
      <c r="CI543" s="70"/>
      <c r="CJ543" s="70"/>
      <c r="CK543" s="70"/>
      <c r="CL543" s="70"/>
      <c r="CR543" s="70"/>
      <c r="CT543" s="70"/>
      <c r="CZ543" s="70"/>
      <c r="DB543" s="70"/>
      <c r="DC543" s="70"/>
      <c r="DD543" s="70"/>
      <c r="DE543" s="70"/>
      <c r="DF543" s="70"/>
      <c r="DG543" s="70"/>
      <c r="DH543" s="70"/>
      <c r="DI543" s="70"/>
      <c r="DJ543" s="210"/>
      <c r="DK543" s="210"/>
      <c r="DL543" s="210"/>
      <c r="DM543" s="210"/>
      <c r="DN543" s="210"/>
      <c r="DO543" s="210"/>
      <c r="DP543" s="210"/>
      <c r="DQ543" s="210"/>
      <c r="DR543" s="70"/>
    </row>
    <row r="544" spans="2:122" x14ac:dyDescent="0.35">
      <c r="B544" s="70"/>
      <c r="H544" s="70"/>
      <c r="J544" s="70"/>
      <c r="P544" s="70"/>
      <c r="R544" s="70"/>
      <c r="X544" s="70"/>
      <c r="Z544" s="70"/>
      <c r="AF544" s="70"/>
      <c r="AH544" s="70"/>
      <c r="AI544" s="70"/>
      <c r="AP544" s="70"/>
      <c r="AV544" s="70"/>
      <c r="AX544" s="70"/>
      <c r="BD544" s="70"/>
      <c r="BF544" s="70"/>
      <c r="BL544" s="70"/>
      <c r="BN544" s="70"/>
      <c r="BT544" s="70"/>
      <c r="BV544" s="70"/>
      <c r="CB544" s="70"/>
      <c r="CD544" s="70"/>
      <c r="CE544" s="70"/>
      <c r="CF544" s="70"/>
      <c r="CG544" s="70"/>
      <c r="CH544" s="70"/>
      <c r="CI544" s="70"/>
      <c r="CJ544" s="70"/>
      <c r="CK544" s="70"/>
      <c r="CL544" s="70"/>
      <c r="CR544" s="70"/>
      <c r="CT544" s="70"/>
      <c r="CZ544" s="70"/>
      <c r="DB544" s="70"/>
      <c r="DC544" s="70"/>
      <c r="DD544" s="70"/>
      <c r="DE544" s="70"/>
      <c r="DF544" s="70"/>
      <c r="DG544" s="70"/>
      <c r="DH544" s="70"/>
      <c r="DI544" s="70"/>
      <c r="DJ544" s="210"/>
      <c r="DK544" s="210"/>
      <c r="DL544" s="210"/>
      <c r="DM544" s="210"/>
      <c r="DN544" s="210"/>
      <c r="DO544" s="210"/>
      <c r="DP544" s="210"/>
      <c r="DQ544" s="210"/>
      <c r="DR544" s="70"/>
    </row>
    <row r="545" spans="2:122" x14ac:dyDescent="0.35">
      <c r="B545" s="70"/>
      <c r="H545" s="70"/>
      <c r="J545" s="70"/>
      <c r="P545" s="70"/>
      <c r="R545" s="70"/>
      <c r="X545" s="70"/>
      <c r="Z545" s="70"/>
      <c r="AF545" s="70"/>
      <c r="AH545" s="70"/>
      <c r="AI545" s="70"/>
      <c r="AP545" s="70"/>
      <c r="AV545" s="70"/>
      <c r="AX545" s="70"/>
      <c r="BD545" s="70"/>
      <c r="BF545" s="70"/>
      <c r="BL545" s="70"/>
      <c r="BN545" s="70"/>
      <c r="BT545" s="70"/>
      <c r="BV545" s="70"/>
      <c r="CB545" s="70"/>
      <c r="CD545" s="70"/>
      <c r="CE545" s="70"/>
      <c r="CF545" s="70"/>
      <c r="CG545" s="70"/>
      <c r="CH545" s="70"/>
      <c r="CI545" s="70"/>
      <c r="CJ545" s="70"/>
      <c r="CK545" s="70"/>
      <c r="CL545" s="70"/>
      <c r="CR545" s="70"/>
      <c r="CT545" s="70"/>
      <c r="CZ545" s="70"/>
      <c r="DB545" s="70"/>
      <c r="DC545" s="70"/>
      <c r="DD545" s="70"/>
      <c r="DE545" s="70"/>
      <c r="DF545" s="70"/>
      <c r="DG545" s="70"/>
      <c r="DH545" s="70"/>
      <c r="DI545" s="70"/>
      <c r="DJ545" s="210"/>
      <c r="DK545" s="210"/>
      <c r="DL545" s="210"/>
      <c r="DM545" s="210"/>
      <c r="DN545" s="210"/>
      <c r="DO545" s="210"/>
      <c r="DP545" s="210"/>
      <c r="DQ545" s="210"/>
      <c r="DR545" s="70"/>
    </row>
    <row r="546" spans="2:122" x14ac:dyDescent="0.35">
      <c r="B546" s="70"/>
      <c r="H546" s="70"/>
      <c r="J546" s="70"/>
      <c r="P546" s="70"/>
      <c r="R546" s="70"/>
      <c r="X546" s="70"/>
      <c r="Z546" s="70"/>
      <c r="AF546" s="70"/>
      <c r="AH546" s="70"/>
      <c r="AI546" s="70"/>
      <c r="AP546" s="70"/>
      <c r="AV546" s="70"/>
      <c r="AX546" s="70"/>
      <c r="BD546" s="70"/>
      <c r="BF546" s="70"/>
      <c r="BL546" s="70"/>
      <c r="BN546" s="70"/>
      <c r="BT546" s="70"/>
      <c r="BV546" s="70"/>
      <c r="CB546" s="70"/>
      <c r="CD546" s="70"/>
      <c r="CE546" s="70"/>
      <c r="CF546" s="70"/>
      <c r="CG546" s="70"/>
      <c r="CH546" s="70"/>
      <c r="CI546" s="70"/>
      <c r="CJ546" s="70"/>
      <c r="CK546" s="70"/>
      <c r="CL546" s="70"/>
      <c r="CR546" s="70"/>
      <c r="CT546" s="70"/>
      <c r="CZ546" s="70"/>
      <c r="DB546" s="70"/>
      <c r="DC546" s="70"/>
      <c r="DD546" s="70"/>
      <c r="DE546" s="70"/>
      <c r="DF546" s="70"/>
      <c r="DG546" s="70"/>
      <c r="DH546" s="70"/>
      <c r="DI546" s="70"/>
      <c r="DJ546" s="210"/>
      <c r="DK546" s="210"/>
      <c r="DL546" s="210"/>
      <c r="DM546" s="210"/>
      <c r="DN546" s="210"/>
      <c r="DO546" s="210"/>
      <c r="DP546" s="210"/>
      <c r="DQ546" s="210"/>
      <c r="DR546" s="70"/>
    </row>
    <row r="547" spans="2:122" x14ac:dyDescent="0.35">
      <c r="B547" s="70"/>
      <c r="H547" s="70"/>
      <c r="J547" s="70"/>
      <c r="P547" s="70"/>
      <c r="R547" s="70"/>
      <c r="X547" s="70"/>
      <c r="Z547" s="70"/>
      <c r="AF547" s="70"/>
      <c r="AH547" s="70"/>
      <c r="AI547" s="70"/>
      <c r="AP547" s="70"/>
      <c r="AV547" s="70"/>
      <c r="AX547" s="70"/>
      <c r="BD547" s="70"/>
      <c r="BF547" s="70"/>
      <c r="BL547" s="70"/>
      <c r="BN547" s="70"/>
      <c r="BT547" s="70"/>
      <c r="BV547" s="70"/>
      <c r="CB547" s="70"/>
      <c r="CD547" s="70"/>
      <c r="CE547" s="70"/>
      <c r="CF547" s="70"/>
      <c r="CG547" s="70"/>
      <c r="CH547" s="70"/>
      <c r="CI547" s="70"/>
      <c r="CJ547" s="70"/>
      <c r="CK547" s="70"/>
      <c r="CL547" s="70"/>
      <c r="CR547" s="70"/>
      <c r="CT547" s="70"/>
      <c r="CZ547" s="70"/>
      <c r="DB547" s="70"/>
      <c r="DC547" s="70"/>
      <c r="DD547" s="70"/>
      <c r="DE547" s="70"/>
      <c r="DF547" s="70"/>
      <c r="DG547" s="70"/>
      <c r="DH547" s="70"/>
      <c r="DI547" s="70"/>
      <c r="DJ547" s="210"/>
      <c r="DK547" s="210"/>
      <c r="DL547" s="210"/>
      <c r="DM547" s="210"/>
      <c r="DN547" s="210"/>
      <c r="DO547" s="210"/>
      <c r="DP547" s="210"/>
      <c r="DQ547" s="210"/>
      <c r="DR547" s="70"/>
    </row>
    <row r="548" spans="2:122" x14ac:dyDescent="0.35">
      <c r="B548" s="70"/>
      <c r="H548" s="70"/>
      <c r="J548" s="70"/>
      <c r="P548" s="70"/>
      <c r="R548" s="70"/>
      <c r="X548" s="70"/>
      <c r="Z548" s="70"/>
      <c r="AF548" s="70"/>
      <c r="AH548" s="70"/>
      <c r="AI548" s="70"/>
      <c r="AP548" s="70"/>
      <c r="AV548" s="70"/>
      <c r="AX548" s="70"/>
      <c r="BD548" s="70"/>
      <c r="BF548" s="70"/>
      <c r="BL548" s="70"/>
      <c r="BN548" s="70"/>
      <c r="BT548" s="70"/>
      <c r="BV548" s="70"/>
      <c r="CB548" s="70"/>
      <c r="CD548" s="70"/>
      <c r="CE548" s="70"/>
      <c r="CF548" s="70"/>
      <c r="CG548" s="70"/>
      <c r="CH548" s="70"/>
      <c r="CI548" s="70"/>
      <c r="CJ548" s="70"/>
      <c r="CK548" s="70"/>
      <c r="CL548" s="70"/>
      <c r="CR548" s="70"/>
      <c r="CT548" s="70"/>
      <c r="CZ548" s="70"/>
      <c r="DB548" s="70"/>
      <c r="DC548" s="70"/>
      <c r="DD548" s="70"/>
      <c r="DE548" s="70"/>
      <c r="DF548" s="70"/>
      <c r="DG548" s="70"/>
      <c r="DH548" s="70"/>
      <c r="DI548" s="70"/>
      <c r="DJ548" s="210"/>
      <c r="DK548" s="210"/>
      <c r="DL548" s="210"/>
      <c r="DM548" s="210"/>
      <c r="DN548" s="210"/>
      <c r="DO548" s="210"/>
      <c r="DP548" s="210"/>
      <c r="DQ548" s="210"/>
      <c r="DR548" s="70"/>
    </row>
    <row r="549" spans="2:122" x14ac:dyDescent="0.35">
      <c r="B549" s="70"/>
      <c r="H549" s="70"/>
      <c r="J549" s="70"/>
      <c r="P549" s="70"/>
      <c r="R549" s="70"/>
      <c r="X549" s="70"/>
      <c r="Z549" s="70"/>
      <c r="AF549" s="70"/>
      <c r="AH549" s="70"/>
      <c r="AI549" s="70"/>
      <c r="AP549" s="70"/>
      <c r="AV549" s="70"/>
      <c r="AX549" s="70"/>
      <c r="BD549" s="70"/>
      <c r="BF549" s="70"/>
      <c r="BL549" s="70"/>
      <c r="BN549" s="70"/>
      <c r="BT549" s="70"/>
      <c r="BV549" s="70"/>
      <c r="CB549" s="70"/>
      <c r="CD549" s="70"/>
      <c r="CE549" s="70"/>
      <c r="CF549" s="70"/>
      <c r="CG549" s="70"/>
      <c r="CH549" s="70"/>
      <c r="CI549" s="70"/>
      <c r="CJ549" s="70"/>
      <c r="CK549" s="70"/>
      <c r="CL549" s="70"/>
      <c r="CR549" s="70"/>
      <c r="CT549" s="70"/>
      <c r="CZ549" s="70"/>
      <c r="DB549" s="70"/>
      <c r="DC549" s="70"/>
      <c r="DD549" s="70"/>
      <c r="DE549" s="70"/>
      <c r="DF549" s="70"/>
      <c r="DG549" s="70"/>
      <c r="DH549" s="70"/>
      <c r="DI549" s="70"/>
      <c r="DJ549" s="210"/>
      <c r="DK549" s="210"/>
      <c r="DL549" s="210"/>
      <c r="DM549" s="210"/>
      <c r="DN549" s="210"/>
      <c r="DO549" s="210"/>
      <c r="DP549" s="210"/>
      <c r="DQ549" s="210"/>
      <c r="DR549" s="70"/>
    </row>
    <row r="550" spans="2:122" x14ac:dyDescent="0.35">
      <c r="B550" s="70"/>
      <c r="H550" s="70"/>
      <c r="J550" s="70"/>
      <c r="P550" s="70"/>
      <c r="R550" s="70"/>
      <c r="X550" s="70"/>
      <c r="Z550" s="70"/>
      <c r="AF550" s="70"/>
      <c r="AH550" s="70"/>
      <c r="AI550" s="70"/>
      <c r="AP550" s="70"/>
      <c r="AV550" s="70"/>
      <c r="AX550" s="70"/>
      <c r="BD550" s="70"/>
      <c r="BF550" s="70"/>
      <c r="BL550" s="70"/>
      <c r="BN550" s="70"/>
      <c r="BT550" s="70"/>
      <c r="BV550" s="70"/>
      <c r="CB550" s="70"/>
      <c r="CD550" s="70"/>
      <c r="CE550" s="70"/>
      <c r="CF550" s="70"/>
      <c r="CG550" s="70"/>
      <c r="CH550" s="70"/>
      <c r="CI550" s="70"/>
      <c r="CJ550" s="70"/>
      <c r="CK550" s="70"/>
      <c r="CL550" s="70"/>
      <c r="CR550" s="70"/>
      <c r="CT550" s="70"/>
      <c r="CZ550" s="70"/>
      <c r="DB550" s="70"/>
      <c r="DC550" s="70"/>
      <c r="DD550" s="70"/>
      <c r="DE550" s="70"/>
      <c r="DF550" s="70"/>
      <c r="DG550" s="70"/>
      <c r="DH550" s="70"/>
      <c r="DI550" s="70"/>
      <c r="DJ550" s="210"/>
      <c r="DK550" s="210"/>
      <c r="DL550" s="210"/>
      <c r="DM550" s="210"/>
      <c r="DN550" s="210"/>
      <c r="DO550" s="210"/>
      <c r="DP550" s="210"/>
      <c r="DQ550" s="210"/>
      <c r="DR550" s="70"/>
    </row>
    <row r="551" spans="2:122" x14ac:dyDescent="0.35">
      <c r="B551" s="70"/>
      <c r="H551" s="70"/>
      <c r="J551" s="70"/>
      <c r="P551" s="70"/>
      <c r="R551" s="70"/>
      <c r="X551" s="70"/>
      <c r="Z551" s="70"/>
      <c r="AF551" s="70"/>
      <c r="AH551" s="70"/>
      <c r="AI551" s="70"/>
      <c r="AP551" s="70"/>
      <c r="AV551" s="70"/>
      <c r="AX551" s="70"/>
      <c r="BD551" s="70"/>
      <c r="BF551" s="70"/>
      <c r="BL551" s="70"/>
      <c r="BN551" s="70"/>
      <c r="BT551" s="70"/>
      <c r="BV551" s="70"/>
      <c r="CB551" s="70"/>
      <c r="CD551" s="70"/>
      <c r="CE551" s="70"/>
      <c r="CF551" s="70"/>
      <c r="CG551" s="70"/>
      <c r="CH551" s="70"/>
      <c r="CI551" s="70"/>
      <c r="CJ551" s="70"/>
      <c r="CK551" s="70"/>
      <c r="CL551" s="70"/>
      <c r="CR551" s="70"/>
      <c r="CT551" s="70"/>
      <c r="CZ551" s="70"/>
      <c r="DB551" s="70"/>
      <c r="DC551" s="70"/>
      <c r="DD551" s="70"/>
      <c r="DE551" s="70"/>
      <c r="DF551" s="70"/>
      <c r="DG551" s="70"/>
      <c r="DH551" s="70"/>
      <c r="DI551" s="70"/>
      <c r="DJ551" s="210"/>
      <c r="DK551" s="210"/>
      <c r="DL551" s="210"/>
      <c r="DM551" s="210"/>
      <c r="DN551" s="210"/>
      <c r="DO551" s="210"/>
      <c r="DP551" s="210"/>
      <c r="DQ551" s="210"/>
      <c r="DR551" s="70"/>
    </row>
    <row r="552" spans="2:122" x14ac:dyDescent="0.35">
      <c r="B552" s="70"/>
      <c r="H552" s="70"/>
      <c r="J552" s="70"/>
      <c r="P552" s="70"/>
      <c r="R552" s="70"/>
      <c r="X552" s="70"/>
      <c r="Z552" s="70"/>
      <c r="AF552" s="70"/>
      <c r="AH552" s="70"/>
      <c r="AI552" s="70"/>
      <c r="AP552" s="70"/>
      <c r="AV552" s="70"/>
      <c r="AX552" s="70"/>
      <c r="BD552" s="70"/>
      <c r="BF552" s="70"/>
      <c r="BL552" s="70"/>
      <c r="BN552" s="70"/>
      <c r="BT552" s="70"/>
      <c r="BV552" s="70"/>
      <c r="CB552" s="70"/>
      <c r="CD552" s="70"/>
      <c r="CE552" s="70"/>
      <c r="CF552" s="70"/>
      <c r="CG552" s="70"/>
      <c r="CH552" s="70"/>
      <c r="CI552" s="70"/>
      <c r="CJ552" s="70"/>
      <c r="CK552" s="70"/>
      <c r="CL552" s="70"/>
      <c r="CR552" s="70"/>
      <c r="CT552" s="70"/>
      <c r="CZ552" s="70"/>
      <c r="DB552" s="70"/>
      <c r="DC552" s="70"/>
      <c r="DD552" s="70"/>
      <c r="DE552" s="70"/>
      <c r="DF552" s="70"/>
      <c r="DG552" s="70"/>
      <c r="DH552" s="70"/>
      <c r="DI552" s="70"/>
      <c r="DJ552" s="210"/>
      <c r="DK552" s="210"/>
      <c r="DL552" s="210"/>
      <c r="DM552" s="210"/>
      <c r="DN552" s="210"/>
      <c r="DO552" s="210"/>
      <c r="DP552" s="210"/>
      <c r="DQ552" s="210"/>
      <c r="DR552" s="70"/>
    </row>
    <row r="553" spans="2:122" x14ac:dyDescent="0.35">
      <c r="B553" s="70"/>
      <c r="H553" s="70"/>
      <c r="J553" s="70"/>
      <c r="P553" s="70"/>
      <c r="R553" s="70"/>
      <c r="X553" s="70"/>
      <c r="Z553" s="70"/>
      <c r="AF553" s="70"/>
      <c r="AH553" s="70"/>
      <c r="AI553" s="70"/>
      <c r="AP553" s="70"/>
      <c r="AV553" s="70"/>
      <c r="AX553" s="70"/>
      <c r="BD553" s="70"/>
      <c r="BF553" s="70"/>
      <c r="BL553" s="70"/>
      <c r="BN553" s="70"/>
      <c r="BT553" s="70"/>
      <c r="BV553" s="70"/>
      <c r="CB553" s="70"/>
      <c r="CD553" s="70"/>
      <c r="CE553" s="70"/>
      <c r="CF553" s="70"/>
      <c r="CG553" s="70"/>
      <c r="CH553" s="70"/>
      <c r="CI553" s="70"/>
      <c r="CJ553" s="70"/>
      <c r="CK553" s="70"/>
      <c r="CL553" s="70"/>
      <c r="CR553" s="70"/>
      <c r="CT553" s="70"/>
      <c r="CZ553" s="70"/>
      <c r="DB553" s="70"/>
      <c r="DC553" s="70"/>
      <c r="DD553" s="70"/>
      <c r="DE553" s="70"/>
      <c r="DF553" s="70"/>
      <c r="DG553" s="70"/>
      <c r="DH553" s="70"/>
      <c r="DI553" s="70"/>
      <c r="DJ553" s="210"/>
      <c r="DK553" s="210"/>
      <c r="DL553" s="210"/>
      <c r="DM553" s="210"/>
      <c r="DN553" s="210"/>
      <c r="DO553" s="210"/>
      <c r="DP553" s="210"/>
      <c r="DQ553" s="210"/>
      <c r="DR553" s="70"/>
    </row>
    <row r="554" spans="2:122" x14ac:dyDescent="0.35">
      <c r="B554" s="70"/>
      <c r="H554" s="70"/>
      <c r="J554" s="70"/>
      <c r="P554" s="70"/>
      <c r="R554" s="70"/>
      <c r="X554" s="70"/>
      <c r="Z554" s="70"/>
      <c r="AF554" s="70"/>
      <c r="AH554" s="70"/>
      <c r="AI554" s="70"/>
      <c r="AP554" s="70"/>
      <c r="AV554" s="70"/>
      <c r="AX554" s="70"/>
      <c r="BD554" s="70"/>
      <c r="BF554" s="70"/>
      <c r="BL554" s="70"/>
      <c r="BN554" s="70"/>
      <c r="BT554" s="70"/>
      <c r="BV554" s="70"/>
      <c r="CB554" s="70"/>
      <c r="CD554" s="70"/>
      <c r="CE554" s="70"/>
      <c r="CF554" s="70"/>
      <c r="CG554" s="70"/>
      <c r="CH554" s="70"/>
      <c r="CI554" s="70"/>
      <c r="CJ554" s="70"/>
      <c r="CK554" s="70"/>
      <c r="CL554" s="70"/>
      <c r="CR554" s="70"/>
      <c r="CT554" s="70"/>
      <c r="CZ554" s="70"/>
      <c r="DB554" s="70"/>
      <c r="DC554" s="70"/>
      <c r="DD554" s="70"/>
      <c r="DE554" s="70"/>
      <c r="DF554" s="70"/>
      <c r="DG554" s="70"/>
      <c r="DH554" s="70"/>
      <c r="DI554" s="70"/>
      <c r="DJ554" s="210"/>
      <c r="DK554" s="210"/>
      <c r="DL554" s="210"/>
      <c r="DM554" s="210"/>
      <c r="DN554" s="210"/>
      <c r="DO554" s="210"/>
      <c r="DP554" s="210"/>
      <c r="DQ554" s="210"/>
      <c r="DR554" s="70"/>
    </row>
    <row r="555" spans="2:122" x14ac:dyDescent="0.35">
      <c r="B555" s="70"/>
      <c r="H555" s="70"/>
      <c r="J555" s="70"/>
      <c r="P555" s="70"/>
      <c r="R555" s="70"/>
      <c r="X555" s="70"/>
      <c r="Z555" s="70"/>
      <c r="AF555" s="70"/>
      <c r="AH555" s="70"/>
      <c r="AI555" s="70"/>
      <c r="AP555" s="70"/>
      <c r="AV555" s="70"/>
      <c r="AX555" s="70"/>
      <c r="BD555" s="70"/>
      <c r="BF555" s="70"/>
      <c r="BL555" s="70"/>
      <c r="BN555" s="70"/>
      <c r="BT555" s="70"/>
      <c r="BV555" s="70"/>
      <c r="CB555" s="70"/>
      <c r="CD555" s="70"/>
      <c r="CE555" s="70"/>
      <c r="CF555" s="70"/>
      <c r="CG555" s="70"/>
      <c r="CH555" s="70"/>
      <c r="CI555" s="70"/>
      <c r="CJ555" s="70"/>
      <c r="CK555" s="70"/>
      <c r="CL555" s="70"/>
      <c r="CR555" s="70"/>
      <c r="CT555" s="70"/>
      <c r="CZ555" s="70"/>
      <c r="DB555" s="70"/>
      <c r="DC555" s="70"/>
      <c r="DD555" s="70"/>
      <c r="DE555" s="70"/>
      <c r="DF555" s="70"/>
      <c r="DG555" s="70"/>
      <c r="DH555" s="70"/>
      <c r="DI555" s="70"/>
      <c r="DJ555" s="210"/>
      <c r="DK555" s="210"/>
      <c r="DL555" s="210"/>
      <c r="DM555" s="210"/>
      <c r="DN555" s="210"/>
      <c r="DO555" s="210"/>
      <c r="DP555" s="210"/>
      <c r="DQ555" s="210"/>
      <c r="DR555" s="70"/>
    </row>
    <row r="556" spans="2:122" x14ac:dyDescent="0.35">
      <c r="B556" s="70"/>
      <c r="H556" s="70"/>
      <c r="J556" s="70"/>
      <c r="P556" s="70"/>
      <c r="R556" s="70"/>
      <c r="X556" s="70"/>
      <c r="Z556" s="70"/>
      <c r="AF556" s="70"/>
      <c r="AH556" s="70"/>
      <c r="AI556" s="70"/>
      <c r="AP556" s="70"/>
      <c r="AV556" s="70"/>
      <c r="AX556" s="70"/>
      <c r="BD556" s="70"/>
      <c r="BF556" s="70"/>
      <c r="BL556" s="70"/>
      <c r="BN556" s="70"/>
      <c r="BT556" s="70"/>
      <c r="BV556" s="70"/>
      <c r="CB556" s="70"/>
      <c r="CD556" s="70"/>
      <c r="CE556" s="70"/>
      <c r="CF556" s="70"/>
      <c r="CG556" s="70"/>
      <c r="CH556" s="70"/>
      <c r="CI556" s="70"/>
      <c r="CJ556" s="70"/>
      <c r="CK556" s="70"/>
      <c r="CL556" s="70"/>
      <c r="CR556" s="70"/>
      <c r="CT556" s="70"/>
      <c r="CZ556" s="70"/>
      <c r="DB556" s="70"/>
      <c r="DC556" s="70"/>
      <c r="DD556" s="70"/>
      <c r="DE556" s="70"/>
      <c r="DF556" s="70"/>
      <c r="DG556" s="70"/>
      <c r="DH556" s="70"/>
      <c r="DI556" s="70"/>
      <c r="DJ556" s="210"/>
      <c r="DK556" s="210"/>
      <c r="DL556" s="210"/>
      <c r="DM556" s="210"/>
      <c r="DN556" s="210"/>
      <c r="DO556" s="210"/>
      <c r="DP556" s="210"/>
      <c r="DQ556" s="210"/>
      <c r="DR556" s="70"/>
    </row>
    <row r="557" spans="2:122" x14ac:dyDescent="0.35">
      <c r="B557" s="70"/>
      <c r="H557" s="70"/>
      <c r="J557" s="70"/>
      <c r="P557" s="70"/>
      <c r="R557" s="70"/>
      <c r="X557" s="70"/>
      <c r="Z557" s="70"/>
      <c r="AF557" s="70"/>
      <c r="AH557" s="70"/>
      <c r="AI557" s="70"/>
      <c r="AP557" s="70"/>
      <c r="AV557" s="70"/>
      <c r="AX557" s="70"/>
      <c r="BD557" s="70"/>
      <c r="BF557" s="70"/>
      <c r="BL557" s="70"/>
      <c r="BN557" s="70"/>
      <c r="BT557" s="70"/>
      <c r="BV557" s="70"/>
      <c r="CB557" s="70"/>
      <c r="CD557" s="70"/>
      <c r="CE557" s="70"/>
      <c r="CF557" s="70"/>
      <c r="CG557" s="70"/>
      <c r="CH557" s="70"/>
      <c r="CI557" s="70"/>
      <c r="CJ557" s="70"/>
      <c r="CK557" s="70"/>
      <c r="CL557" s="70"/>
      <c r="CR557" s="70"/>
      <c r="CT557" s="70"/>
      <c r="CZ557" s="70"/>
      <c r="DB557" s="70"/>
      <c r="DC557" s="70"/>
      <c r="DD557" s="70"/>
      <c r="DE557" s="70"/>
      <c r="DF557" s="70"/>
      <c r="DG557" s="70"/>
      <c r="DH557" s="70"/>
      <c r="DI557" s="70"/>
      <c r="DJ557" s="210"/>
      <c r="DK557" s="210"/>
      <c r="DL557" s="210"/>
      <c r="DM557" s="210"/>
      <c r="DN557" s="210"/>
      <c r="DO557" s="210"/>
      <c r="DP557" s="210"/>
      <c r="DQ557" s="210"/>
      <c r="DR557" s="70"/>
    </row>
    <row r="558" spans="2:122" x14ac:dyDescent="0.35">
      <c r="B558" s="70"/>
      <c r="H558" s="70"/>
      <c r="J558" s="70"/>
      <c r="P558" s="70"/>
      <c r="R558" s="70"/>
      <c r="X558" s="70"/>
      <c r="Z558" s="70"/>
      <c r="AF558" s="70"/>
      <c r="AH558" s="70"/>
      <c r="AI558" s="70"/>
      <c r="AP558" s="70"/>
      <c r="AV558" s="70"/>
      <c r="AX558" s="70"/>
      <c r="BD558" s="70"/>
      <c r="BF558" s="70"/>
      <c r="BL558" s="70"/>
      <c r="BN558" s="70"/>
      <c r="BT558" s="70"/>
      <c r="BV558" s="70"/>
      <c r="CB558" s="70"/>
      <c r="CD558" s="70"/>
      <c r="CE558" s="70"/>
      <c r="CF558" s="70"/>
      <c r="CG558" s="70"/>
      <c r="CH558" s="70"/>
      <c r="CI558" s="70"/>
      <c r="CJ558" s="70"/>
      <c r="CK558" s="70"/>
      <c r="CL558" s="70"/>
      <c r="CR558" s="70"/>
      <c r="CT558" s="70"/>
      <c r="CZ558" s="70"/>
      <c r="DB558" s="70"/>
      <c r="DC558" s="70"/>
      <c r="DD558" s="70"/>
      <c r="DE558" s="70"/>
      <c r="DF558" s="70"/>
      <c r="DG558" s="70"/>
      <c r="DH558" s="70"/>
      <c r="DI558" s="70"/>
      <c r="DJ558" s="210"/>
      <c r="DK558" s="210"/>
      <c r="DL558" s="210"/>
      <c r="DM558" s="210"/>
      <c r="DN558" s="210"/>
      <c r="DO558" s="210"/>
      <c r="DP558" s="210"/>
      <c r="DQ558" s="210"/>
      <c r="DR558" s="70"/>
    </row>
    <row r="559" spans="2:122" x14ac:dyDescent="0.35">
      <c r="B559" s="70"/>
      <c r="H559" s="70"/>
      <c r="J559" s="70"/>
      <c r="P559" s="70"/>
      <c r="R559" s="70"/>
      <c r="X559" s="70"/>
      <c r="Z559" s="70"/>
      <c r="AF559" s="70"/>
      <c r="AH559" s="70"/>
      <c r="AI559" s="70"/>
      <c r="AP559" s="70"/>
      <c r="AV559" s="70"/>
      <c r="AX559" s="70"/>
      <c r="BD559" s="70"/>
      <c r="BF559" s="70"/>
      <c r="BL559" s="70"/>
      <c r="BN559" s="70"/>
      <c r="BT559" s="70"/>
      <c r="BV559" s="70"/>
      <c r="CB559" s="70"/>
      <c r="CD559" s="70"/>
      <c r="CE559" s="70"/>
      <c r="CF559" s="70"/>
      <c r="CG559" s="70"/>
      <c r="CH559" s="70"/>
      <c r="CI559" s="70"/>
      <c r="CJ559" s="70"/>
      <c r="CK559" s="70"/>
      <c r="CL559" s="70"/>
      <c r="CR559" s="70"/>
      <c r="CT559" s="70"/>
      <c r="CZ559" s="70"/>
      <c r="DB559" s="70"/>
      <c r="DC559" s="70"/>
      <c r="DD559" s="70"/>
      <c r="DE559" s="70"/>
      <c r="DF559" s="70"/>
      <c r="DG559" s="70"/>
      <c r="DH559" s="70"/>
      <c r="DI559" s="70"/>
      <c r="DJ559" s="210"/>
      <c r="DK559" s="210"/>
      <c r="DL559" s="210"/>
      <c r="DM559" s="210"/>
      <c r="DN559" s="210"/>
      <c r="DO559" s="210"/>
      <c r="DP559" s="210"/>
      <c r="DQ559" s="210"/>
      <c r="DR559" s="70"/>
    </row>
    <row r="560" spans="2:122" x14ac:dyDescent="0.35">
      <c r="B560" s="70"/>
      <c r="H560" s="70"/>
      <c r="J560" s="70"/>
      <c r="P560" s="70"/>
      <c r="R560" s="70"/>
      <c r="X560" s="70"/>
      <c r="Z560" s="70"/>
      <c r="AF560" s="70"/>
      <c r="AH560" s="70"/>
      <c r="AI560" s="70"/>
      <c r="AP560" s="70"/>
      <c r="AV560" s="70"/>
      <c r="AX560" s="70"/>
      <c r="BD560" s="70"/>
      <c r="BF560" s="70"/>
      <c r="BL560" s="70"/>
      <c r="BN560" s="70"/>
      <c r="BT560" s="70"/>
      <c r="BV560" s="70"/>
      <c r="CB560" s="70"/>
      <c r="CD560" s="70"/>
      <c r="CE560" s="70"/>
      <c r="CF560" s="70"/>
      <c r="CG560" s="70"/>
      <c r="CH560" s="70"/>
      <c r="CI560" s="70"/>
      <c r="CJ560" s="70"/>
      <c r="CK560" s="70"/>
      <c r="CL560" s="70"/>
      <c r="CR560" s="70"/>
      <c r="CT560" s="70"/>
      <c r="CZ560" s="70"/>
      <c r="DB560" s="70"/>
      <c r="DC560" s="70"/>
      <c r="DD560" s="70"/>
      <c r="DE560" s="70"/>
      <c r="DF560" s="70"/>
      <c r="DG560" s="70"/>
      <c r="DH560" s="70"/>
      <c r="DI560" s="70"/>
      <c r="DJ560" s="210"/>
      <c r="DK560" s="210"/>
      <c r="DL560" s="210"/>
      <c r="DM560" s="210"/>
      <c r="DN560" s="210"/>
      <c r="DO560" s="210"/>
      <c r="DP560" s="210"/>
      <c r="DQ560" s="210"/>
      <c r="DR560" s="70"/>
    </row>
    <row r="561" spans="2:122" x14ac:dyDescent="0.35">
      <c r="B561" s="70"/>
      <c r="H561" s="70"/>
      <c r="J561" s="70"/>
      <c r="P561" s="70"/>
      <c r="R561" s="70"/>
      <c r="X561" s="70"/>
      <c r="Z561" s="70"/>
      <c r="AF561" s="70"/>
      <c r="AH561" s="70"/>
      <c r="AI561" s="70"/>
      <c r="AP561" s="70"/>
      <c r="AV561" s="70"/>
      <c r="AX561" s="70"/>
      <c r="BD561" s="70"/>
      <c r="BF561" s="70"/>
      <c r="BL561" s="70"/>
      <c r="BN561" s="70"/>
      <c r="BT561" s="70"/>
      <c r="BV561" s="70"/>
      <c r="CB561" s="70"/>
      <c r="CD561" s="70"/>
      <c r="CE561" s="70"/>
      <c r="CF561" s="70"/>
      <c r="CG561" s="70"/>
      <c r="CH561" s="70"/>
      <c r="CI561" s="70"/>
      <c r="CJ561" s="70"/>
      <c r="CK561" s="70"/>
      <c r="CL561" s="70"/>
      <c r="CR561" s="70"/>
      <c r="CT561" s="70"/>
      <c r="CZ561" s="70"/>
      <c r="DB561" s="70"/>
      <c r="DC561" s="70"/>
      <c r="DD561" s="70"/>
      <c r="DE561" s="70"/>
      <c r="DF561" s="70"/>
      <c r="DG561" s="70"/>
      <c r="DH561" s="70"/>
      <c r="DI561" s="70"/>
      <c r="DJ561" s="210"/>
      <c r="DK561" s="210"/>
      <c r="DL561" s="210"/>
      <c r="DM561" s="210"/>
      <c r="DN561" s="210"/>
      <c r="DO561" s="210"/>
      <c r="DP561" s="210"/>
      <c r="DQ561" s="210"/>
      <c r="DR561" s="70"/>
    </row>
    <row r="562" spans="2:122" x14ac:dyDescent="0.35">
      <c r="B562" s="70"/>
      <c r="H562" s="70"/>
      <c r="J562" s="70"/>
      <c r="P562" s="70"/>
      <c r="R562" s="70"/>
      <c r="X562" s="70"/>
      <c r="Z562" s="70"/>
      <c r="AF562" s="70"/>
      <c r="AH562" s="70"/>
      <c r="AI562" s="70"/>
      <c r="AP562" s="70"/>
      <c r="AV562" s="70"/>
      <c r="AX562" s="70"/>
      <c r="BD562" s="70"/>
      <c r="BF562" s="70"/>
      <c r="BL562" s="70"/>
      <c r="BN562" s="70"/>
      <c r="BT562" s="70"/>
      <c r="BV562" s="70"/>
      <c r="CB562" s="70"/>
      <c r="CD562" s="70"/>
      <c r="CE562" s="70"/>
      <c r="CF562" s="70"/>
      <c r="CG562" s="70"/>
      <c r="CH562" s="70"/>
      <c r="CI562" s="70"/>
      <c r="CJ562" s="70"/>
      <c r="CK562" s="70"/>
      <c r="CL562" s="70"/>
      <c r="CR562" s="70"/>
      <c r="CT562" s="70"/>
      <c r="CZ562" s="70"/>
      <c r="DB562" s="70"/>
      <c r="DC562" s="70"/>
      <c r="DD562" s="70"/>
      <c r="DE562" s="70"/>
      <c r="DF562" s="70"/>
      <c r="DG562" s="70"/>
      <c r="DH562" s="70"/>
      <c r="DI562" s="70"/>
      <c r="DJ562" s="210"/>
      <c r="DK562" s="210"/>
      <c r="DL562" s="210"/>
      <c r="DM562" s="210"/>
      <c r="DN562" s="210"/>
      <c r="DO562" s="210"/>
      <c r="DP562" s="210"/>
      <c r="DQ562" s="210"/>
      <c r="DR562" s="70"/>
    </row>
    <row r="563" spans="2:122" x14ac:dyDescent="0.35">
      <c r="B563" s="70"/>
      <c r="H563" s="70"/>
      <c r="J563" s="70"/>
      <c r="P563" s="70"/>
      <c r="R563" s="70"/>
      <c r="X563" s="70"/>
      <c r="Z563" s="70"/>
      <c r="AF563" s="70"/>
      <c r="AH563" s="70"/>
      <c r="AI563" s="70"/>
      <c r="AP563" s="70"/>
      <c r="AV563" s="70"/>
      <c r="AX563" s="70"/>
      <c r="BD563" s="70"/>
      <c r="BF563" s="70"/>
      <c r="BL563" s="70"/>
      <c r="BN563" s="70"/>
      <c r="BT563" s="70"/>
      <c r="BV563" s="70"/>
      <c r="CB563" s="70"/>
      <c r="CD563" s="70"/>
      <c r="CE563" s="70"/>
      <c r="CF563" s="70"/>
      <c r="CG563" s="70"/>
      <c r="CH563" s="70"/>
      <c r="CI563" s="70"/>
      <c r="CJ563" s="70"/>
      <c r="CK563" s="70"/>
      <c r="CL563" s="70"/>
      <c r="CR563" s="70"/>
      <c r="CT563" s="70"/>
      <c r="CZ563" s="70"/>
      <c r="DB563" s="70"/>
      <c r="DC563" s="70"/>
      <c r="DD563" s="70"/>
      <c r="DE563" s="70"/>
      <c r="DF563" s="70"/>
      <c r="DG563" s="70"/>
      <c r="DH563" s="70"/>
      <c r="DI563" s="70"/>
      <c r="DJ563" s="210"/>
      <c r="DK563" s="210"/>
      <c r="DL563" s="210"/>
      <c r="DM563" s="210"/>
      <c r="DN563" s="210"/>
      <c r="DO563" s="210"/>
      <c r="DP563" s="210"/>
      <c r="DQ563" s="210"/>
      <c r="DR563" s="70"/>
    </row>
    <row r="564" spans="2:122" x14ac:dyDescent="0.35">
      <c r="B564" s="70"/>
      <c r="H564" s="70"/>
      <c r="J564" s="70"/>
      <c r="P564" s="70"/>
      <c r="R564" s="70"/>
      <c r="X564" s="70"/>
      <c r="Z564" s="70"/>
      <c r="AF564" s="70"/>
      <c r="AH564" s="70"/>
      <c r="AI564" s="70"/>
      <c r="AP564" s="70"/>
      <c r="AV564" s="70"/>
      <c r="AX564" s="70"/>
      <c r="BD564" s="70"/>
      <c r="BF564" s="70"/>
      <c r="BL564" s="70"/>
      <c r="BN564" s="70"/>
      <c r="BT564" s="70"/>
      <c r="BV564" s="70"/>
      <c r="CB564" s="70"/>
      <c r="CD564" s="70"/>
      <c r="CE564" s="70"/>
      <c r="CF564" s="70"/>
      <c r="CG564" s="70"/>
      <c r="CH564" s="70"/>
      <c r="CI564" s="70"/>
      <c r="CJ564" s="70"/>
      <c r="CK564" s="70"/>
      <c r="CL564" s="70"/>
      <c r="CR564" s="70"/>
      <c r="CT564" s="70"/>
      <c r="CZ564" s="70"/>
      <c r="DB564" s="70"/>
      <c r="DC564" s="70"/>
      <c r="DD564" s="70"/>
      <c r="DE564" s="70"/>
      <c r="DF564" s="70"/>
      <c r="DG564" s="70"/>
      <c r="DH564" s="70"/>
      <c r="DI564" s="70"/>
      <c r="DJ564" s="210"/>
      <c r="DK564" s="210"/>
      <c r="DL564" s="210"/>
      <c r="DM564" s="210"/>
      <c r="DN564" s="210"/>
      <c r="DO564" s="210"/>
      <c r="DP564" s="210"/>
      <c r="DQ564" s="210"/>
      <c r="DR564" s="70"/>
    </row>
    <row r="565" spans="2:122" x14ac:dyDescent="0.35">
      <c r="B565" s="70"/>
      <c r="H565" s="70"/>
      <c r="J565" s="70"/>
      <c r="P565" s="70"/>
      <c r="R565" s="70"/>
      <c r="X565" s="70"/>
      <c r="Z565" s="70"/>
      <c r="AF565" s="70"/>
      <c r="AH565" s="70"/>
      <c r="AI565" s="70"/>
      <c r="AP565" s="70"/>
      <c r="AV565" s="70"/>
      <c r="AX565" s="70"/>
      <c r="BD565" s="70"/>
      <c r="BF565" s="70"/>
      <c r="BL565" s="70"/>
      <c r="BN565" s="70"/>
      <c r="BT565" s="70"/>
      <c r="BV565" s="70"/>
      <c r="CB565" s="70"/>
      <c r="CD565" s="70"/>
      <c r="CE565" s="70"/>
      <c r="CF565" s="70"/>
      <c r="CG565" s="70"/>
      <c r="CH565" s="70"/>
      <c r="CI565" s="70"/>
      <c r="CJ565" s="70"/>
      <c r="CK565" s="70"/>
      <c r="CL565" s="70"/>
      <c r="CR565" s="70"/>
      <c r="CT565" s="70"/>
      <c r="CZ565" s="70"/>
      <c r="DB565" s="70"/>
      <c r="DC565" s="70"/>
      <c r="DD565" s="70"/>
      <c r="DE565" s="70"/>
      <c r="DF565" s="70"/>
      <c r="DG565" s="70"/>
      <c r="DH565" s="70"/>
      <c r="DI565" s="70"/>
      <c r="DJ565" s="210"/>
      <c r="DK565" s="210"/>
      <c r="DL565" s="210"/>
      <c r="DM565" s="210"/>
      <c r="DN565" s="210"/>
      <c r="DO565" s="210"/>
      <c r="DP565" s="210"/>
      <c r="DQ565" s="210"/>
      <c r="DR565" s="70"/>
    </row>
    <row r="566" spans="2:122" x14ac:dyDescent="0.35">
      <c r="B566" s="70"/>
      <c r="H566" s="70"/>
      <c r="J566" s="70"/>
      <c r="P566" s="70"/>
      <c r="R566" s="70"/>
      <c r="X566" s="70"/>
      <c r="Z566" s="70"/>
      <c r="AF566" s="70"/>
      <c r="AH566" s="70"/>
      <c r="AI566" s="70"/>
      <c r="AP566" s="70"/>
      <c r="AV566" s="70"/>
      <c r="AX566" s="70"/>
      <c r="BD566" s="70"/>
      <c r="BF566" s="70"/>
      <c r="BL566" s="70"/>
      <c r="BN566" s="70"/>
      <c r="BT566" s="70"/>
      <c r="BV566" s="70"/>
      <c r="CB566" s="70"/>
      <c r="CD566" s="70"/>
      <c r="CE566" s="70"/>
      <c r="CF566" s="70"/>
      <c r="CG566" s="70"/>
      <c r="CH566" s="70"/>
      <c r="CI566" s="70"/>
      <c r="CJ566" s="70"/>
      <c r="CK566" s="70"/>
      <c r="CL566" s="70"/>
      <c r="CR566" s="70"/>
      <c r="CT566" s="70"/>
      <c r="CZ566" s="70"/>
      <c r="DB566" s="70"/>
      <c r="DC566" s="70"/>
      <c r="DD566" s="70"/>
      <c r="DE566" s="70"/>
      <c r="DF566" s="70"/>
      <c r="DG566" s="70"/>
      <c r="DH566" s="70"/>
      <c r="DI566" s="70"/>
      <c r="DJ566" s="210"/>
      <c r="DK566" s="210"/>
      <c r="DL566" s="210"/>
      <c r="DM566" s="210"/>
      <c r="DN566" s="210"/>
      <c r="DO566" s="210"/>
      <c r="DP566" s="210"/>
      <c r="DQ566" s="210"/>
      <c r="DR566" s="70"/>
    </row>
    <row r="567" spans="2:122" x14ac:dyDescent="0.35">
      <c r="B567" s="70"/>
      <c r="H567" s="70"/>
      <c r="J567" s="70"/>
      <c r="P567" s="70"/>
      <c r="R567" s="70"/>
      <c r="X567" s="70"/>
      <c r="Z567" s="70"/>
      <c r="AF567" s="70"/>
      <c r="AH567" s="70"/>
      <c r="AI567" s="70"/>
      <c r="AP567" s="70"/>
      <c r="AV567" s="70"/>
      <c r="AX567" s="70"/>
      <c r="BD567" s="70"/>
      <c r="BF567" s="70"/>
      <c r="BL567" s="70"/>
      <c r="BN567" s="70"/>
      <c r="BT567" s="70"/>
      <c r="BV567" s="70"/>
      <c r="CB567" s="70"/>
      <c r="CD567" s="70"/>
      <c r="CE567" s="70"/>
      <c r="CF567" s="70"/>
      <c r="CG567" s="70"/>
      <c r="CH567" s="70"/>
      <c r="CI567" s="70"/>
      <c r="CJ567" s="70"/>
      <c r="CK567" s="70"/>
      <c r="CL567" s="70"/>
      <c r="CR567" s="70"/>
      <c r="CT567" s="70"/>
      <c r="CZ567" s="70"/>
      <c r="DB567" s="70"/>
      <c r="DC567" s="70"/>
      <c r="DD567" s="70"/>
      <c r="DE567" s="70"/>
      <c r="DF567" s="70"/>
      <c r="DG567" s="70"/>
      <c r="DH567" s="70"/>
      <c r="DI567" s="70"/>
      <c r="DJ567" s="210"/>
      <c r="DK567" s="210"/>
      <c r="DL567" s="210"/>
      <c r="DM567" s="210"/>
      <c r="DN567" s="210"/>
      <c r="DO567" s="210"/>
      <c r="DP567" s="210"/>
      <c r="DQ567" s="210"/>
      <c r="DR567" s="70"/>
    </row>
    <row r="568" spans="2:122" x14ac:dyDescent="0.35">
      <c r="B568" s="70"/>
      <c r="H568" s="70"/>
      <c r="J568" s="70"/>
      <c r="P568" s="70"/>
      <c r="R568" s="70"/>
      <c r="X568" s="70"/>
      <c r="Z568" s="70"/>
      <c r="AF568" s="70"/>
      <c r="AH568" s="70"/>
      <c r="AI568" s="70"/>
      <c r="AP568" s="70"/>
      <c r="AV568" s="70"/>
      <c r="AX568" s="70"/>
      <c r="BD568" s="70"/>
      <c r="BF568" s="70"/>
      <c r="BL568" s="70"/>
      <c r="BN568" s="70"/>
      <c r="BT568" s="70"/>
      <c r="BV568" s="70"/>
      <c r="CB568" s="70"/>
      <c r="CD568" s="70"/>
      <c r="CE568" s="70"/>
      <c r="CF568" s="70"/>
      <c r="CG568" s="70"/>
      <c r="CH568" s="70"/>
      <c r="CI568" s="70"/>
      <c r="CJ568" s="70"/>
      <c r="CK568" s="70"/>
      <c r="CL568" s="70"/>
      <c r="CR568" s="70"/>
      <c r="CT568" s="70"/>
      <c r="CZ568" s="70"/>
      <c r="DB568" s="70"/>
      <c r="DC568" s="70"/>
      <c r="DD568" s="70"/>
      <c r="DE568" s="70"/>
      <c r="DF568" s="70"/>
      <c r="DG568" s="70"/>
      <c r="DH568" s="70"/>
      <c r="DI568" s="70"/>
      <c r="DJ568" s="210"/>
      <c r="DK568" s="210"/>
      <c r="DL568" s="210"/>
      <c r="DM568" s="210"/>
      <c r="DN568" s="210"/>
      <c r="DO568" s="210"/>
      <c r="DP568" s="210"/>
      <c r="DQ568" s="210"/>
      <c r="DR568" s="70"/>
    </row>
    <row r="569" spans="2:122" x14ac:dyDescent="0.35">
      <c r="B569" s="70"/>
      <c r="H569" s="70"/>
      <c r="J569" s="70"/>
      <c r="P569" s="70"/>
      <c r="R569" s="70"/>
      <c r="X569" s="70"/>
      <c r="Z569" s="70"/>
      <c r="AF569" s="70"/>
      <c r="AH569" s="70"/>
      <c r="AI569" s="70"/>
      <c r="AP569" s="70"/>
      <c r="AV569" s="70"/>
      <c r="AX569" s="70"/>
      <c r="BD569" s="70"/>
      <c r="BF569" s="70"/>
      <c r="BL569" s="70"/>
      <c r="BN569" s="70"/>
      <c r="BT569" s="70"/>
      <c r="BV569" s="70"/>
      <c r="CB569" s="70"/>
      <c r="CD569" s="70"/>
      <c r="CE569" s="70"/>
      <c r="CF569" s="70"/>
      <c r="CG569" s="70"/>
      <c r="CH569" s="70"/>
      <c r="CI569" s="70"/>
      <c r="CJ569" s="70"/>
      <c r="CK569" s="70"/>
      <c r="CL569" s="70"/>
      <c r="CR569" s="70"/>
      <c r="CT569" s="70"/>
      <c r="CZ569" s="70"/>
      <c r="DB569" s="70"/>
      <c r="DC569" s="70"/>
      <c r="DD569" s="70"/>
      <c r="DE569" s="70"/>
      <c r="DF569" s="70"/>
      <c r="DG569" s="70"/>
      <c r="DH569" s="70"/>
      <c r="DI569" s="70"/>
      <c r="DJ569" s="210"/>
      <c r="DK569" s="210"/>
      <c r="DL569" s="210"/>
      <c r="DM569" s="210"/>
      <c r="DN569" s="210"/>
      <c r="DO569" s="210"/>
      <c r="DP569" s="210"/>
      <c r="DQ569" s="210"/>
      <c r="DR569" s="70"/>
    </row>
    <row r="570" spans="2:122" x14ac:dyDescent="0.35">
      <c r="B570" s="70"/>
      <c r="H570" s="70"/>
      <c r="J570" s="70"/>
      <c r="P570" s="70"/>
      <c r="R570" s="70"/>
      <c r="X570" s="70"/>
      <c r="Z570" s="70"/>
      <c r="AF570" s="70"/>
      <c r="AH570" s="70"/>
      <c r="AI570" s="70"/>
      <c r="AP570" s="70"/>
      <c r="AV570" s="70"/>
      <c r="AX570" s="70"/>
      <c r="BD570" s="70"/>
      <c r="BF570" s="70"/>
      <c r="BL570" s="70"/>
      <c r="BN570" s="70"/>
      <c r="BT570" s="70"/>
      <c r="BV570" s="70"/>
      <c r="CB570" s="70"/>
      <c r="CD570" s="70"/>
      <c r="CE570" s="70"/>
      <c r="CF570" s="70"/>
      <c r="CG570" s="70"/>
      <c r="CH570" s="70"/>
      <c r="CI570" s="70"/>
      <c r="CJ570" s="70"/>
      <c r="CK570" s="70"/>
      <c r="CL570" s="70"/>
      <c r="CR570" s="70"/>
      <c r="CT570" s="70"/>
      <c r="CZ570" s="70"/>
      <c r="DB570" s="70"/>
      <c r="DC570" s="70"/>
      <c r="DD570" s="70"/>
      <c r="DE570" s="70"/>
      <c r="DF570" s="70"/>
      <c r="DG570" s="70"/>
      <c r="DH570" s="70"/>
      <c r="DI570" s="70"/>
      <c r="DJ570" s="210"/>
      <c r="DK570" s="210"/>
      <c r="DL570" s="210"/>
      <c r="DM570" s="210"/>
      <c r="DN570" s="210"/>
      <c r="DO570" s="210"/>
      <c r="DP570" s="210"/>
      <c r="DQ570" s="210"/>
      <c r="DR570" s="70"/>
    </row>
    <row r="571" spans="2:122" x14ac:dyDescent="0.35">
      <c r="B571" s="70"/>
      <c r="H571" s="70"/>
      <c r="J571" s="70"/>
      <c r="P571" s="70"/>
      <c r="R571" s="70"/>
      <c r="X571" s="70"/>
      <c r="Z571" s="70"/>
      <c r="AF571" s="70"/>
      <c r="AH571" s="70"/>
      <c r="AI571" s="70"/>
      <c r="AP571" s="70"/>
      <c r="AV571" s="70"/>
      <c r="AX571" s="70"/>
      <c r="BD571" s="70"/>
      <c r="BF571" s="70"/>
      <c r="BL571" s="70"/>
      <c r="BN571" s="70"/>
      <c r="BT571" s="70"/>
      <c r="BV571" s="70"/>
      <c r="CB571" s="70"/>
      <c r="CD571" s="70"/>
      <c r="CE571" s="70"/>
      <c r="CF571" s="70"/>
      <c r="CG571" s="70"/>
      <c r="CH571" s="70"/>
      <c r="CI571" s="70"/>
      <c r="CJ571" s="70"/>
      <c r="CK571" s="70"/>
      <c r="CL571" s="70"/>
      <c r="CR571" s="70"/>
      <c r="CT571" s="70"/>
      <c r="CZ571" s="70"/>
      <c r="DB571" s="70"/>
      <c r="DC571" s="70"/>
      <c r="DD571" s="70"/>
      <c r="DE571" s="70"/>
      <c r="DF571" s="70"/>
      <c r="DG571" s="70"/>
      <c r="DH571" s="70"/>
      <c r="DI571" s="70"/>
      <c r="DJ571" s="210"/>
      <c r="DK571" s="210"/>
      <c r="DL571" s="210"/>
      <c r="DM571" s="210"/>
      <c r="DN571" s="210"/>
      <c r="DO571" s="210"/>
      <c r="DP571" s="210"/>
      <c r="DQ571" s="210"/>
      <c r="DR571" s="70"/>
    </row>
    <row r="572" spans="2:122" x14ac:dyDescent="0.35">
      <c r="B572" s="70"/>
      <c r="H572" s="70"/>
      <c r="J572" s="70"/>
      <c r="P572" s="70"/>
      <c r="R572" s="70"/>
      <c r="X572" s="70"/>
      <c r="Z572" s="70"/>
      <c r="AF572" s="70"/>
      <c r="AH572" s="70"/>
      <c r="AI572" s="70"/>
      <c r="AP572" s="70"/>
      <c r="AV572" s="70"/>
      <c r="AX572" s="70"/>
      <c r="BD572" s="70"/>
      <c r="BF572" s="70"/>
      <c r="BL572" s="70"/>
      <c r="BN572" s="70"/>
      <c r="BT572" s="70"/>
      <c r="BV572" s="70"/>
      <c r="CB572" s="70"/>
      <c r="CD572" s="70"/>
      <c r="CE572" s="70"/>
      <c r="CF572" s="70"/>
      <c r="CG572" s="70"/>
      <c r="CH572" s="70"/>
      <c r="CI572" s="70"/>
      <c r="CJ572" s="70"/>
      <c r="CK572" s="70"/>
      <c r="CL572" s="70"/>
      <c r="CR572" s="70"/>
      <c r="CT572" s="70"/>
      <c r="CZ572" s="70"/>
      <c r="DB572" s="70"/>
      <c r="DC572" s="70"/>
      <c r="DD572" s="70"/>
      <c r="DE572" s="70"/>
      <c r="DF572" s="70"/>
      <c r="DG572" s="70"/>
      <c r="DH572" s="70"/>
      <c r="DI572" s="70"/>
      <c r="DJ572" s="210"/>
      <c r="DK572" s="210"/>
      <c r="DL572" s="210"/>
      <c r="DM572" s="210"/>
      <c r="DN572" s="210"/>
      <c r="DO572" s="210"/>
      <c r="DP572" s="210"/>
      <c r="DQ572" s="210"/>
      <c r="DR572" s="70"/>
    </row>
    <row r="573" spans="2:122" x14ac:dyDescent="0.35">
      <c r="B573" s="70"/>
      <c r="H573" s="70"/>
      <c r="J573" s="70"/>
      <c r="P573" s="70"/>
      <c r="R573" s="70"/>
      <c r="X573" s="70"/>
      <c r="Z573" s="70"/>
      <c r="AF573" s="70"/>
      <c r="AH573" s="70"/>
      <c r="AI573" s="70"/>
      <c r="AP573" s="70"/>
      <c r="AV573" s="70"/>
      <c r="AX573" s="70"/>
      <c r="BD573" s="70"/>
      <c r="BF573" s="70"/>
      <c r="BL573" s="70"/>
      <c r="BN573" s="70"/>
      <c r="BT573" s="70"/>
      <c r="BV573" s="70"/>
      <c r="CB573" s="70"/>
      <c r="CD573" s="70"/>
      <c r="CE573" s="70"/>
      <c r="CF573" s="70"/>
      <c r="CG573" s="70"/>
      <c r="CH573" s="70"/>
      <c r="CI573" s="70"/>
      <c r="CJ573" s="70"/>
      <c r="CK573" s="70"/>
      <c r="CL573" s="70"/>
      <c r="CR573" s="70"/>
      <c r="CT573" s="70"/>
      <c r="CZ573" s="70"/>
      <c r="DB573" s="70"/>
      <c r="DC573" s="70"/>
      <c r="DD573" s="70"/>
      <c r="DE573" s="70"/>
      <c r="DF573" s="70"/>
      <c r="DG573" s="70"/>
      <c r="DH573" s="70"/>
      <c r="DI573" s="70"/>
      <c r="DJ573" s="210"/>
      <c r="DK573" s="210"/>
      <c r="DL573" s="210"/>
      <c r="DM573" s="210"/>
      <c r="DN573" s="210"/>
      <c r="DO573" s="210"/>
      <c r="DP573" s="210"/>
      <c r="DQ573" s="210"/>
      <c r="DR573" s="70"/>
    </row>
    <row r="574" spans="2:122" x14ac:dyDescent="0.35">
      <c r="B574" s="70"/>
      <c r="H574" s="70"/>
      <c r="J574" s="70"/>
      <c r="P574" s="70"/>
      <c r="R574" s="70"/>
      <c r="X574" s="70"/>
      <c r="Z574" s="70"/>
      <c r="AF574" s="70"/>
      <c r="AH574" s="70"/>
      <c r="AI574" s="70"/>
      <c r="AP574" s="70"/>
      <c r="AV574" s="70"/>
      <c r="AX574" s="70"/>
      <c r="BD574" s="70"/>
      <c r="BF574" s="70"/>
      <c r="BL574" s="70"/>
      <c r="BN574" s="70"/>
      <c r="BT574" s="70"/>
      <c r="BV574" s="70"/>
      <c r="CB574" s="70"/>
      <c r="CD574" s="70"/>
      <c r="CE574" s="70"/>
      <c r="CF574" s="70"/>
      <c r="CG574" s="70"/>
      <c r="CH574" s="70"/>
      <c r="CI574" s="70"/>
      <c r="CJ574" s="70"/>
      <c r="CK574" s="70"/>
      <c r="CL574" s="70"/>
      <c r="CR574" s="70"/>
      <c r="CT574" s="70"/>
      <c r="CZ574" s="70"/>
      <c r="DB574" s="70"/>
      <c r="DC574" s="70"/>
      <c r="DD574" s="70"/>
      <c r="DE574" s="70"/>
      <c r="DF574" s="70"/>
      <c r="DG574" s="70"/>
      <c r="DH574" s="70"/>
      <c r="DI574" s="70"/>
      <c r="DJ574" s="210"/>
      <c r="DK574" s="210"/>
      <c r="DL574" s="210"/>
      <c r="DM574" s="210"/>
      <c r="DN574" s="210"/>
      <c r="DO574" s="210"/>
      <c r="DP574" s="210"/>
      <c r="DQ574" s="210"/>
      <c r="DR574" s="70"/>
    </row>
    <row r="575" spans="2:122" x14ac:dyDescent="0.35">
      <c r="B575" s="70"/>
      <c r="H575" s="70"/>
      <c r="J575" s="70"/>
      <c r="P575" s="70"/>
      <c r="R575" s="70"/>
      <c r="X575" s="70"/>
      <c r="Z575" s="70"/>
      <c r="AF575" s="70"/>
      <c r="AH575" s="70"/>
      <c r="AI575" s="70"/>
      <c r="AP575" s="70"/>
      <c r="AV575" s="70"/>
      <c r="AX575" s="70"/>
      <c r="BD575" s="70"/>
      <c r="BF575" s="70"/>
      <c r="BL575" s="70"/>
      <c r="BN575" s="70"/>
      <c r="BT575" s="70"/>
      <c r="BV575" s="70"/>
      <c r="CB575" s="70"/>
      <c r="CD575" s="70"/>
      <c r="CE575" s="70"/>
      <c r="CF575" s="70"/>
      <c r="CG575" s="70"/>
      <c r="CH575" s="70"/>
      <c r="CI575" s="70"/>
      <c r="CJ575" s="70"/>
      <c r="CK575" s="70"/>
      <c r="CL575" s="70"/>
      <c r="CR575" s="70"/>
      <c r="CT575" s="70"/>
      <c r="CZ575" s="70"/>
      <c r="DB575" s="70"/>
      <c r="DC575" s="70"/>
      <c r="DD575" s="70"/>
      <c r="DE575" s="70"/>
      <c r="DF575" s="70"/>
      <c r="DG575" s="70"/>
      <c r="DH575" s="70"/>
      <c r="DI575" s="70"/>
      <c r="DJ575" s="210"/>
      <c r="DK575" s="210"/>
      <c r="DL575" s="210"/>
      <c r="DM575" s="210"/>
      <c r="DN575" s="210"/>
      <c r="DO575" s="210"/>
      <c r="DP575" s="210"/>
      <c r="DQ575" s="210"/>
      <c r="DR575" s="70"/>
    </row>
    <row r="576" spans="2:122" x14ac:dyDescent="0.35">
      <c r="B576" s="70"/>
      <c r="H576" s="70"/>
      <c r="J576" s="70"/>
      <c r="P576" s="70"/>
      <c r="R576" s="70"/>
      <c r="X576" s="70"/>
      <c r="Z576" s="70"/>
      <c r="AF576" s="70"/>
      <c r="AH576" s="70"/>
      <c r="AI576" s="70"/>
      <c r="AP576" s="70"/>
      <c r="AV576" s="70"/>
      <c r="AX576" s="70"/>
      <c r="BD576" s="70"/>
      <c r="BF576" s="70"/>
      <c r="BL576" s="70"/>
      <c r="BN576" s="70"/>
      <c r="BT576" s="70"/>
      <c r="BV576" s="70"/>
      <c r="CB576" s="70"/>
      <c r="CD576" s="70"/>
      <c r="CE576" s="70"/>
      <c r="CF576" s="70"/>
      <c r="CG576" s="70"/>
      <c r="CH576" s="70"/>
      <c r="CI576" s="70"/>
      <c r="CJ576" s="70"/>
      <c r="CK576" s="70"/>
      <c r="CL576" s="70"/>
      <c r="CR576" s="70"/>
      <c r="CT576" s="70"/>
      <c r="CZ576" s="70"/>
      <c r="DB576" s="70"/>
      <c r="DC576" s="70"/>
      <c r="DD576" s="70"/>
      <c r="DE576" s="70"/>
      <c r="DF576" s="70"/>
      <c r="DG576" s="70"/>
      <c r="DH576" s="70"/>
      <c r="DI576" s="70"/>
      <c r="DJ576" s="210"/>
      <c r="DK576" s="210"/>
      <c r="DL576" s="210"/>
      <c r="DM576" s="210"/>
      <c r="DN576" s="210"/>
      <c r="DO576" s="210"/>
      <c r="DP576" s="210"/>
      <c r="DQ576" s="210"/>
      <c r="DR576" s="70"/>
    </row>
    <row r="577" spans="2:122" x14ac:dyDescent="0.35">
      <c r="B577" s="70"/>
      <c r="H577" s="70"/>
      <c r="J577" s="70"/>
      <c r="P577" s="70"/>
      <c r="R577" s="70"/>
      <c r="X577" s="70"/>
      <c r="Z577" s="70"/>
      <c r="AF577" s="70"/>
      <c r="AH577" s="70"/>
      <c r="AI577" s="70"/>
      <c r="AP577" s="70"/>
      <c r="AV577" s="70"/>
      <c r="AX577" s="70"/>
      <c r="BD577" s="70"/>
      <c r="BF577" s="70"/>
      <c r="BL577" s="70"/>
      <c r="BN577" s="70"/>
      <c r="BT577" s="70"/>
      <c r="BV577" s="70"/>
      <c r="CB577" s="70"/>
      <c r="CD577" s="70"/>
      <c r="CE577" s="70"/>
      <c r="CF577" s="70"/>
      <c r="CG577" s="70"/>
      <c r="CH577" s="70"/>
      <c r="CI577" s="70"/>
      <c r="CJ577" s="70"/>
      <c r="CK577" s="70"/>
      <c r="CL577" s="70"/>
      <c r="CR577" s="70"/>
      <c r="CT577" s="70"/>
      <c r="CZ577" s="70"/>
      <c r="DB577" s="70"/>
      <c r="DC577" s="70"/>
      <c r="DD577" s="70"/>
      <c r="DE577" s="70"/>
      <c r="DF577" s="70"/>
      <c r="DG577" s="70"/>
      <c r="DH577" s="70"/>
      <c r="DI577" s="70"/>
      <c r="DJ577" s="210"/>
      <c r="DK577" s="210"/>
      <c r="DL577" s="210"/>
      <c r="DM577" s="210"/>
      <c r="DN577" s="210"/>
      <c r="DO577" s="210"/>
      <c r="DP577" s="210"/>
      <c r="DQ577" s="210"/>
      <c r="DR577" s="70"/>
    </row>
    <row r="578" spans="2:122" x14ac:dyDescent="0.35">
      <c r="B578" s="70"/>
      <c r="H578" s="70"/>
      <c r="J578" s="70"/>
      <c r="P578" s="70"/>
      <c r="R578" s="70"/>
      <c r="X578" s="70"/>
      <c r="Z578" s="70"/>
      <c r="AF578" s="70"/>
      <c r="AH578" s="70"/>
      <c r="AI578" s="70"/>
      <c r="AP578" s="70"/>
      <c r="AV578" s="70"/>
      <c r="AX578" s="70"/>
      <c r="BD578" s="70"/>
      <c r="BF578" s="70"/>
      <c r="BL578" s="70"/>
      <c r="BN578" s="70"/>
      <c r="BT578" s="70"/>
      <c r="BV578" s="70"/>
      <c r="CB578" s="70"/>
      <c r="CD578" s="70"/>
      <c r="CE578" s="70"/>
      <c r="CF578" s="70"/>
      <c r="CG578" s="70"/>
      <c r="CH578" s="70"/>
      <c r="CI578" s="70"/>
      <c r="CJ578" s="70"/>
      <c r="CK578" s="70"/>
      <c r="CL578" s="70"/>
      <c r="CR578" s="70"/>
      <c r="CT578" s="70"/>
      <c r="CZ578" s="70"/>
      <c r="DB578" s="70"/>
      <c r="DC578" s="70"/>
      <c r="DD578" s="70"/>
      <c r="DE578" s="70"/>
      <c r="DF578" s="70"/>
      <c r="DG578" s="70"/>
      <c r="DH578" s="70"/>
      <c r="DI578" s="70"/>
      <c r="DJ578" s="210"/>
      <c r="DK578" s="210"/>
      <c r="DL578" s="210"/>
      <c r="DM578" s="210"/>
      <c r="DN578" s="210"/>
      <c r="DO578" s="210"/>
      <c r="DP578" s="210"/>
      <c r="DQ578" s="210"/>
      <c r="DR578" s="70"/>
    </row>
    <row r="579" spans="2:122" x14ac:dyDescent="0.35">
      <c r="B579" s="70"/>
      <c r="H579" s="70"/>
      <c r="J579" s="70"/>
      <c r="P579" s="70"/>
      <c r="R579" s="70"/>
      <c r="X579" s="70"/>
      <c r="Z579" s="70"/>
      <c r="AF579" s="70"/>
      <c r="AH579" s="70"/>
      <c r="AI579" s="70"/>
      <c r="AP579" s="70"/>
      <c r="AV579" s="70"/>
      <c r="AX579" s="70"/>
      <c r="BD579" s="70"/>
      <c r="BF579" s="70"/>
      <c r="BL579" s="70"/>
      <c r="BN579" s="70"/>
      <c r="BT579" s="70"/>
      <c r="BV579" s="70"/>
      <c r="CB579" s="70"/>
      <c r="CD579" s="70"/>
      <c r="CE579" s="70"/>
      <c r="CF579" s="70"/>
      <c r="CG579" s="70"/>
      <c r="CH579" s="70"/>
      <c r="CI579" s="70"/>
      <c r="CJ579" s="70"/>
      <c r="CK579" s="70"/>
      <c r="CL579" s="70"/>
      <c r="CR579" s="70"/>
      <c r="CT579" s="70"/>
      <c r="CZ579" s="70"/>
      <c r="DB579" s="70"/>
      <c r="DC579" s="70"/>
      <c r="DD579" s="70"/>
      <c r="DE579" s="70"/>
      <c r="DF579" s="70"/>
      <c r="DG579" s="70"/>
      <c r="DH579" s="70"/>
      <c r="DI579" s="70"/>
      <c r="DJ579" s="210"/>
      <c r="DK579" s="210"/>
      <c r="DL579" s="210"/>
      <c r="DM579" s="210"/>
      <c r="DN579" s="210"/>
      <c r="DO579" s="210"/>
      <c r="DP579" s="210"/>
      <c r="DQ579" s="210"/>
      <c r="DR579" s="70"/>
    </row>
    <row r="580" spans="2:122" x14ac:dyDescent="0.35">
      <c r="B580" s="70"/>
      <c r="H580" s="70"/>
      <c r="J580" s="70"/>
      <c r="P580" s="70"/>
      <c r="R580" s="70"/>
      <c r="X580" s="70"/>
      <c r="Z580" s="70"/>
      <c r="AF580" s="70"/>
      <c r="AH580" s="70"/>
      <c r="AI580" s="70"/>
      <c r="AP580" s="70"/>
      <c r="AV580" s="70"/>
      <c r="AX580" s="70"/>
      <c r="BD580" s="70"/>
      <c r="BF580" s="70"/>
      <c r="BL580" s="70"/>
      <c r="BN580" s="70"/>
      <c r="BT580" s="70"/>
      <c r="BV580" s="70"/>
      <c r="CB580" s="70"/>
      <c r="CD580" s="70"/>
      <c r="CE580" s="70"/>
      <c r="CF580" s="70"/>
      <c r="CG580" s="70"/>
      <c r="CH580" s="70"/>
      <c r="CI580" s="70"/>
      <c r="CJ580" s="70"/>
      <c r="CK580" s="70"/>
      <c r="CL580" s="70"/>
      <c r="CR580" s="70"/>
      <c r="CT580" s="70"/>
      <c r="CZ580" s="70"/>
      <c r="DB580" s="70"/>
      <c r="DC580" s="70"/>
      <c r="DD580" s="70"/>
      <c r="DE580" s="70"/>
      <c r="DF580" s="70"/>
      <c r="DG580" s="70"/>
      <c r="DH580" s="70"/>
      <c r="DI580" s="70"/>
      <c r="DJ580" s="210"/>
      <c r="DK580" s="210"/>
      <c r="DL580" s="210"/>
      <c r="DM580" s="210"/>
      <c r="DN580" s="210"/>
      <c r="DO580" s="210"/>
      <c r="DP580" s="210"/>
      <c r="DQ580" s="210"/>
      <c r="DR580" s="70"/>
    </row>
    <row r="581" spans="2:122" x14ac:dyDescent="0.35">
      <c r="B581" s="70"/>
      <c r="H581" s="70"/>
      <c r="J581" s="70"/>
      <c r="P581" s="70"/>
      <c r="R581" s="70"/>
      <c r="X581" s="70"/>
      <c r="Z581" s="70"/>
      <c r="AF581" s="70"/>
      <c r="AH581" s="70"/>
      <c r="AI581" s="70"/>
      <c r="AP581" s="70"/>
      <c r="AV581" s="70"/>
      <c r="AX581" s="70"/>
      <c r="BD581" s="70"/>
      <c r="BF581" s="70"/>
      <c r="BL581" s="70"/>
      <c r="BN581" s="70"/>
      <c r="BT581" s="70"/>
      <c r="BV581" s="70"/>
      <c r="CB581" s="70"/>
      <c r="CD581" s="70"/>
      <c r="CE581" s="70"/>
      <c r="CF581" s="70"/>
      <c r="CG581" s="70"/>
      <c r="CH581" s="70"/>
      <c r="CI581" s="70"/>
      <c r="CJ581" s="70"/>
      <c r="CK581" s="70"/>
      <c r="CL581" s="70"/>
      <c r="CR581" s="70"/>
      <c r="CT581" s="70"/>
      <c r="CZ581" s="70"/>
      <c r="DB581" s="70"/>
      <c r="DC581" s="70"/>
      <c r="DD581" s="70"/>
      <c r="DE581" s="70"/>
      <c r="DF581" s="70"/>
      <c r="DG581" s="70"/>
      <c r="DH581" s="70"/>
      <c r="DI581" s="70"/>
      <c r="DJ581" s="210"/>
      <c r="DK581" s="210"/>
      <c r="DL581" s="210"/>
      <c r="DM581" s="210"/>
      <c r="DN581" s="210"/>
      <c r="DO581" s="210"/>
      <c r="DP581" s="210"/>
      <c r="DQ581" s="210"/>
      <c r="DR581" s="70"/>
    </row>
    <row r="582" spans="2:122" x14ac:dyDescent="0.35">
      <c r="B582" s="70"/>
      <c r="H582" s="70"/>
      <c r="J582" s="70"/>
      <c r="P582" s="70"/>
      <c r="R582" s="70"/>
      <c r="X582" s="70"/>
      <c r="Z582" s="70"/>
      <c r="AF582" s="70"/>
      <c r="AH582" s="70"/>
      <c r="AI582" s="70"/>
      <c r="AP582" s="70"/>
      <c r="AV582" s="70"/>
      <c r="AX582" s="70"/>
      <c r="BD582" s="70"/>
      <c r="BF582" s="70"/>
      <c r="BL582" s="70"/>
      <c r="BN582" s="70"/>
      <c r="BT582" s="70"/>
      <c r="BV582" s="70"/>
      <c r="CB582" s="70"/>
      <c r="CD582" s="70"/>
      <c r="CE582" s="70"/>
      <c r="CF582" s="70"/>
      <c r="CG582" s="70"/>
      <c r="CH582" s="70"/>
      <c r="CI582" s="70"/>
      <c r="CJ582" s="70"/>
      <c r="CK582" s="70"/>
      <c r="CL582" s="70"/>
      <c r="CR582" s="70"/>
      <c r="CT582" s="70"/>
      <c r="CZ582" s="70"/>
      <c r="DB582" s="70"/>
      <c r="DC582" s="70"/>
      <c r="DD582" s="70"/>
      <c r="DE582" s="70"/>
      <c r="DF582" s="70"/>
      <c r="DG582" s="70"/>
      <c r="DH582" s="70"/>
      <c r="DI582" s="70"/>
      <c r="DJ582" s="210"/>
      <c r="DK582" s="210"/>
      <c r="DL582" s="210"/>
      <c r="DM582" s="210"/>
      <c r="DN582" s="210"/>
      <c r="DO582" s="210"/>
      <c r="DP582" s="210"/>
      <c r="DQ582" s="210"/>
      <c r="DR582" s="70"/>
    </row>
    <row r="583" spans="2:122" x14ac:dyDescent="0.35">
      <c r="B583" s="70"/>
      <c r="H583" s="70"/>
      <c r="J583" s="70"/>
      <c r="P583" s="70"/>
      <c r="R583" s="70"/>
      <c r="X583" s="70"/>
      <c r="Z583" s="70"/>
      <c r="AF583" s="70"/>
      <c r="AH583" s="70"/>
      <c r="AI583" s="70"/>
      <c r="AP583" s="70"/>
      <c r="AV583" s="70"/>
      <c r="AX583" s="70"/>
      <c r="BD583" s="70"/>
      <c r="BF583" s="70"/>
      <c r="BL583" s="70"/>
      <c r="BN583" s="70"/>
      <c r="BT583" s="70"/>
      <c r="BV583" s="70"/>
      <c r="CB583" s="70"/>
      <c r="CD583" s="70"/>
      <c r="CE583" s="70"/>
      <c r="CF583" s="70"/>
      <c r="CG583" s="70"/>
      <c r="CH583" s="70"/>
      <c r="CI583" s="70"/>
      <c r="CJ583" s="70"/>
      <c r="CK583" s="70"/>
      <c r="CL583" s="70"/>
      <c r="CR583" s="70"/>
      <c r="CT583" s="70"/>
      <c r="CZ583" s="70"/>
      <c r="DB583" s="70"/>
      <c r="DC583" s="70"/>
      <c r="DD583" s="70"/>
      <c r="DE583" s="70"/>
      <c r="DF583" s="70"/>
      <c r="DG583" s="70"/>
      <c r="DH583" s="70"/>
      <c r="DI583" s="70"/>
      <c r="DJ583" s="210"/>
      <c r="DK583" s="210"/>
      <c r="DL583" s="210"/>
      <c r="DM583" s="210"/>
      <c r="DN583" s="210"/>
      <c r="DO583" s="210"/>
      <c r="DP583" s="210"/>
      <c r="DQ583" s="210"/>
      <c r="DR583" s="70"/>
    </row>
    <row r="584" spans="2:122" x14ac:dyDescent="0.35">
      <c r="B584" s="70"/>
      <c r="H584" s="70"/>
      <c r="J584" s="70"/>
      <c r="P584" s="70"/>
      <c r="R584" s="70"/>
      <c r="X584" s="70"/>
      <c r="Z584" s="70"/>
      <c r="AF584" s="70"/>
      <c r="AH584" s="70"/>
      <c r="AI584" s="70"/>
      <c r="AP584" s="70"/>
      <c r="AV584" s="70"/>
      <c r="AX584" s="70"/>
      <c r="BD584" s="70"/>
      <c r="BF584" s="70"/>
      <c r="BL584" s="70"/>
      <c r="BN584" s="70"/>
      <c r="BT584" s="70"/>
      <c r="BV584" s="70"/>
      <c r="CB584" s="70"/>
      <c r="CD584" s="70"/>
      <c r="CE584" s="70"/>
      <c r="CF584" s="70"/>
      <c r="CG584" s="70"/>
      <c r="CH584" s="70"/>
      <c r="CI584" s="70"/>
      <c r="CJ584" s="70"/>
      <c r="CK584" s="70"/>
      <c r="CL584" s="70"/>
      <c r="CR584" s="70"/>
      <c r="CT584" s="70"/>
      <c r="CZ584" s="70"/>
      <c r="DB584" s="70"/>
      <c r="DC584" s="70"/>
      <c r="DD584" s="70"/>
      <c r="DE584" s="70"/>
      <c r="DF584" s="70"/>
      <c r="DG584" s="70"/>
      <c r="DH584" s="70"/>
      <c r="DI584" s="70"/>
      <c r="DJ584" s="210"/>
      <c r="DK584" s="210"/>
      <c r="DL584" s="210"/>
      <c r="DM584" s="210"/>
      <c r="DN584" s="210"/>
      <c r="DO584" s="210"/>
      <c r="DP584" s="210"/>
      <c r="DQ584" s="210"/>
      <c r="DR584" s="70"/>
    </row>
    <row r="585" spans="2:122" x14ac:dyDescent="0.35">
      <c r="B585" s="70"/>
      <c r="H585" s="70"/>
      <c r="J585" s="70"/>
      <c r="P585" s="70"/>
      <c r="R585" s="70"/>
      <c r="X585" s="70"/>
      <c r="Z585" s="70"/>
      <c r="AF585" s="70"/>
      <c r="AH585" s="70"/>
      <c r="AI585" s="70"/>
      <c r="AP585" s="70"/>
      <c r="AV585" s="70"/>
      <c r="AX585" s="70"/>
      <c r="BD585" s="70"/>
      <c r="BF585" s="70"/>
      <c r="BL585" s="70"/>
      <c r="BN585" s="70"/>
      <c r="BT585" s="70"/>
      <c r="BV585" s="70"/>
      <c r="CB585" s="70"/>
      <c r="CD585" s="70"/>
      <c r="CE585" s="70"/>
      <c r="CF585" s="70"/>
      <c r="CG585" s="70"/>
      <c r="CH585" s="70"/>
      <c r="CI585" s="70"/>
      <c r="CJ585" s="70"/>
      <c r="CK585" s="70"/>
      <c r="CL585" s="70"/>
      <c r="CR585" s="70"/>
      <c r="CT585" s="70"/>
      <c r="CZ585" s="70"/>
      <c r="DB585" s="70"/>
      <c r="DC585" s="70"/>
      <c r="DD585" s="70"/>
      <c r="DE585" s="70"/>
      <c r="DF585" s="70"/>
      <c r="DG585" s="70"/>
      <c r="DH585" s="70"/>
      <c r="DI585" s="70"/>
      <c r="DJ585" s="210"/>
      <c r="DK585" s="210"/>
      <c r="DL585" s="210"/>
      <c r="DM585" s="210"/>
      <c r="DN585" s="210"/>
      <c r="DO585" s="210"/>
      <c r="DP585" s="210"/>
      <c r="DQ585" s="210"/>
      <c r="DR585" s="70"/>
    </row>
    <row r="586" spans="2:122" x14ac:dyDescent="0.35">
      <c r="B586" s="70"/>
      <c r="H586" s="70"/>
      <c r="J586" s="70"/>
      <c r="P586" s="70"/>
      <c r="R586" s="70"/>
      <c r="X586" s="70"/>
      <c r="Z586" s="70"/>
      <c r="AF586" s="70"/>
      <c r="AH586" s="70"/>
      <c r="AI586" s="70"/>
      <c r="AP586" s="70"/>
      <c r="AV586" s="70"/>
      <c r="AX586" s="70"/>
      <c r="BD586" s="70"/>
      <c r="BF586" s="70"/>
      <c r="BL586" s="70"/>
      <c r="BN586" s="70"/>
      <c r="BT586" s="70"/>
      <c r="BV586" s="70"/>
      <c r="CB586" s="70"/>
      <c r="CD586" s="70"/>
      <c r="CE586" s="70"/>
      <c r="CF586" s="70"/>
      <c r="CG586" s="70"/>
      <c r="CH586" s="70"/>
      <c r="CI586" s="70"/>
      <c r="CJ586" s="70"/>
      <c r="CK586" s="70"/>
      <c r="CL586" s="70"/>
      <c r="CR586" s="70"/>
      <c r="CT586" s="70"/>
      <c r="CZ586" s="70"/>
      <c r="DB586" s="70"/>
      <c r="DC586" s="70"/>
      <c r="DD586" s="70"/>
      <c r="DE586" s="70"/>
      <c r="DF586" s="70"/>
      <c r="DG586" s="70"/>
      <c r="DH586" s="70"/>
      <c r="DI586" s="70"/>
      <c r="DJ586" s="210"/>
      <c r="DK586" s="210"/>
      <c r="DL586" s="210"/>
      <c r="DM586" s="210"/>
      <c r="DN586" s="210"/>
      <c r="DO586" s="210"/>
      <c r="DP586" s="210"/>
      <c r="DQ586" s="210"/>
      <c r="DR586" s="70"/>
    </row>
    <row r="587" spans="2:122" x14ac:dyDescent="0.35">
      <c r="B587" s="70"/>
      <c r="H587" s="70"/>
      <c r="J587" s="70"/>
      <c r="P587" s="70"/>
      <c r="R587" s="70"/>
      <c r="X587" s="70"/>
      <c r="Z587" s="70"/>
      <c r="AF587" s="70"/>
      <c r="AH587" s="70"/>
      <c r="AI587" s="70"/>
      <c r="AP587" s="70"/>
      <c r="AV587" s="70"/>
      <c r="AX587" s="70"/>
      <c r="BD587" s="70"/>
      <c r="BF587" s="70"/>
      <c r="BL587" s="70"/>
      <c r="BN587" s="70"/>
      <c r="BT587" s="70"/>
      <c r="BV587" s="70"/>
      <c r="CB587" s="70"/>
      <c r="CD587" s="70"/>
      <c r="CE587" s="70"/>
      <c r="CF587" s="70"/>
      <c r="CG587" s="70"/>
      <c r="CH587" s="70"/>
      <c r="CI587" s="70"/>
      <c r="CJ587" s="70"/>
      <c r="CK587" s="70"/>
      <c r="CL587" s="70"/>
      <c r="CR587" s="70"/>
      <c r="CT587" s="70"/>
      <c r="CZ587" s="70"/>
      <c r="DB587" s="70"/>
      <c r="DC587" s="70"/>
      <c r="DD587" s="70"/>
      <c r="DE587" s="70"/>
      <c r="DF587" s="70"/>
      <c r="DG587" s="70"/>
      <c r="DH587" s="70"/>
      <c r="DI587" s="70"/>
      <c r="DJ587" s="210"/>
      <c r="DK587" s="210"/>
      <c r="DL587" s="210"/>
      <c r="DM587" s="210"/>
      <c r="DN587" s="210"/>
      <c r="DO587" s="210"/>
      <c r="DP587" s="210"/>
      <c r="DQ587" s="210"/>
      <c r="DR587" s="70"/>
    </row>
    <row r="588" spans="2:122" x14ac:dyDescent="0.35">
      <c r="B588" s="70"/>
      <c r="H588" s="70"/>
      <c r="J588" s="70"/>
      <c r="P588" s="70"/>
      <c r="R588" s="70"/>
      <c r="X588" s="70"/>
      <c r="Z588" s="70"/>
      <c r="AF588" s="70"/>
      <c r="AH588" s="70"/>
      <c r="AI588" s="70"/>
      <c r="AP588" s="70"/>
      <c r="AV588" s="70"/>
      <c r="AX588" s="70"/>
      <c r="BD588" s="70"/>
      <c r="BF588" s="70"/>
      <c r="BL588" s="70"/>
      <c r="BN588" s="70"/>
      <c r="BT588" s="70"/>
      <c r="BV588" s="70"/>
      <c r="CB588" s="70"/>
      <c r="CD588" s="70"/>
      <c r="CE588" s="70"/>
      <c r="CF588" s="70"/>
      <c r="CG588" s="70"/>
      <c r="CH588" s="70"/>
      <c r="CI588" s="70"/>
      <c r="CJ588" s="70"/>
      <c r="CK588" s="70"/>
      <c r="CL588" s="70"/>
      <c r="CR588" s="70"/>
      <c r="CT588" s="70"/>
      <c r="CZ588" s="70"/>
      <c r="DB588" s="70"/>
      <c r="DC588" s="70"/>
      <c r="DD588" s="70"/>
      <c r="DE588" s="70"/>
      <c r="DF588" s="70"/>
      <c r="DG588" s="70"/>
      <c r="DH588" s="70"/>
      <c r="DI588" s="70"/>
      <c r="DJ588" s="210"/>
      <c r="DK588" s="210"/>
      <c r="DL588" s="210"/>
      <c r="DM588" s="210"/>
      <c r="DN588" s="210"/>
      <c r="DO588" s="210"/>
      <c r="DP588" s="210"/>
      <c r="DQ588" s="210"/>
      <c r="DR588" s="70"/>
    </row>
    <row r="589" spans="2:122" x14ac:dyDescent="0.35">
      <c r="B589" s="70"/>
      <c r="H589" s="70"/>
      <c r="J589" s="70"/>
      <c r="P589" s="70"/>
      <c r="R589" s="70"/>
      <c r="X589" s="70"/>
      <c r="Z589" s="70"/>
      <c r="AF589" s="70"/>
      <c r="AH589" s="70"/>
      <c r="AI589" s="70"/>
      <c r="AP589" s="70"/>
      <c r="AV589" s="70"/>
      <c r="AX589" s="70"/>
      <c r="BD589" s="70"/>
      <c r="BF589" s="70"/>
      <c r="BL589" s="70"/>
      <c r="BN589" s="70"/>
      <c r="BT589" s="70"/>
      <c r="BV589" s="70"/>
      <c r="CB589" s="70"/>
      <c r="CD589" s="70"/>
      <c r="CE589" s="70"/>
      <c r="CF589" s="70"/>
      <c r="CG589" s="70"/>
      <c r="CH589" s="70"/>
      <c r="CI589" s="70"/>
      <c r="CJ589" s="70"/>
      <c r="CK589" s="70"/>
      <c r="CL589" s="70"/>
      <c r="CR589" s="70"/>
      <c r="CT589" s="70"/>
      <c r="CZ589" s="70"/>
      <c r="DB589" s="70"/>
      <c r="DC589" s="70"/>
      <c r="DD589" s="70"/>
      <c r="DE589" s="70"/>
      <c r="DF589" s="70"/>
      <c r="DG589" s="70"/>
      <c r="DH589" s="70"/>
      <c r="DI589" s="70"/>
      <c r="DJ589" s="210"/>
      <c r="DK589" s="210"/>
      <c r="DL589" s="210"/>
      <c r="DM589" s="210"/>
      <c r="DN589" s="210"/>
      <c r="DO589" s="210"/>
      <c r="DP589" s="210"/>
      <c r="DQ589" s="210"/>
      <c r="DR589" s="70"/>
    </row>
    <row r="590" spans="2:122" x14ac:dyDescent="0.35">
      <c r="B590" s="70"/>
      <c r="H590" s="70"/>
      <c r="J590" s="70"/>
      <c r="P590" s="70"/>
      <c r="R590" s="70"/>
      <c r="X590" s="70"/>
      <c r="Z590" s="70"/>
      <c r="AF590" s="70"/>
      <c r="AH590" s="70"/>
      <c r="AI590" s="70"/>
      <c r="AP590" s="70"/>
      <c r="AV590" s="70"/>
      <c r="AX590" s="70"/>
      <c r="BD590" s="70"/>
      <c r="BF590" s="70"/>
      <c r="BL590" s="70"/>
      <c r="BN590" s="70"/>
      <c r="BT590" s="70"/>
      <c r="BV590" s="70"/>
      <c r="CB590" s="70"/>
      <c r="CD590" s="70"/>
      <c r="CE590" s="70"/>
      <c r="CF590" s="70"/>
      <c r="CG590" s="70"/>
      <c r="CH590" s="70"/>
      <c r="CI590" s="70"/>
      <c r="CJ590" s="70"/>
      <c r="CK590" s="70"/>
      <c r="CL590" s="70"/>
      <c r="CR590" s="70"/>
      <c r="CT590" s="70"/>
      <c r="CZ590" s="70"/>
      <c r="DB590" s="70"/>
      <c r="DC590" s="70"/>
      <c r="DD590" s="70"/>
      <c r="DE590" s="70"/>
      <c r="DF590" s="70"/>
      <c r="DG590" s="70"/>
      <c r="DH590" s="70"/>
      <c r="DI590" s="70"/>
      <c r="DJ590" s="210"/>
      <c r="DK590" s="210"/>
      <c r="DL590" s="210"/>
      <c r="DM590" s="210"/>
      <c r="DN590" s="210"/>
      <c r="DO590" s="210"/>
      <c r="DP590" s="210"/>
      <c r="DQ590" s="210"/>
      <c r="DR590" s="70"/>
    </row>
    <row r="591" spans="2:122" x14ac:dyDescent="0.35">
      <c r="B591" s="70"/>
      <c r="H591" s="70"/>
      <c r="J591" s="70"/>
      <c r="P591" s="70"/>
      <c r="R591" s="70"/>
      <c r="X591" s="70"/>
      <c r="Z591" s="70"/>
      <c r="AF591" s="70"/>
      <c r="AH591" s="70"/>
      <c r="AI591" s="70"/>
      <c r="AP591" s="70"/>
      <c r="AV591" s="70"/>
      <c r="AX591" s="70"/>
      <c r="BD591" s="70"/>
      <c r="BF591" s="70"/>
      <c r="BL591" s="70"/>
      <c r="BN591" s="70"/>
      <c r="BT591" s="70"/>
      <c r="BV591" s="70"/>
      <c r="CB591" s="70"/>
      <c r="CD591" s="70"/>
      <c r="CE591" s="70"/>
      <c r="CF591" s="70"/>
      <c r="CG591" s="70"/>
      <c r="CH591" s="70"/>
      <c r="CI591" s="70"/>
      <c r="CJ591" s="70"/>
      <c r="CK591" s="70"/>
      <c r="CL591" s="70"/>
      <c r="CR591" s="70"/>
      <c r="CT591" s="70"/>
      <c r="CZ591" s="70"/>
      <c r="DB591" s="70"/>
      <c r="DC591" s="70"/>
      <c r="DD591" s="70"/>
      <c r="DE591" s="70"/>
      <c r="DF591" s="70"/>
      <c r="DG591" s="70"/>
      <c r="DH591" s="70"/>
      <c r="DI591" s="70"/>
      <c r="DJ591" s="210"/>
      <c r="DK591" s="210"/>
      <c r="DL591" s="210"/>
      <c r="DM591" s="210"/>
      <c r="DN591" s="210"/>
      <c r="DO591" s="210"/>
      <c r="DP591" s="210"/>
      <c r="DQ591" s="210"/>
      <c r="DR591" s="70"/>
    </row>
    <row r="592" spans="2:122" x14ac:dyDescent="0.35">
      <c r="B592" s="70"/>
      <c r="H592" s="70"/>
      <c r="J592" s="70"/>
      <c r="P592" s="70"/>
      <c r="R592" s="70"/>
      <c r="X592" s="70"/>
      <c r="Z592" s="70"/>
      <c r="AF592" s="70"/>
      <c r="AH592" s="70"/>
      <c r="AI592" s="70"/>
      <c r="AP592" s="70"/>
      <c r="AV592" s="70"/>
      <c r="AX592" s="70"/>
      <c r="BD592" s="70"/>
      <c r="BF592" s="70"/>
      <c r="BL592" s="70"/>
      <c r="BN592" s="70"/>
      <c r="BT592" s="70"/>
      <c r="BV592" s="70"/>
      <c r="CB592" s="70"/>
      <c r="CD592" s="70"/>
      <c r="CE592" s="70"/>
      <c r="CF592" s="70"/>
      <c r="CG592" s="70"/>
      <c r="CH592" s="70"/>
      <c r="CI592" s="70"/>
      <c r="CJ592" s="70"/>
      <c r="CK592" s="70"/>
      <c r="CL592" s="70"/>
      <c r="CR592" s="70"/>
      <c r="CT592" s="70"/>
      <c r="CZ592" s="70"/>
      <c r="DB592" s="70"/>
      <c r="DC592" s="70"/>
      <c r="DD592" s="70"/>
      <c r="DE592" s="70"/>
      <c r="DF592" s="70"/>
      <c r="DG592" s="70"/>
      <c r="DH592" s="70"/>
      <c r="DI592" s="70"/>
      <c r="DJ592" s="210"/>
      <c r="DK592" s="210"/>
      <c r="DL592" s="210"/>
      <c r="DM592" s="210"/>
      <c r="DN592" s="210"/>
      <c r="DO592" s="210"/>
      <c r="DP592" s="210"/>
      <c r="DQ592" s="210"/>
      <c r="DR592" s="70"/>
    </row>
    <row r="593" spans="2:122" x14ac:dyDescent="0.35">
      <c r="B593" s="70"/>
      <c r="H593" s="70"/>
      <c r="J593" s="70"/>
      <c r="P593" s="70"/>
      <c r="R593" s="70"/>
      <c r="X593" s="70"/>
      <c r="Z593" s="70"/>
      <c r="AF593" s="70"/>
      <c r="AH593" s="70"/>
      <c r="AI593" s="70"/>
      <c r="AP593" s="70"/>
      <c r="AV593" s="70"/>
      <c r="AX593" s="70"/>
      <c r="BD593" s="70"/>
      <c r="BF593" s="70"/>
      <c r="BL593" s="70"/>
      <c r="BN593" s="70"/>
      <c r="BT593" s="70"/>
      <c r="BV593" s="70"/>
      <c r="CB593" s="70"/>
      <c r="CD593" s="70"/>
      <c r="CE593" s="70"/>
      <c r="CF593" s="70"/>
      <c r="CG593" s="70"/>
      <c r="CH593" s="70"/>
      <c r="CI593" s="70"/>
      <c r="CJ593" s="70"/>
      <c r="CK593" s="70"/>
      <c r="CL593" s="70"/>
      <c r="CR593" s="70"/>
      <c r="CT593" s="70"/>
      <c r="CZ593" s="70"/>
      <c r="DB593" s="70"/>
      <c r="DC593" s="70"/>
      <c r="DD593" s="70"/>
      <c r="DE593" s="70"/>
      <c r="DF593" s="70"/>
      <c r="DG593" s="70"/>
      <c r="DH593" s="70"/>
      <c r="DI593" s="70"/>
      <c r="DJ593" s="210"/>
      <c r="DK593" s="210"/>
      <c r="DL593" s="210"/>
      <c r="DM593" s="210"/>
      <c r="DN593" s="210"/>
      <c r="DO593" s="210"/>
      <c r="DP593" s="210"/>
      <c r="DQ593" s="210"/>
      <c r="DR593" s="70"/>
    </row>
    <row r="594" spans="2:122" x14ac:dyDescent="0.35">
      <c r="B594" s="70"/>
      <c r="H594" s="70"/>
      <c r="J594" s="70"/>
      <c r="P594" s="70"/>
      <c r="R594" s="70"/>
      <c r="X594" s="70"/>
      <c r="Z594" s="70"/>
      <c r="AF594" s="70"/>
      <c r="AH594" s="70"/>
      <c r="AI594" s="70"/>
      <c r="AP594" s="70"/>
      <c r="AV594" s="70"/>
      <c r="AX594" s="70"/>
      <c r="BD594" s="70"/>
      <c r="BF594" s="70"/>
      <c r="BL594" s="70"/>
      <c r="BN594" s="70"/>
      <c r="BT594" s="70"/>
      <c r="BV594" s="70"/>
      <c r="CB594" s="70"/>
      <c r="CD594" s="70"/>
      <c r="CE594" s="70"/>
      <c r="CF594" s="70"/>
      <c r="CG594" s="70"/>
      <c r="CH594" s="70"/>
      <c r="CI594" s="70"/>
      <c r="CJ594" s="70"/>
      <c r="CK594" s="70"/>
      <c r="CL594" s="70"/>
      <c r="CR594" s="70"/>
      <c r="CT594" s="70"/>
      <c r="CZ594" s="70"/>
      <c r="DB594" s="70"/>
      <c r="DC594" s="70"/>
      <c r="DD594" s="70"/>
      <c r="DE594" s="70"/>
      <c r="DF594" s="70"/>
      <c r="DG594" s="70"/>
      <c r="DH594" s="70"/>
      <c r="DI594" s="70"/>
      <c r="DJ594" s="210"/>
      <c r="DK594" s="210"/>
      <c r="DL594" s="210"/>
      <c r="DM594" s="210"/>
      <c r="DN594" s="210"/>
      <c r="DO594" s="210"/>
      <c r="DP594" s="210"/>
      <c r="DQ594" s="210"/>
      <c r="DR594" s="70"/>
    </row>
    <row r="595" spans="2:122" x14ac:dyDescent="0.35">
      <c r="B595" s="70"/>
      <c r="H595" s="70"/>
      <c r="J595" s="70"/>
      <c r="P595" s="70"/>
      <c r="R595" s="70"/>
      <c r="X595" s="70"/>
      <c r="Z595" s="70"/>
      <c r="AF595" s="70"/>
      <c r="AH595" s="70"/>
      <c r="AI595" s="70"/>
      <c r="AP595" s="70"/>
      <c r="AV595" s="70"/>
      <c r="AX595" s="70"/>
      <c r="BD595" s="70"/>
      <c r="BF595" s="70"/>
      <c r="BL595" s="70"/>
      <c r="BN595" s="70"/>
      <c r="BT595" s="70"/>
      <c r="BV595" s="70"/>
      <c r="CB595" s="70"/>
      <c r="CD595" s="70"/>
      <c r="CE595" s="70"/>
      <c r="CF595" s="70"/>
      <c r="CG595" s="70"/>
      <c r="CH595" s="70"/>
      <c r="CI595" s="70"/>
      <c r="CJ595" s="70"/>
      <c r="CK595" s="70"/>
      <c r="CL595" s="70"/>
      <c r="CR595" s="70"/>
      <c r="CT595" s="70"/>
      <c r="CZ595" s="70"/>
      <c r="DB595" s="70"/>
      <c r="DC595" s="70"/>
      <c r="DD595" s="70"/>
      <c r="DE595" s="70"/>
      <c r="DF595" s="70"/>
      <c r="DG595" s="70"/>
      <c r="DH595" s="70"/>
      <c r="DI595" s="70"/>
      <c r="DJ595" s="210"/>
      <c r="DK595" s="210"/>
      <c r="DL595" s="210"/>
      <c r="DM595" s="210"/>
      <c r="DN595" s="210"/>
      <c r="DO595" s="210"/>
      <c r="DP595" s="210"/>
      <c r="DQ595" s="210"/>
      <c r="DR595" s="70"/>
    </row>
    <row r="596" spans="2:122" x14ac:dyDescent="0.35">
      <c r="B596" s="70"/>
      <c r="H596" s="70"/>
      <c r="J596" s="70"/>
      <c r="P596" s="70"/>
      <c r="R596" s="70"/>
      <c r="X596" s="70"/>
      <c r="Z596" s="70"/>
      <c r="AF596" s="70"/>
      <c r="AH596" s="70"/>
      <c r="AI596" s="70"/>
      <c r="AP596" s="70"/>
      <c r="AV596" s="70"/>
      <c r="AX596" s="70"/>
      <c r="BD596" s="70"/>
      <c r="BF596" s="70"/>
      <c r="BL596" s="70"/>
      <c r="BN596" s="70"/>
      <c r="BT596" s="70"/>
      <c r="BV596" s="70"/>
      <c r="CB596" s="70"/>
      <c r="CD596" s="70"/>
      <c r="CE596" s="70"/>
      <c r="CF596" s="70"/>
      <c r="CG596" s="70"/>
      <c r="CH596" s="70"/>
      <c r="CI596" s="70"/>
      <c r="CJ596" s="70"/>
      <c r="CK596" s="70"/>
      <c r="CL596" s="70"/>
      <c r="CR596" s="70"/>
      <c r="CT596" s="70"/>
      <c r="CZ596" s="70"/>
      <c r="DB596" s="70"/>
      <c r="DC596" s="70"/>
      <c r="DD596" s="70"/>
      <c r="DE596" s="70"/>
      <c r="DF596" s="70"/>
      <c r="DG596" s="70"/>
      <c r="DH596" s="70"/>
      <c r="DI596" s="70"/>
      <c r="DJ596" s="210"/>
      <c r="DK596" s="210"/>
      <c r="DL596" s="210"/>
      <c r="DM596" s="210"/>
      <c r="DN596" s="210"/>
      <c r="DO596" s="210"/>
      <c r="DP596" s="210"/>
      <c r="DQ596" s="210"/>
      <c r="DR596" s="70"/>
    </row>
    <row r="597" spans="2:122" x14ac:dyDescent="0.35">
      <c r="B597" s="70"/>
      <c r="H597" s="70"/>
      <c r="J597" s="70"/>
      <c r="P597" s="70"/>
      <c r="R597" s="70"/>
      <c r="X597" s="70"/>
      <c r="Z597" s="70"/>
      <c r="AF597" s="70"/>
      <c r="AH597" s="70"/>
      <c r="AI597" s="70"/>
      <c r="AP597" s="70"/>
      <c r="AV597" s="70"/>
      <c r="AX597" s="70"/>
      <c r="BD597" s="70"/>
      <c r="BF597" s="70"/>
      <c r="BL597" s="70"/>
      <c r="BN597" s="70"/>
      <c r="BT597" s="70"/>
      <c r="BV597" s="70"/>
      <c r="CB597" s="70"/>
      <c r="CD597" s="70"/>
      <c r="CE597" s="70"/>
      <c r="CF597" s="70"/>
      <c r="CG597" s="70"/>
      <c r="CH597" s="70"/>
      <c r="CI597" s="70"/>
      <c r="CJ597" s="70"/>
      <c r="CK597" s="70"/>
      <c r="CL597" s="70"/>
      <c r="CR597" s="70"/>
      <c r="CT597" s="70"/>
      <c r="CZ597" s="70"/>
      <c r="DB597" s="70"/>
      <c r="DC597" s="70"/>
      <c r="DD597" s="70"/>
      <c r="DE597" s="70"/>
      <c r="DF597" s="70"/>
      <c r="DG597" s="70"/>
      <c r="DH597" s="70"/>
      <c r="DI597" s="70"/>
      <c r="DJ597" s="210"/>
      <c r="DK597" s="210"/>
      <c r="DL597" s="210"/>
      <c r="DM597" s="210"/>
      <c r="DN597" s="210"/>
      <c r="DO597" s="210"/>
      <c r="DP597" s="210"/>
      <c r="DQ597" s="210"/>
      <c r="DR597" s="70"/>
    </row>
    <row r="598" spans="2:122" x14ac:dyDescent="0.35">
      <c r="B598" s="70"/>
      <c r="H598" s="70"/>
      <c r="J598" s="70"/>
      <c r="P598" s="70"/>
      <c r="R598" s="70"/>
      <c r="X598" s="70"/>
      <c r="Z598" s="70"/>
      <c r="AF598" s="70"/>
      <c r="AH598" s="70"/>
      <c r="AI598" s="70"/>
      <c r="AP598" s="70"/>
      <c r="AV598" s="70"/>
      <c r="AX598" s="70"/>
      <c r="BD598" s="70"/>
      <c r="BF598" s="70"/>
      <c r="BL598" s="70"/>
      <c r="BN598" s="70"/>
      <c r="BT598" s="70"/>
      <c r="BV598" s="70"/>
      <c r="CB598" s="70"/>
      <c r="CD598" s="70"/>
      <c r="CE598" s="70"/>
      <c r="CF598" s="70"/>
      <c r="CG598" s="70"/>
      <c r="CH598" s="70"/>
      <c r="CI598" s="70"/>
      <c r="CJ598" s="70"/>
      <c r="CK598" s="70"/>
      <c r="CL598" s="70"/>
      <c r="CR598" s="70"/>
      <c r="CT598" s="70"/>
      <c r="CZ598" s="70"/>
      <c r="DB598" s="70"/>
      <c r="DC598" s="70"/>
      <c r="DD598" s="70"/>
      <c r="DE598" s="70"/>
      <c r="DF598" s="70"/>
      <c r="DG598" s="70"/>
      <c r="DH598" s="70"/>
      <c r="DI598" s="70"/>
      <c r="DJ598" s="210"/>
      <c r="DK598" s="210"/>
      <c r="DL598" s="210"/>
      <c r="DM598" s="210"/>
      <c r="DN598" s="210"/>
      <c r="DO598" s="210"/>
      <c r="DP598" s="210"/>
      <c r="DQ598" s="210"/>
      <c r="DR598" s="70"/>
    </row>
    <row r="599" spans="2:122" x14ac:dyDescent="0.35">
      <c r="B599" s="70"/>
      <c r="H599" s="70"/>
      <c r="J599" s="70"/>
      <c r="P599" s="70"/>
      <c r="R599" s="70"/>
      <c r="X599" s="70"/>
      <c r="Z599" s="70"/>
      <c r="AF599" s="70"/>
      <c r="AH599" s="70"/>
      <c r="AI599" s="70"/>
      <c r="AP599" s="70"/>
      <c r="AV599" s="70"/>
      <c r="AX599" s="70"/>
      <c r="BD599" s="70"/>
      <c r="BF599" s="70"/>
      <c r="BL599" s="70"/>
      <c r="BN599" s="70"/>
      <c r="BT599" s="70"/>
      <c r="BV599" s="70"/>
      <c r="CB599" s="70"/>
      <c r="CD599" s="70"/>
      <c r="CE599" s="70"/>
      <c r="CF599" s="70"/>
      <c r="CG599" s="70"/>
      <c r="CH599" s="70"/>
      <c r="CI599" s="70"/>
      <c r="CJ599" s="70"/>
      <c r="CK599" s="70"/>
      <c r="CL599" s="70"/>
      <c r="CR599" s="70"/>
      <c r="CT599" s="70"/>
      <c r="CZ599" s="70"/>
      <c r="DB599" s="70"/>
      <c r="DC599" s="70"/>
      <c r="DD599" s="70"/>
      <c r="DE599" s="70"/>
      <c r="DF599" s="70"/>
      <c r="DG599" s="70"/>
      <c r="DH599" s="70"/>
      <c r="DI599" s="70"/>
      <c r="DJ599" s="210"/>
      <c r="DK599" s="210"/>
      <c r="DL599" s="210"/>
      <c r="DM599" s="210"/>
      <c r="DN599" s="210"/>
      <c r="DO599" s="210"/>
      <c r="DP599" s="210"/>
      <c r="DQ599" s="210"/>
      <c r="DR599" s="70"/>
    </row>
    <row r="600" spans="2:122" x14ac:dyDescent="0.35">
      <c r="B600" s="70"/>
      <c r="H600" s="70"/>
      <c r="J600" s="70"/>
      <c r="P600" s="70"/>
      <c r="R600" s="70"/>
      <c r="X600" s="70"/>
      <c r="Z600" s="70"/>
      <c r="AF600" s="70"/>
      <c r="AH600" s="70"/>
      <c r="AI600" s="70"/>
      <c r="AP600" s="70"/>
      <c r="AV600" s="70"/>
      <c r="AX600" s="70"/>
      <c r="BD600" s="70"/>
      <c r="BF600" s="70"/>
      <c r="BL600" s="70"/>
      <c r="BN600" s="70"/>
      <c r="BT600" s="70"/>
      <c r="BV600" s="70"/>
      <c r="CB600" s="70"/>
      <c r="CD600" s="70"/>
      <c r="CE600" s="70"/>
      <c r="CF600" s="70"/>
      <c r="CG600" s="70"/>
      <c r="CH600" s="70"/>
      <c r="CI600" s="70"/>
      <c r="CJ600" s="70"/>
      <c r="CK600" s="70"/>
      <c r="CL600" s="70"/>
      <c r="CR600" s="70"/>
      <c r="CT600" s="70"/>
      <c r="CZ600" s="70"/>
      <c r="DB600" s="70"/>
      <c r="DC600" s="70"/>
      <c r="DD600" s="70"/>
      <c r="DE600" s="70"/>
      <c r="DF600" s="70"/>
      <c r="DG600" s="70"/>
      <c r="DH600" s="70"/>
      <c r="DI600" s="70"/>
      <c r="DJ600" s="210"/>
      <c r="DK600" s="210"/>
      <c r="DL600" s="210"/>
      <c r="DM600" s="210"/>
      <c r="DN600" s="210"/>
      <c r="DO600" s="210"/>
      <c r="DP600" s="210"/>
      <c r="DQ600" s="210"/>
      <c r="DR600" s="70"/>
    </row>
    <row r="601" spans="2:122" x14ac:dyDescent="0.35">
      <c r="B601" s="70"/>
      <c r="H601" s="70"/>
      <c r="J601" s="70"/>
      <c r="P601" s="70"/>
      <c r="R601" s="70"/>
      <c r="X601" s="70"/>
      <c r="Z601" s="70"/>
      <c r="AF601" s="70"/>
      <c r="AH601" s="70"/>
      <c r="AI601" s="70"/>
      <c r="AP601" s="70"/>
      <c r="AV601" s="70"/>
      <c r="AX601" s="70"/>
      <c r="BD601" s="70"/>
      <c r="BF601" s="70"/>
      <c r="BL601" s="70"/>
      <c r="BN601" s="70"/>
      <c r="BT601" s="70"/>
      <c r="BV601" s="70"/>
      <c r="CB601" s="70"/>
      <c r="CD601" s="70"/>
      <c r="CE601" s="70"/>
      <c r="CF601" s="70"/>
      <c r="CG601" s="70"/>
      <c r="CH601" s="70"/>
      <c r="CI601" s="70"/>
      <c r="CJ601" s="70"/>
      <c r="CK601" s="70"/>
      <c r="CL601" s="70"/>
      <c r="CR601" s="70"/>
      <c r="CT601" s="70"/>
      <c r="CZ601" s="70"/>
      <c r="DB601" s="70"/>
      <c r="DC601" s="70"/>
      <c r="DD601" s="70"/>
      <c r="DE601" s="70"/>
      <c r="DF601" s="70"/>
      <c r="DG601" s="70"/>
      <c r="DH601" s="70"/>
      <c r="DI601" s="70"/>
      <c r="DJ601" s="210"/>
      <c r="DK601" s="210"/>
      <c r="DL601" s="210"/>
      <c r="DM601" s="210"/>
      <c r="DN601" s="210"/>
      <c r="DO601" s="210"/>
      <c r="DP601" s="210"/>
      <c r="DQ601" s="210"/>
      <c r="DR601" s="70"/>
    </row>
    <row r="602" spans="2:122" x14ac:dyDescent="0.35">
      <c r="B602" s="70"/>
      <c r="H602" s="70"/>
      <c r="J602" s="70"/>
      <c r="P602" s="70"/>
      <c r="R602" s="70"/>
      <c r="X602" s="70"/>
      <c r="Z602" s="70"/>
      <c r="AF602" s="70"/>
      <c r="AH602" s="70"/>
      <c r="AI602" s="70"/>
      <c r="AP602" s="70"/>
      <c r="AV602" s="70"/>
      <c r="AX602" s="70"/>
      <c r="BD602" s="70"/>
      <c r="BF602" s="70"/>
      <c r="BL602" s="70"/>
      <c r="BN602" s="70"/>
      <c r="BT602" s="70"/>
      <c r="BV602" s="70"/>
      <c r="CB602" s="70"/>
      <c r="CD602" s="70"/>
      <c r="CE602" s="70"/>
      <c r="CF602" s="70"/>
      <c r="CG602" s="70"/>
      <c r="CH602" s="70"/>
      <c r="CI602" s="70"/>
      <c r="CJ602" s="70"/>
      <c r="CK602" s="70"/>
      <c r="CL602" s="70"/>
      <c r="CR602" s="70"/>
      <c r="CT602" s="70"/>
      <c r="CZ602" s="70"/>
      <c r="DB602" s="70"/>
      <c r="DC602" s="70"/>
      <c r="DD602" s="70"/>
      <c r="DE602" s="70"/>
      <c r="DF602" s="70"/>
      <c r="DG602" s="70"/>
      <c r="DH602" s="70"/>
      <c r="DI602" s="70"/>
      <c r="DJ602" s="210"/>
      <c r="DK602" s="210"/>
      <c r="DL602" s="210"/>
      <c r="DM602" s="210"/>
      <c r="DN602" s="210"/>
      <c r="DO602" s="210"/>
      <c r="DP602" s="210"/>
      <c r="DQ602" s="210"/>
      <c r="DR602" s="70"/>
    </row>
    <row r="603" spans="2:122" x14ac:dyDescent="0.35">
      <c r="B603" s="70"/>
      <c r="H603" s="70"/>
      <c r="J603" s="70"/>
      <c r="P603" s="70"/>
      <c r="R603" s="70"/>
      <c r="X603" s="70"/>
      <c r="Z603" s="70"/>
      <c r="AF603" s="70"/>
      <c r="AH603" s="70"/>
      <c r="AI603" s="70"/>
      <c r="AP603" s="70"/>
      <c r="AV603" s="70"/>
      <c r="AX603" s="70"/>
      <c r="BD603" s="70"/>
      <c r="BF603" s="70"/>
      <c r="BL603" s="70"/>
      <c r="BN603" s="70"/>
      <c r="BT603" s="70"/>
      <c r="BV603" s="70"/>
      <c r="CB603" s="70"/>
      <c r="CD603" s="70"/>
      <c r="CE603" s="70"/>
      <c r="CF603" s="70"/>
      <c r="CG603" s="70"/>
      <c r="CH603" s="70"/>
      <c r="CI603" s="70"/>
      <c r="CJ603" s="70"/>
      <c r="CK603" s="70"/>
      <c r="CL603" s="70"/>
      <c r="CR603" s="70"/>
      <c r="CT603" s="70"/>
      <c r="CZ603" s="70"/>
      <c r="DB603" s="70"/>
      <c r="DC603" s="70"/>
      <c r="DD603" s="70"/>
      <c r="DE603" s="70"/>
      <c r="DF603" s="70"/>
      <c r="DG603" s="70"/>
      <c r="DH603" s="70"/>
      <c r="DI603" s="70"/>
      <c r="DJ603" s="210"/>
      <c r="DK603" s="210"/>
      <c r="DL603" s="210"/>
      <c r="DM603" s="210"/>
      <c r="DN603" s="210"/>
      <c r="DO603" s="210"/>
      <c r="DP603" s="210"/>
      <c r="DQ603" s="210"/>
      <c r="DR603" s="70"/>
    </row>
    <row r="604" spans="2:122" x14ac:dyDescent="0.35">
      <c r="B604" s="70"/>
      <c r="H604" s="70"/>
      <c r="J604" s="70"/>
      <c r="P604" s="70"/>
      <c r="R604" s="70"/>
      <c r="X604" s="70"/>
      <c r="Z604" s="70"/>
      <c r="AF604" s="70"/>
      <c r="AH604" s="70"/>
      <c r="AI604" s="70"/>
      <c r="AP604" s="70"/>
      <c r="AV604" s="70"/>
      <c r="AX604" s="70"/>
      <c r="BD604" s="70"/>
      <c r="BF604" s="70"/>
      <c r="BL604" s="70"/>
      <c r="BN604" s="70"/>
      <c r="BT604" s="70"/>
      <c r="BV604" s="70"/>
      <c r="CB604" s="70"/>
      <c r="CD604" s="70"/>
      <c r="CE604" s="70"/>
      <c r="CF604" s="70"/>
      <c r="CG604" s="70"/>
      <c r="CH604" s="70"/>
      <c r="CI604" s="70"/>
      <c r="CJ604" s="70"/>
      <c r="CK604" s="70"/>
      <c r="CL604" s="70"/>
      <c r="CR604" s="70"/>
      <c r="CT604" s="70"/>
      <c r="CZ604" s="70"/>
      <c r="DB604" s="70"/>
      <c r="DC604" s="70"/>
      <c r="DD604" s="70"/>
      <c r="DE604" s="70"/>
      <c r="DF604" s="70"/>
      <c r="DG604" s="70"/>
      <c r="DH604" s="70"/>
      <c r="DI604" s="70"/>
      <c r="DJ604" s="210"/>
      <c r="DK604" s="210"/>
      <c r="DL604" s="210"/>
      <c r="DM604" s="210"/>
      <c r="DN604" s="210"/>
      <c r="DO604" s="210"/>
      <c r="DP604" s="210"/>
      <c r="DQ604" s="210"/>
      <c r="DR604" s="70"/>
    </row>
    <row r="605" spans="2:122" x14ac:dyDescent="0.35">
      <c r="B605" s="70"/>
      <c r="H605" s="70"/>
      <c r="J605" s="70"/>
      <c r="P605" s="70"/>
      <c r="R605" s="70"/>
      <c r="X605" s="70"/>
      <c r="Z605" s="70"/>
      <c r="AF605" s="70"/>
      <c r="AH605" s="70"/>
      <c r="AI605" s="70"/>
      <c r="AP605" s="70"/>
      <c r="AV605" s="70"/>
      <c r="AX605" s="70"/>
      <c r="BD605" s="70"/>
      <c r="BF605" s="70"/>
      <c r="BL605" s="70"/>
      <c r="BN605" s="70"/>
      <c r="BT605" s="70"/>
      <c r="BV605" s="70"/>
      <c r="CB605" s="70"/>
      <c r="CD605" s="70"/>
      <c r="CE605" s="70"/>
      <c r="CF605" s="70"/>
      <c r="CG605" s="70"/>
      <c r="CH605" s="70"/>
      <c r="CI605" s="70"/>
      <c r="CJ605" s="70"/>
      <c r="CK605" s="70"/>
      <c r="CL605" s="70"/>
      <c r="CR605" s="70"/>
      <c r="CT605" s="70"/>
      <c r="CZ605" s="70"/>
      <c r="DB605" s="70"/>
      <c r="DC605" s="70"/>
      <c r="DD605" s="70"/>
      <c r="DE605" s="70"/>
      <c r="DF605" s="70"/>
      <c r="DG605" s="70"/>
      <c r="DH605" s="70"/>
      <c r="DI605" s="70"/>
      <c r="DJ605" s="210"/>
      <c r="DK605" s="210"/>
      <c r="DL605" s="210"/>
      <c r="DM605" s="210"/>
      <c r="DN605" s="210"/>
      <c r="DO605" s="210"/>
      <c r="DP605" s="210"/>
      <c r="DQ605" s="210"/>
      <c r="DR605" s="70"/>
    </row>
    <row r="606" spans="2:122" x14ac:dyDescent="0.35">
      <c r="B606" s="70"/>
      <c r="H606" s="70"/>
      <c r="J606" s="70"/>
      <c r="P606" s="70"/>
      <c r="R606" s="70"/>
      <c r="X606" s="70"/>
      <c r="Z606" s="70"/>
      <c r="AF606" s="70"/>
      <c r="AH606" s="70"/>
      <c r="AI606" s="70"/>
      <c r="AP606" s="70"/>
      <c r="AV606" s="70"/>
      <c r="AX606" s="70"/>
      <c r="BD606" s="70"/>
      <c r="BF606" s="70"/>
      <c r="BL606" s="70"/>
      <c r="BN606" s="70"/>
      <c r="BT606" s="70"/>
      <c r="BV606" s="70"/>
      <c r="CB606" s="70"/>
      <c r="CD606" s="70"/>
      <c r="CE606" s="70"/>
      <c r="CF606" s="70"/>
      <c r="CG606" s="70"/>
      <c r="CH606" s="70"/>
      <c r="CI606" s="70"/>
      <c r="CJ606" s="70"/>
      <c r="CK606" s="70"/>
      <c r="CL606" s="70"/>
      <c r="CR606" s="70"/>
      <c r="CT606" s="70"/>
      <c r="CZ606" s="70"/>
      <c r="DB606" s="70"/>
      <c r="DC606" s="70"/>
      <c r="DD606" s="70"/>
      <c r="DE606" s="70"/>
      <c r="DF606" s="70"/>
      <c r="DG606" s="70"/>
      <c r="DH606" s="70"/>
      <c r="DI606" s="70"/>
      <c r="DJ606" s="210"/>
      <c r="DK606" s="210"/>
      <c r="DL606" s="210"/>
      <c r="DM606" s="210"/>
      <c r="DN606" s="210"/>
      <c r="DO606" s="210"/>
      <c r="DP606" s="210"/>
      <c r="DQ606" s="210"/>
      <c r="DR606" s="70"/>
    </row>
    <row r="607" spans="2:122" x14ac:dyDescent="0.35">
      <c r="B607" s="70"/>
      <c r="H607" s="70"/>
      <c r="J607" s="70"/>
      <c r="P607" s="70"/>
      <c r="R607" s="70"/>
      <c r="X607" s="70"/>
      <c r="Z607" s="70"/>
      <c r="AF607" s="70"/>
      <c r="AH607" s="70"/>
      <c r="AI607" s="70"/>
      <c r="AP607" s="70"/>
      <c r="AV607" s="70"/>
      <c r="AX607" s="70"/>
      <c r="BD607" s="70"/>
      <c r="BF607" s="70"/>
      <c r="BL607" s="70"/>
      <c r="BN607" s="70"/>
      <c r="BT607" s="70"/>
      <c r="BV607" s="70"/>
      <c r="CB607" s="70"/>
      <c r="CD607" s="70"/>
      <c r="CE607" s="70"/>
      <c r="CF607" s="70"/>
      <c r="CG607" s="70"/>
      <c r="CH607" s="70"/>
      <c r="CI607" s="70"/>
      <c r="CJ607" s="70"/>
      <c r="CK607" s="70"/>
      <c r="CL607" s="70"/>
      <c r="CR607" s="70"/>
      <c r="CT607" s="70"/>
      <c r="CZ607" s="70"/>
      <c r="DB607" s="70"/>
      <c r="DC607" s="70"/>
      <c r="DD607" s="70"/>
      <c r="DE607" s="70"/>
      <c r="DF607" s="70"/>
      <c r="DG607" s="70"/>
      <c r="DH607" s="70"/>
      <c r="DI607" s="70"/>
      <c r="DJ607" s="210"/>
      <c r="DK607" s="210"/>
      <c r="DL607" s="210"/>
      <c r="DM607" s="210"/>
      <c r="DN607" s="210"/>
      <c r="DO607" s="210"/>
      <c r="DP607" s="210"/>
      <c r="DQ607" s="210"/>
      <c r="DR607" s="70"/>
    </row>
    <row r="608" spans="2:122" x14ac:dyDescent="0.35">
      <c r="B608" s="70"/>
      <c r="H608" s="70"/>
      <c r="J608" s="70"/>
      <c r="P608" s="70"/>
      <c r="R608" s="70"/>
      <c r="X608" s="70"/>
      <c r="Z608" s="70"/>
      <c r="AF608" s="70"/>
      <c r="AH608" s="70"/>
      <c r="AI608" s="70"/>
      <c r="AP608" s="70"/>
      <c r="AV608" s="70"/>
      <c r="AX608" s="70"/>
      <c r="BD608" s="70"/>
      <c r="BF608" s="70"/>
      <c r="BL608" s="70"/>
      <c r="BN608" s="70"/>
      <c r="BT608" s="70"/>
      <c r="BV608" s="70"/>
      <c r="CB608" s="70"/>
      <c r="CD608" s="70"/>
      <c r="CE608" s="70"/>
      <c r="CF608" s="70"/>
      <c r="CG608" s="70"/>
      <c r="CH608" s="70"/>
      <c r="CI608" s="70"/>
      <c r="CJ608" s="70"/>
      <c r="CK608" s="70"/>
      <c r="CL608" s="70"/>
      <c r="CR608" s="70"/>
      <c r="CT608" s="70"/>
      <c r="CZ608" s="70"/>
      <c r="DB608" s="70"/>
      <c r="DC608" s="70"/>
      <c r="DD608" s="70"/>
      <c r="DE608" s="70"/>
      <c r="DF608" s="70"/>
      <c r="DG608" s="70"/>
      <c r="DH608" s="70"/>
      <c r="DI608" s="70"/>
      <c r="DJ608" s="210"/>
      <c r="DK608" s="210"/>
      <c r="DL608" s="210"/>
      <c r="DM608" s="210"/>
      <c r="DN608" s="210"/>
      <c r="DO608" s="210"/>
      <c r="DP608" s="210"/>
      <c r="DQ608" s="210"/>
      <c r="DR608" s="70"/>
    </row>
    <row r="609" spans="2:122" x14ac:dyDescent="0.35">
      <c r="B609" s="70"/>
      <c r="H609" s="70"/>
      <c r="J609" s="70"/>
      <c r="P609" s="70"/>
      <c r="R609" s="70"/>
      <c r="X609" s="70"/>
      <c r="Z609" s="70"/>
      <c r="AF609" s="70"/>
      <c r="AH609" s="70"/>
      <c r="AI609" s="70"/>
      <c r="AP609" s="70"/>
      <c r="AV609" s="70"/>
      <c r="AX609" s="70"/>
      <c r="BD609" s="70"/>
      <c r="BF609" s="70"/>
      <c r="BL609" s="70"/>
      <c r="BN609" s="70"/>
      <c r="BT609" s="70"/>
      <c r="BV609" s="70"/>
      <c r="CB609" s="70"/>
      <c r="CD609" s="70"/>
      <c r="CE609" s="70"/>
      <c r="CF609" s="70"/>
      <c r="CG609" s="70"/>
      <c r="CH609" s="70"/>
      <c r="CI609" s="70"/>
      <c r="CJ609" s="70"/>
      <c r="CK609" s="70"/>
      <c r="CL609" s="70"/>
      <c r="CR609" s="70"/>
      <c r="CT609" s="70"/>
      <c r="CZ609" s="70"/>
      <c r="DB609" s="70"/>
      <c r="DC609" s="70"/>
      <c r="DD609" s="70"/>
      <c r="DE609" s="70"/>
      <c r="DF609" s="70"/>
      <c r="DG609" s="70"/>
      <c r="DH609" s="70"/>
      <c r="DI609" s="70"/>
      <c r="DJ609" s="210"/>
      <c r="DK609" s="210"/>
      <c r="DL609" s="210"/>
      <c r="DM609" s="210"/>
      <c r="DN609" s="210"/>
      <c r="DO609" s="210"/>
      <c r="DP609" s="210"/>
      <c r="DQ609" s="210"/>
      <c r="DR609" s="70"/>
    </row>
    <row r="610" spans="2:122" x14ac:dyDescent="0.35">
      <c r="B610" s="70"/>
      <c r="H610" s="70"/>
      <c r="J610" s="70"/>
      <c r="P610" s="70"/>
      <c r="R610" s="70"/>
      <c r="X610" s="70"/>
      <c r="Z610" s="70"/>
      <c r="AF610" s="70"/>
      <c r="AH610" s="70"/>
      <c r="AI610" s="70"/>
      <c r="AP610" s="70"/>
      <c r="AV610" s="70"/>
      <c r="AX610" s="70"/>
      <c r="BD610" s="70"/>
      <c r="BF610" s="70"/>
      <c r="BL610" s="70"/>
      <c r="BN610" s="70"/>
      <c r="BT610" s="70"/>
      <c r="BV610" s="70"/>
      <c r="CB610" s="70"/>
      <c r="CD610" s="70"/>
      <c r="CE610" s="70"/>
      <c r="CF610" s="70"/>
      <c r="CG610" s="70"/>
      <c r="CH610" s="70"/>
      <c r="CI610" s="70"/>
      <c r="CJ610" s="70"/>
      <c r="CK610" s="70"/>
      <c r="CL610" s="70"/>
      <c r="CR610" s="70"/>
      <c r="CT610" s="70"/>
      <c r="CZ610" s="70"/>
      <c r="DB610" s="70"/>
      <c r="DC610" s="70"/>
      <c r="DD610" s="70"/>
      <c r="DE610" s="70"/>
      <c r="DF610" s="70"/>
      <c r="DG610" s="70"/>
      <c r="DH610" s="70"/>
      <c r="DI610" s="70"/>
      <c r="DJ610" s="210"/>
      <c r="DK610" s="210"/>
      <c r="DL610" s="210"/>
      <c r="DM610" s="210"/>
      <c r="DN610" s="210"/>
      <c r="DO610" s="210"/>
      <c r="DP610" s="210"/>
      <c r="DQ610" s="210"/>
      <c r="DR610" s="70"/>
    </row>
    <row r="611" spans="2:122" x14ac:dyDescent="0.35">
      <c r="B611" s="70"/>
      <c r="H611" s="70"/>
      <c r="J611" s="70"/>
      <c r="P611" s="70"/>
      <c r="R611" s="70"/>
      <c r="X611" s="70"/>
      <c r="Z611" s="70"/>
      <c r="AF611" s="70"/>
      <c r="AH611" s="70"/>
      <c r="AI611" s="70"/>
      <c r="AP611" s="70"/>
      <c r="AV611" s="70"/>
      <c r="AX611" s="70"/>
      <c r="BD611" s="70"/>
      <c r="BF611" s="70"/>
      <c r="BL611" s="70"/>
      <c r="BN611" s="70"/>
      <c r="BT611" s="70"/>
      <c r="BV611" s="70"/>
      <c r="CB611" s="70"/>
      <c r="CD611" s="70"/>
      <c r="CE611" s="70"/>
      <c r="CF611" s="70"/>
      <c r="CG611" s="70"/>
      <c r="CH611" s="70"/>
      <c r="CI611" s="70"/>
      <c r="CJ611" s="70"/>
      <c r="CK611" s="70"/>
      <c r="CL611" s="70"/>
      <c r="CR611" s="70"/>
      <c r="CT611" s="70"/>
      <c r="CZ611" s="70"/>
      <c r="DB611" s="70"/>
      <c r="DC611" s="70"/>
      <c r="DD611" s="70"/>
      <c r="DE611" s="70"/>
      <c r="DF611" s="70"/>
      <c r="DG611" s="70"/>
      <c r="DH611" s="70"/>
      <c r="DI611" s="70"/>
      <c r="DJ611" s="210"/>
      <c r="DK611" s="210"/>
      <c r="DL611" s="210"/>
      <c r="DM611" s="210"/>
      <c r="DN611" s="210"/>
      <c r="DO611" s="210"/>
      <c r="DP611" s="210"/>
      <c r="DQ611" s="210"/>
      <c r="DR611" s="70"/>
    </row>
    <row r="612" spans="2:122" x14ac:dyDescent="0.35">
      <c r="B612" s="70"/>
      <c r="H612" s="70"/>
      <c r="J612" s="70"/>
      <c r="P612" s="70"/>
      <c r="R612" s="70"/>
      <c r="X612" s="70"/>
      <c r="Z612" s="70"/>
      <c r="AF612" s="70"/>
      <c r="AH612" s="70"/>
      <c r="AI612" s="70"/>
      <c r="AP612" s="70"/>
      <c r="AV612" s="70"/>
      <c r="AX612" s="70"/>
      <c r="BD612" s="70"/>
      <c r="BF612" s="70"/>
      <c r="BL612" s="70"/>
      <c r="BN612" s="70"/>
      <c r="BT612" s="70"/>
      <c r="BV612" s="70"/>
      <c r="CB612" s="70"/>
      <c r="CD612" s="70"/>
      <c r="CE612" s="70"/>
      <c r="CF612" s="70"/>
      <c r="CG612" s="70"/>
      <c r="CH612" s="70"/>
      <c r="CI612" s="70"/>
      <c r="CJ612" s="70"/>
      <c r="CK612" s="70"/>
      <c r="CL612" s="70"/>
      <c r="CR612" s="70"/>
      <c r="CT612" s="70"/>
      <c r="CZ612" s="70"/>
      <c r="DB612" s="70"/>
      <c r="DC612" s="70"/>
      <c r="DD612" s="70"/>
      <c r="DE612" s="70"/>
      <c r="DF612" s="70"/>
      <c r="DG612" s="70"/>
      <c r="DH612" s="70"/>
      <c r="DI612" s="70"/>
      <c r="DJ612" s="210"/>
      <c r="DK612" s="210"/>
      <c r="DL612" s="210"/>
      <c r="DM612" s="210"/>
      <c r="DN612" s="210"/>
      <c r="DO612" s="210"/>
      <c r="DP612" s="210"/>
      <c r="DQ612" s="210"/>
      <c r="DR612" s="70"/>
    </row>
    <row r="613" spans="2:122" x14ac:dyDescent="0.35">
      <c r="B613" s="70"/>
      <c r="H613" s="70"/>
      <c r="J613" s="70"/>
      <c r="P613" s="70"/>
      <c r="R613" s="70"/>
      <c r="X613" s="70"/>
      <c r="Z613" s="70"/>
      <c r="AF613" s="70"/>
      <c r="AH613" s="70"/>
      <c r="AI613" s="70"/>
      <c r="AP613" s="70"/>
      <c r="AV613" s="70"/>
      <c r="AX613" s="70"/>
      <c r="BD613" s="70"/>
      <c r="BF613" s="70"/>
      <c r="BL613" s="70"/>
      <c r="BN613" s="70"/>
      <c r="BT613" s="70"/>
      <c r="BV613" s="70"/>
      <c r="CB613" s="70"/>
      <c r="CD613" s="70"/>
      <c r="CE613" s="70"/>
      <c r="CF613" s="70"/>
      <c r="CG613" s="70"/>
      <c r="CH613" s="70"/>
      <c r="CI613" s="70"/>
      <c r="CJ613" s="70"/>
      <c r="CK613" s="70"/>
      <c r="CL613" s="70"/>
      <c r="CR613" s="70"/>
      <c r="CT613" s="70"/>
      <c r="CZ613" s="70"/>
      <c r="DB613" s="70"/>
      <c r="DC613" s="70"/>
      <c r="DD613" s="70"/>
      <c r="DE613" s="70"/>
      <c r="DF613" s="70"/>
      <c r="DG613" s="70"/>
      <c r="DH613" s="70"/>
      <c r="DI613" s="70"/>
      <c r="DJ613" s="210"/>
      <c r="DK613" s="210"/>
      <c r="DL613" s="210"/>
      <c r="DM613" s="210"/>
      <c r="DN613" s="210"/>
      <c r="DO613" s="210"/>
      <c r="DP613" s="210"/>
      <c r="DQ613" s="210"/>
      <c r="DR613" s="70"/>
    </row>
    <row r="614" spans="2:122" x14ac:dyDescent="0.35">
      <c r="B614" s="70"/>
      <c r="H614" s="70"/>
      <c r="J614" s="70"/>
      <c r="P614" s="70"/>
      <c r="R614" s="70"/>
      <c r="X614" s="70"/>
      <c r="Z614" s="70"/>
      <c r="AF614" s="70"/>
      <c r="AH614" s="70"/>
      <c r="AI614" s="70"/>
      <c r="AP614" s="70"/>
      <c r="AV614" s="70"/>
      <c r="AX614" s="70"/>
      <c r="BD614" s="70"/>
      <c r="BF614" s="70"/>
      <c r="BL614" s="70"/>
      <c r="BN614" s="70"/>
      <c r="BT614" s="70"/>
      <c r="BV614" s="70"/>
      <c r="CB614" s="70"/>
      <c r="CD614" s="70"/>
      <c r="CE614" s="70"/>
      <c r="CF614" s="70"/>
      <c r="CG614" s="70"/>
      <c r="CH614" s="70"/>
      <c r="CI614" s="70"/>
      <c r="CJ614" s="70"/>
      <c r="CK614" s="70"/>
      <c r="CL614" s="70"/>
      <c r="CR614" s="70"/>
      <c r="CT614" s="70"/>
      <c r="CZ614" s="70"/>
      <c r="DB614" s="70"/>
      <c r="DC614" s="70"/>
      <c r="DD614" s="70"/>
      <c r="DE614" s="70"/>
      <c r="DF614" s="70"/>
      <c r="DG614" s="70"/>
      <c r="DH614" s="70"/>
      <c r="DI614" s="70"/>
      <c r="DJ614" s="210"/>
      <c r="DK614" s="210"/>
      <c r="DL614" s="210"/>
      <c r="DM614" s="210"/>
      <c r="DN614" s="210"/>
      <c r="DO614" s="210"/>
      <c r="DP614" s="210"/>
      <c r="DQ614" s="210"/>
      <c r="DR614" s="70"/>
    </row>
    <row r="615" spans="2:122" x14ac:dyDescent="0.35">
      <c r="B615" s="70"/>
      <c r="H615" s="70"/>
      <c r="J615" s="70"/>
      <c r="P615" s="70"/>
      <c r="R615" s="70"/>
      <c r="X615" s="70"/>
      <c r="Z615" s="70"/>
      <c r="AF615" s="70"/>
      <c r="AH615" s="70"/>
      <c r="AI615" s="70"/>
      <c r="AP615" s="70"/>
      <c r="AV615" s="70"/>
      <c r="AX615" s="70"/>
      <c r="BD615" s="70"/>
      <c r="BF615" s="70"/>
      <c r="BL615" s="70"/>
      <c r="BN615" s="70"/>
      <c r="BT615" s="70"/>
      <c r="BV615" s="70"/>
      <c r="CB615" s="70"/>
      <c r="CD615" s="70"/>
      <c r="CE615" s="70"/>
      <c r="CF615" s="70"/>
      <c r="CG615" s="70"/>
      <c r="CH615" s="70"/>
      <c r="CI615" s="70"/>
      <c r="CJ615" s="70"/>
      <c r="CK615" s="70"/>
      <c r="CL615" s="70"/>
      <c r="CR615" s="70"/>
      <c r="CT615" s="70"/>
      <c r="CZ615" s="70"/>
      <c r="DB615" s="70"/>
      <c r="DC615" s="70"/>
      <c r="DD615" s="70"/>
      <c r="DE615" s="70"/>
      <c r="DF615" s="70"/>
      <c r="DG615" s="70"/>
      <c r="DH615" s="70"/>
      <c r="DI615" s="70"/>
      <c r="DJ615" s="210"/>
      <c r="DK615" s="210"/>
      <c r="DL615" s="210"/>
      <c r="DM615" s="210"/>
      <c r="DN615" s="210"/>
      <c r="DO615" s="210"/>
      <c r="DP615" s="210"/>
      <c r="DQ615" s="210"/>
      <c r="DR615" s="70"/>
    </row>
    <row r="616" spans="2:122" x14ac:dyDescent="0.35">
      <c r="B616" s="70"/>
      <c r="H616" s="70"/>
      <c r="J616" s="70"/>
      <c r="P616" s="70"/>
      <c r="R616" s="70"/>
      <c r="X616" s="70"/>
      <c r="Z616" s="70"/>
      <c r="AF616" s="70"/>
      <c r="AH616" s="70"/>
      <c r="AI616" s="70"/>
      <c r="AP616" s="70"/>
      <c r="AV616" s="70"/>
      <c r="AX616" s="70"/>
      <c r="BD616" s="70"/>
      <c r="BF616" s="70"/>
      <c r="BL616" s="70"/>
      <c r="BN616" s="70"/>
      <c r="BT616" s="70"/>
      <c r="BV616" s="70"/>
      <c r="CB616" s="70"/>
      <c r="CD616" s="70"/>
      <c r="CE616" s="70"/>
      <c r="CF616" s="70"/>
      <c r="CG616" s="70"/>
      <c r="CH616" s="70"/>
      <c r="CI616" s="70"/>
      <c r="CJ616" s="70"/>
      <c r="CK616" s="70"/>
      <c r="CL616" s="70"/>
      <c r="CR616" s="70"/>
      <c r="CT616" s="70"/>
      <c r="CZ616" s="70"/>
      <c r="DB616" s="70"/>
      <c r="DC616" s="70"/>
      <c r="DD616" s="70"/>
      <c r="DE616" s="70"/>
      <c r="DF616" s="70"/>
      <c r="DG616" s="70"/>
      <c r="DH616" s="70"/>
      <c r="DI616" s="70"/>
      <c r="DJ616" s="210"/>
      <c r="DK616" s="210"/>
      <c r="DL616" s="210"/>
      <c r="DM616" s="210"/>
      <c r="DN616" s="210"/>
      <c r="DO616" s="210"/>
      <c r="DP616" s="210"/>
      <c r="DQ616" s="210"/>
      <c r="DR616" s="70"/>
    </row>
    <row r="617" spans="2:122" x14ac:dyDescent="0.35">
      <c r="B617" s="70"/>
      <c r="H617" s="70"/>
      <c r="J617" s="70"/>
      <c r="P617" s="70"/>
      <c r="R617" s="70"/>
      <c r="X617" s="70"/>
      <c r="Z617" s="70"/>
      <c r="AF617" s="70"/>
      <c r="AH617" s="70"/>
      <c r="AI617" s="70"/>
      <c r="AP617" s="70"/>
      <c r="AV617" s="70"/>
      <c r="AX617" s="70"/>
      <c r="BD617" s="70"/>
      <c r="BF617" s="70"/>
      <c r="BL617" s="70"/>
      <c r="BN617" s="70"/>
      <c r="BT617" s="70"/>
      <c r="BV617" s="70"/>
      <c r="CB617" s="70"/>
      <c r="CD617" s="70"/>
      <c r="CE617" s="70"/>
      <c r="CF617" s="70"/>
      <c r="CG617" s="70"/>
      <c r="CH617" s="70"/>
      <c r="CI617" s="70"/>
      <c r="CJ617" s="70"/>
      <c r="CK617" s="70"/>
      <c r="CL617" s="70"/>
      <c r="CR617" s="70"/>
      <c r="CT617" s="70"/>
      <c r="CZ617" s="70"/>
      <c r="DB617" s="70"/>
      <c r="DC617" s="70"/>
      <c r="DD617" s="70"/>
      <c r="DE617" s="70"/>
      <c r="DF617" s="70"/>
      <c r="DG617" s="70"/>
      <c r="DH617" s="70"/>
      <c r="DI617" s="70"/>
      <c r="DJ617" s="210"/>
      <c r="DK617" s="210"/>
      <c r="DL617" s="210"/>
      <c r="DM617" s="210"/>
      <c r="DN617" s="210"/>
      <c r="DO617" s="210"/>
      <c r="DP617" s="210"/>
      <c r="DQ617" s="210"/>
      <c r="DR617" s="70"/>
    </row>
    <row r="618" spans="2:122" x14ac:dyDescent="0.35">
      <c r="B618" s="70"/>
      <c r="H618" s="70"/>
      <c r="J618" s="70"/>
      <c r="P618" s="70"/>
      <c r="R618" s="70"/>
      <c r="X618" s="70"/>
      <c r="Z618" s="70"/>
      <c r="AF618" s="70"/>
      <c r="AH618" s="70"/>
      <c r="AI618" s="70"/>
      <c r="AP618" s="70"/>
      <c r="AV618" s="70"/>
      <c r="AX618" s="70"/>
      <c r="BD618" s="70"/>
      <c r="BF618" s="70"/>
      <c r="BL618" s="70"/>
      <c r="BN618" s="70"/>
      <c r="BT618" s="70"/>
      <c r="BV618" s="70"/>
      <c r="CB618" s="70"/>
      <c r="CD618" s="70"/>
      <c r="CE618" s="70"/>
      <c r="CF618" s="70"/>
      <c r="CG618" s="70"/>
      <c r="CH618" s="70"/>
      <c r="CI618" s="70"/>
      <c r="CJ618" s="70"/>
      <c r="CK618" s="70"/>
      <c r="CL618" s="70"/>
      <c r="CR618" s="70"/>
      <c r="CT618" s="70"/>
      <c r="CZ618" s="70"/>
      <c r="DB618" s="70"/>
      <c r="DC618" s="70"/>
      <c r="DD618" s="70"/>
      <c r="DE618" s="70"/>
      <c r="DF618" s="70"/>
      <c r="DG618" s="70"/>
      <c r="DH618" s="70"/>
      <c r="DI618" s="70"/>
      <c r="DJ618" s="210"/>
      <c r="DK618" s="210"/>
      <c r="DL618" s="210"/>
      <c r="DM618" s="210"/>
      <c r="DN618" s="210"/>
      <c r="DO618" s="210"/>
      <c r="DP618" s="210"/>
      <c r="DQ618" s="210"/>
      <c r="DR618" s="70"/>
    </row>
    <row r="619" spans="2:122" x14ac:dyDescent="0.35">
      <c r="B619" s="70"/>
      <c r="H619" s="70"/>
      <c r="J619" s="70"/>
      <c r="P619" s="70"/>
      <c r="R619" s="70"/>
      <c r="X619" s="70"/>
      <c r="Z619" s="70"/>
      <c r="AF619" s="70"/>
      <c r="AH619" s="70"/>
      <c r="AI619" s="70"/>
      <c r="AP619" s="70"/>
      <c r="AV619" s="70"/>
      <c r="AX619" s="70"/>
      <c r="BD619" s="70"/>
      <c r="BF619" s="70"/>
      <c r="BL619" s="70"/>
      <c r="BN619" s="70"/>
      <c r="BT619" s="70"/>
      <c r="BV619" s="70"/>
      <c r="CB619" s="70"/>
      <c r="CD619" s="70"/>
      <c r="CE619" s="70"/>
      <c r="CF619" s="70"/>
      <c r="CG619" s="70"/>
      <c r="CH619" s="70"/>
      <c r="CI619" s="70"/>
      <c r="CJ619" s="70"/>
      <c r="CK619" s="70"/>
      <c r="CL619" s="70"/>
      <c r="CR619" s="70"/>
      <c r="CT619" s="70"/>
      <c r="CZ619" s="70"/>
      <c r="DB619" s="70"/>
      <c r="DC619" s="70"/>
      <c r="DD619" s="70"/>
      <c r="DE619" s="70"/>
      <c r="DF619" s="70"/>
      <c r="DG619" s="70"/>
      <c r="DH619" s="70"/>
      <c r="DI619" s="70"/>
      <c r="DJ619" s="210"/>
      <c r="DK619" s="210"/>
      <c r="DL619" s="210"/>
      <c r="DM619" s="210"/>
      <c r="DN619" s="210"/>
      <c r="DO619" s="210"/>
      <c r="DP619" s="210"/>
      <c r="DQ619" s="210"/>
      <c r="DR619" s="70"/>
    </row>
    <row r="620" spans="2:122" x14ac:dyDescent="0.35">
      <c r="B620" s="70"/>
      <c r="H620" s="70"/>
      <c r="J620" s="70"/>
      <c r="P620" s="70"/>
      <c r="R620" s="70"/>
      <c r="X620" s="70"/>
      <c r="Z620" s="70"/>
      <c r="AF620" s="70"/>
      <c r="AH620" s="70"/>
      <c r="AI620" s="70"/>
      <c r="AP620" s="70"/>
      <c r="AV620" s="70"/>
      <c r="AX620" s="70"/>
      <c r="BD620" s="70"/>
      <c r="BF620" s="70"/>
      <c r="BL620" s="70"/>
      <c r="BN620" s="70"/>
      <c r="BT620" s="70"/>
      <c r="BV620" s="70"/>
      <c r="CB620" s="70"/>
      <c r="CD620" s="70"/>
      <c r="CE620" s="70"/>
      <c r="CF620" s="70"/>
      <c r="CG620" s="70"/>
      <c r="CH620" s="70"/>
      <c r="CI620" s="70"/>
      <c r="CJ620" s="70"/>
      <c r="CK620" s="70"/>
      <c r="CL620" s="70"/>
      <c r="CR620" s="70"/>
      <c r="CT620" s="70"/>
      <c r="CZ620" s="70"/>
      <c r="DB620" s="70"/>
      <c r="DC620" s="70"/>
      <c r="DD620" s="70"/>
      <c r="DE620" s="70"/>
      <c r="DF620" s="70"/>
      <c r="DG620" s="70"/>
      <c r="DH620" s="70"/>
      <c r="DI620" s="70"/>
      <c r="DJ620" s="210"/>
      <c r="DK620" s="210"/>
      <c r="DL620" s="210"/>
      <c r="DM620" s="210"/>
      <c r="DN620" s="210"/>
      <c r="DO620" s="210"/>
      <c r="DP620" s="210"/>
      <c r="DQ620" s="210"/>
      <c r="DR620" s="70"/>
    </row>
    <row r="621" spans="2:122" x14ac:dyDescent="0.35">
      <c r="B621" s="70"/>
      <c r="H621" s="70"/>
      <c r="J621" s="70"/>
      <c r="P621" s="70"/>
      <c r="R621" s="70"/>
      <c r="X621" s="70"/>
      <c r="Z621" s="70"/>
      <c r="AF621" s="70"/>
      <c r="AH621" s="70"/>
      <c r="AI621" s="70"/>
      <c r="AP621" s="70"/>
      <c r="AV621" s="70"/>
      <c r="AX621" s="70"/>
      <c r="BD621" s="70"/>
      <c r="BF621" s="70"/>
      <c r="BL621" s="70"/>
      <c r="BN621" s="70"/>
      <c r="BT621" s="70"/>
      <c r="BV621" s="70"/>
      <c r="CB621" s="70"/>
      <c r="CD621" s="70"/>
      <c r="CE621" s="70"/>
      <c r="CF621" s="70"/>
      <c r="CG621" s="70"/>
      <c r="CH621" s="70"/>
      <c r="CI621" s="70"/>
      <c r="CJ621" s="70"/>
      <c r="CK621" s="70"/>
      <c r="CL621" s="70"/>
      <c r="CR621" s="70"/>
      <c r="CT621" s="70"/>
      <c r="CZ621" s="70"/>
      <c r="DB621" s="70"/>
      <c r="DC621" s="70"/>
      <c r="DD621" s="70"/>
      <c r="DE621" s="70"/>
      <c r="DF621" s="70"/>
      <c r="DG621" s="70"/>
      <c r="DH621" s="70"/>
      <c r="DI621" s="70"/>
      <c r="DJ621" s="210"/>
      <c r="DK621" s="210"/>
      <c r="DL621" s="210"/>
      <c r="DM621" s="210"/>
      <c r="DN621" s="210"/>
      <c r="DO621" s="210"/>
      <c r="DP621" s="210"/>
      <c r="DQ621" s="210"/>
      <c r="DR621" s="70"/>
    </row>
    <row r="622" spans="2:122" x14ac:dyDescent="0.35">
      <c r="B622" s="70"/>
      <c r="H622" s="70"/>
      <c r="J622" s="70"/>
      <c r="P622" s="70"/>
      <c r="R622" s="70"/>
      <c r="X622" s="70"/>
      <c r="Z622" s="70"/>
      <c r="AF622" s="70"/>
      <c r="AH622" s="70"/>
      <c r="AI622" s="70"/>
      <c r="AP622" s="70"/>
      <c r="AV622" s="70"/>
      <c r="AX622" s="70"/>
      <c r="BD622" s="70"/>
      <c r="BF622" s="70"/>
      <c r="BL622" s="70"/>
      <c r="BN622" s="70"/>
      <c r="BT622" s="70"/>
      <c r="BV622" s="70"/>
      <c r="CB622" s="70"/>
      <c r="CD622" s="70"/>
      <c r="CE622" s="70"/>
      <c r="CF622" s="70"/>
      <c r="CG622" s="70"/>
      <c r="CH622" s="70"/>
      <c r="CI622" s="70"/>
      <c r="CJ622" s="70"/>
      <c r="CK622" s="70"/>
      <c r="CL622" s="70"/>
      <c r="CR622" s="70"/>
      <c r="CT622" s="70"/>
      <c r="CZ622" s="70"/>
      <c r="DB622" s="70"/>
      <c r="DC622" s="70"/>
      <c r="DD622" s="70"/>
      <c r="DE622" s="70"/>
      <c r="DF622" s="70"/>
      <c r="DG622" s="70"/>
      <c r="DH622" s="70"/>
      <c r="DI622" s="70"/>
      <c r="DJ622" s="210"/>
      <c r="DK622" s="210"/>
      <c r="DL622" s="210"/>
      <c r="DM622" s="210"/>
      <c r="DN622" s="210"/>
      <c r="DO622" s="210"/>
      <c r="DP622" s="210"/>
      <c r="DQ622" s="210"/>
      <c r="DR622" s="70"/>
    </row>
    <row r="623" spans="2:122" x14ac:dyDescent="0.35">
      <c r="B623" s="70"/>
      <c r="H623" s="70"/>
      <c r="J623" s="70"/>
      <c r="P623" s="70"/>
      <c r="R623" s="70"/>
      <c r="X623" s="70"/>
      <c r="Z623" s="70"/>
      <c r="AF623" s="70"/>
      <c r="AH623" s="70"/>
      <c r="AI623" s="70"/>
      <c r="AP623" s="70"/>
      <c r="AV623" s="70"/>
      <c r="AX623" s="70"/>
      <c r="BD623" s="70"/>
      <c r="BF623" s="70"/>
      <c r="BL623" s="70"/>
      <c r="BN623" s="70"/>
      <c r="BT623" s="70"/>
      <c r="BV623" s="70"/>
      <c r="CB623" s="70"/>
      <c r="CD623" s="70"/>
      <c r="CE623" s="70"/>
      <c r="CF623" s="70"/>
      <c r="CG623" s="70"/>
      <c r="CH623" s="70"/>
      <c r="CI623" s="70"/>
      <c r="CJ623" s="70"/>
      <c r="CK623" s="70"/>
      <c r="CL623" s="70"/>
      <c r="CR623" s="70"/>
      <c r="CT623" s="70"/>
      <c r="CZ623" s="70"/>
      <c r="DB623" s="70"/>
      <c r="DC623" s="70"/>
      <c r="DD623" s="70"/>
      <c r="DE623" s="70"/>
      <c r="DF623" s="70"/>
      <c r="DG623" s="70"/>
      <c r="DH623" s="70"/>
      <c r="DI623" s="70"/>
      <c r="DJ623" s="210"/>
      <c r="DK623" s="210"/>
      <c r="DL623" s="210"/>
      <c r="DM623" s="210"/>
      <c r="DN623" s="210"/>
      <c r="DO623" s="210"/>
      <c r="DP623" s="210"/>
      <c r="DQ623" s="210"/>
      <c r="DR623" s="70"/>
    </row>
    <row r="624" spans="2:122" x14ac:dyDescent="0.35">
      <c r="B624" s="70"/>
      <c r="H624" s="70"/>
      <c r="J624" s="70"/>
      <c r="P624" s="70"/>
      <c r="R624" s="70"/>
      <c r="X624" s="70"/>
      <c r="Z624" s="70"/>
      <c r="AF624" s="70"/>
      <c r="AH624" s="70"/>
      <c r="AI624" s="70"/>
      <c r="AP624" s="70"/>
      <c r="AV624" s="70"/>
      <c r="AX624" s="70"/>
      <c r="BD624" s="70"/>
      <c r="BF624" s="70"/>
      <c r="BL624" s="70"/>
      <c r="BN624" s="70"/>
      <c r="BT624" s="70"/>
      <c r="BV624" s="70"/>
      <c r="CB624" s="70"/>
      <c r="CD624" s="70"/>
      <c r="CE624" s="70"/>
      <c r="CF624" s="70"/>
      <c r="CG624" s="70"/>
      <c r="CH624" s="70"/>
      <c r="CI624" s="70"/>
      <c r="CJ624" s="70"/>
      <c r="CK624" s="70"/>
      <c r="CL624" s="70"/>
      <c r="CR624" s="70"/>
      <c r="CT624" s="70"/>
      <c r="CZ624" s="70"/>
      <c r="DB624" s="70"/>
      <c r="DC624" s="70"/>
      <c r="DD624" s="70"/>
      <c r="DE624" s="70"/>
      <c r="DF624" s="70"/>
      <c r="DG624" s="70"/>
      <c r="DH624" s="70"/>
      <c r="DI624" s="70"/>
      <c r="DJ624" s="210"/>
      <c r="DK624" s="210"/>
      <c r="DL624" s="210"/>
      <c r="DM624" s="210"/>
      <c r="DN624" s="210"/>
      <c r="DO624" s="210"/>
      <c r="DP624" s="210"/>
      <c r="DQ624" s="210"/>
      <c r="DR624" s="70"/>
    </row>
    <row r="625" spans="2:122" x14ac:dyDescent="0.35">
      <c r="B625" s="70"/>
      <c r="H625" s="70"/>
      <c r="J625" s="70"/>
      <c r="P625" s="70"/>
      <c r="R625" s="70"/>
      <c r="X625" s="70"/>
      <c r="Z625" s="70"/>
      <c r="AF625" s="70"/>
      <c r="AH625" s="70"/>
      <c r="AI625" s="70"/>
      <c r="AP625" s="70"/>
      <c r="AV625" s="70"/>
      <c r="AX625" s="70"/>
      <c r="BD625" s="70"/>
      <c r="BF625" s="70"/>
      <c r="BL625" s="70"/>
      <c r="BN625" s="70"/>
      <c r="BT625" s="70"/>
      <c r="BV625" s="70"/>
      <c r="CB625" s="70"/>
      <c r="CD625" s="70"/>
      <c r="CE625" s="70"/>
      <c r="CF625" s="70"/>
      <c r="CG625" s="70"/>
      <c r="CH625" s="70"/>
      <c r="CI625" s="70"/>
      <c r="CJ625" s="70"/>
      <c r="CK625" s="70"/>
      <c r="CL625" s="70"/>
      <c r="CR625" s="70"/>
      <c r="CT625" s="70"/>
      <c r="CZ625" s="70"/>
      <c r="DB625" s="70"/>
      <c r="DC625" s="70"/>
      <c r="DD625" s="70"/>
      <c r="DE625" s="70"/>
      <c r="DF625" s="70"/>
      <c r="DG625" s="70"/>
      <c r="DH625" s="70"/>
      <c r="DI625" s="70"/>
      <c r="DJ625" s="210"/>
      <c r="DK625" s="210"/>
      <c r="DL625" s="210"/>
      <c r="DM625" s="210"/>
      <c r="DN625" s="210"/>
      <c r="DO625" s="210"/>
      <c r="DP625" s="210"/>
      <c r="DQ625" s="210"/>
      <c r="DR625" s="70"/>
    </row>
    <row r="626" spans="2:122" x14ac:dyDescent="0.35">
      <c r="B626" s="70"/>
      <c r="H626" s="70"/>
      <c r="J626" s="70"/>
      <c r="P626" s="70"/>
      <c r="R626" s="70"/>
      <c r="X626" s="70"/>
      <c r="Z626" s="70"/>
      <c r="AF626" s="70"/>
      <c r="AH626" s="70"/>
      <c r="AI626" s="70"/>
      <c r="AP626" s="70"/>
      <c r="AV626" s="70"/>
      <c r="AX626" s="70"/>
      <c r="BD626" s="70"/>
      <c r="BF626" s="70"/>
      <c r="BL626" s="70"/>
      <c r="BN626" s="70"/>
      <c r="BT626" s="70"/>
      <c r="BV626" s="70"/>
      <c r="CB626" s="70"/>
      <c r="CD626" s="70"/>
      <c r="CE626" s="70"/>
      <c r="CF626" s="70"/>
      <c r="CG626" s="70"/>
      <c r="CH626" s="70"/>
      <c r="CI626" s="70"/>
      <c r="CJ626" s="70"/>
      <c r="CK626" s="70"/>
      <c r="CL626" s="70"/>
      <c r="CR626" s="70"/>
      <c r="CT626" s="70"/>
      <c r="CZ626" s="70"/>
      <c r="DB626" s="70"/>
      <c r="DC626" s="70"/>
      <c r="DD626" s="70"/>
      <c r="DE626" s="70"/>
      <c r="DF626" s="70"/>
      <c r="DG626" s="70"/>
      <c r="DH626" s="70"/>
      <c r="DI626" s="70"/>
      <c r="DJ626" s="210"/>
      <c r="DK626" s="210"/>
      <c r="DL626" s="210"/>
      <c r="DM626" s="210"/>
      <c r="DN626" s="210"/>
      <c r="DO626" s="210"/>
      <c r="DP626" s="210"/>
      <c r="DQ626" s="210"/>
      <c r="DR626" s="70"/>
    </row>
    <row r="627" spans="2:122" x14ac:dyDescent="0.35">
      <c r="B627" s="70"/>
      <c r="H627" s="70"/>
      <c r="J627" s="70"/>
      <c r="P627" s="70"/>
      <c r="R627" s="70"/>
      <c r="X627" s="70"/>
      <c r="Z627" s="70"/>
      <c r="AF627" s="70"/>
      <c r="AH627" s="70"/>
      <c r="AI627" s="70"/>
      <c r="AP627" s="70"/>
      <c r="AV627" s="70"/>
      <c r="AX627" s="70"/>
      <c r="BD627" s="70"/>
      <c r="BF627" s="70"/>
      <c r="BL627" s="70"/>
      <c r="BN627" s="70"/>
      <c r="BT627" s="70"/>
      <c r="BV627" s="70"/>
      <c r="CB627" s="70"/>
      <c r="CD627" s="70"/>
      <c r="CE627" s="70"/>
      <c r="CF627" s="70"/>
      <c r="CG627" s="70"/>
      <c r="CH627" s="70"/>
      <c r="CI627" s="70"/>
      <c r="CJ627" s="70"/>
      <c r="CK627" s="70"/>
      <c r="CL627" s="70"/>
      <c r="CR627" s="70"/>
      <c r="CT627" s="70"/>
      <c r="CZ627" s="70"/>
      <c r="DB627" s="70"/>
      <c r="DC627" s="70"/>
      <c r="DD627" s="70"/>
      <c r="DE627" s="70"/>
      <c r="DF627" s="70"/>
      <c r="DG627" s="70"/>
      <c r="DH627" s="70"/>
      <c r="DI627" s="70"/>
      <c r="DJ627" s="210"/>
      <c r="DK627" s="210"/>
      <c r="DL627" s="210"/>
      <c r="DM627" s="210"/>
      <c r="DN627" s="210"/>
      <c r="DO627" s="210"/>
      <c r="DP627" s="210"/>
      <c r="DQ627" s="210"/>
      <c r="DR627" s="70"/>
    </row>
    <row r="628" spans="2:122" x14ac:dyDescent="0.35">
      <c r="B628" s="70"/>
      <c r="H628" s="70"/>
      <c r="J628" s="70"/>
      <c r="P628" s="70"/>
      <c r="R628" s="70"/>
      <c r="X628" s="70"/>
      <c r="Z628" s="70"/>
      <c r="AF628" s="70"/>
      <c r="AH628" s="70"/>
      <c r="AI628" s="70"/>
      <c r="AP628" s="70"/>
      <c r="AV628" s="70"/>
      <c r="AX628" s="70"/>
      <c r="BD628" s="70"/>
      <c r="BF628" s="70"/>
      <c r="BL628" s="70"/>
      <c r="BN628" s="70"/>
      <c r="BT628" s="70"/>
      <c r="BV628" s="70"/>
      <c r="CB628" s="70"/>
      <c r="CD628" s="70"/>
      <c r="CE628" s="70"/>
      <c r="CF628" s="70"/>
      <c r="CG628" s="70"/>
      <c r="CH628" s="70"/>
      <c r="CI628" s="70"/>
      <c r="CJ628" s="70"/>
      <c r="CK628" s="70"/>
      <c r="CL628" s="70"/>
      <c r="CR628" s="70"/>
      <c r="CT628" s="70"/>
      <c r="CZ628" s="70"/>
      <c r="DB628" s="70"/>
      <c r="DC628" s="70"/>
      <c r="DD628" s="70"/>
      <c r="DE628" s="70"/>
      <c r="DF628" s="70"/>
      <c r="DG628" s="70"/>
      <c r="DH628" s="70"/>
      <c r="DI628" s="70"/>
      <c r="DJ628" s="210"/>
      <c r="DK628" s="210"/>
      <c r="DL628" s="210"/>
      <c r="DM628" s="210"/>
      <c r="DN628" s="210"/>
      <c r="DO628" s="210"/>
      <c r="DP628" s="210"/>
      <c r="DQ628" s="210"/>
      <c r="DR628" s="70"/>
    </row>
    <row r="629" spans="2:122" x14ac:dyDescent="0.35">
      <c r="B629" s="70"/>
      <c r="H629" s="70"/>
      <c r="J629" s="70"/>
      <c r="P629" s="70"/>
      <c r="R629" s="70"/>
      <c r="X629" s="70"/>
      <c r="Z629" s="70"/>
      <c r="AF629" s="70"/>
      <c r="AH629" s="70"/>
      <c r="AI629" s="70"/>
      <c r="AP629" s="70"/>
      <c r="AV629" s="70"/>
      <c r="AX629" s="70"/>
      <c r="BD629" s="70"/>
      <c r="BF629" s="70"/>
      <c r="BL629" s="70"/>
      <c r="BN629" s="70"/>
      <c r="BT629" s="70"/>
      <c r="BV629" s="70"/>
      <c r="CB629" s="70"/>
      <c r="CD629" s="70"/>
      <c r="CE629" s="70"/>
      <c r="CF629" s="70"/>
      <c r="CG629" s="70"/>
      <c r="CH629" s="70"/>
      <c r="CI629" s="70"/>
      <c r="CJ629" s="70"/>
      <c r="CK629" s="70"/>
      <c r="CL629" s="70"/>
      <c r="CR629" s="70"/>
      <c r="CT629" s="70"/>
      <c r="CZ629" s="70"/>
      <c r="DB629" s="70"/>
      <c r="DC629" s="70"/>
      <c r="DD629" s="70"/>
      <c r="DE629" s="70"/>
      <c r="DF629" s="70"/>
      <c r="DG629" s="70"/>
      <c r="DH629" s="70"/>
      <c r="DI629" s="70"/>
      <c r="DJ629" s="210"/>
      <c r="DK629" s="210"/>
      <c r="DL629" s="210"/>
      <c r="DM629" s="210"/>
      <c r="DN629" s="210"/>
      <c r="DO629" s="210"/>
      <c r="DP629" s="210"/>
      <c r="DQ629" s="210"/>
      <c r="DR629" s="70"/>
    </row>
    <row r="630" spans="2:122" x14ac:dyDescent="0.35">
      <c r="B630" s="70"/>
      <c r="H630" s="70"/>
      <c r="J630" s="70"/>
      <c r="P630" s="70"/>
      <c r="R630" s="70"/>
      <c r="X630" s="70"/>
      <c r="Z630" s="70"/>
      <c r="AF630" s="70"/>
      <c r="AH630" s="70"/>
      <c r="AI630" s="70"/>
      <c r="AP630" s="70"/>
      <c r="AV630" s="70"/>
      <c r="AX630" s="70"/>
      <c r="BD630" s="70"/>
      <c r="BF630" s="70"/>
      <c r="BL630" s="70"/>
      <c r="BN630" s="70"/>
      <c r="BT630" s="70"/>
      <c r="BV630" s="70"/>
      <c r="CB630" s="70"/>
      <c r="CD630" s="70"/>
      <c r="CE630" s="70"/>
      <c r="CF630" s="70"/>
      <c r="CG630" s="70"/>
      <c r="CH630" s="70"/>
      <c r="CI630" s="70"/>
      <c r="CJ630" s="70"/>
      <c r="CK630" s="70"/>
      <c r="CL630" s="70"/>
      <c r="CR630" s="70"/>
      <c r="CT630" s="70"/>
      <c r="CZ630" s="70"/>
      <c r="DB630" s="70"/>
      <c r="DC630" s="70"/>
      <c r="DD630" s="70"/>
      <c r="DE630" s="70"/>
      <c r="DF630" s="70"/>
      <c r="DG630" s="70"/>
      <c r="DH630" s="70"/>
      <c r="DI630" s="70"/>
      <c r="DJ630" s="210"/>
      <c r="DK630" s="210"/>
      <c r="DL630" s="210"/>
      <c r="DM630" s="210"/>
      <c r="DN630" s="210"/>
      <c r="DO630" s="210"/>
      <c r="DP630" s="210"/>
      <c r="DQ630" s="210"/>
      <c r="DR630" s="70"/>
    </row>
    <row r="631" spans="2:122" x14ac:dyDescent="0.35">
      <c r="B631" s="70"/>
      <c r="H631" s="70"/>
      <c r="J631" s="70"/>
      <c r="P631" s="70"/>
      <c r="R631" s="70"/>
      <c r="X631" s="70"/>
      <c r="Z631" s="70"/>
      <c r="AF631" s="70"/>
      <c r="AH631" s="70"/>
      <c r="AI631" s="70"/>
      <c r="AP631" s="70"/>
      <c r="AV631" s="70"/>
      <c r="AX631" s="70"/>
      <c r="BD631" s="70"/>
      <c r="BF631" s="70"/>
      <c r="BL631" s="70"/>
      <c r="BN631" s="70"/>
      <c r="BT631" s="70"/>
      <c r="BV631" s="70"/>
      <c r="CB631" s="70"/>
      <c r="CD631" s="70"/>
      <c r="CE631" s="70"/>
      <c r="CF631" s="70"/>
      <c r="CG631" s="70"/>
      <c r="CH631" s="70"/>
      <c r="CI631" s="70"/>
      <c r="CJ631" s="70"/>
      <c r="CK631" s="70"/>
      <c r="CL631" s="70"/>
      <c r="CR631" s="70"/>
      <c r="CT631" s="70"/>
      <c r="CZ631" s="70"/>
      <c r="DB631" s="70"/>
      <c r="DC631" s="70"/>
      <c r="DD631" s="70"/>
      <c r="DE631" s="70"/>
      <c r="DF631" s="70"/>
      <c r="DG631" s="70"/>
      <c r="DH631" s="70"/>
      <c r="DI631" s="70"/>
      <c r="DJ631" s="210"/>
      <c r="DK631" s="210"/>
      <c r="DL631" s="210"/>
      <c r="DM631" s="210"/>
      <c r="DN631" s="210"/>
      <c r="DO631" s="210"/>
      <c r="DP631" s="210"/>
      <c r="DQ631" s="210"/>
      <c r="DR631" s="70"/>
    </row>
    <row r="632" spans="2:122" x14ac:dyDescent="0.35">
      <c r="B632" s="70"/>
      <c r="H632" s="70"/>
      <c r="J632" s="70"/>
      <c r="P632" s="70"/>
      <c r="R632" s="70"/>
      <c r="X632" s="70"/>
      <c r="Z632" s="70"/>
      <c r="AF632" s="70"/>
      <c r="AH632" s="70"/>
      <c r="AI632" s="70"/>
      <c r="AP632" s="70"/>
      <c r="AV632" s="70"/>
      <c r="AX632" s="70"/>
      <c r="BD632" s="70"/>
      <c r="BF632" s="70"/>
      <c r="BL632" s="70"/>
      <c r="BN632" s="70"/>
      <c r="BT632" s="70"/>
      <c r="BV632" s="70"/>
      <c r="CB632" s="70"/>
      <c r="CD632" s="70"/>
      <c r="CE632" s="70"/>
      <c r="CF632" s="70"/>
      <c r="CG632" s="70"/>
      <c r="CH632" s="70"/>
      <c r="CI632" s="70"/>
      <c r="CJ632" s="70"/>
      <c r="CK632" s="70"/>
      <c r="CL632" s="70"/>
      <c r="CR632" s="70"/>
      <c r="CT632" s="70"/>
      <c r="CZ632" s="70"/>
      <c r="DB632" s="70"/>
      <c r="DC632" s="70"/>
      <c r="DD632" s="70"/>
      <c r="DE632" s="70"/>
      <c r="DF632" s="70"/>
      <c r="DG632" s="70"/>
      <c r="DH632" s="70"/>
      <c r="DI632" s="70"/>
      <c r="DJ632" s="210"/>
      <c r="DK632" s="210"/>
      <c r="DL632" s="210"/>
      <c r="DM632" s="210"/>
      <c r="DN632" s="210"/>
      <c r="DO632" s="210"/>
      <c r="DP632" s="210"/>
      <c r="DQ632" s="210"/>
      <c r="DR632" s="70"/>
    </row>
    <row r="633" spans="2:122" x14ac:dyDescent="0.35">
      <c r="B633" s="70"/>
      <c r="H633" s="70"/>
      <c r="J633" s="70"/>
      <c r="P633" s="70"/>
      <c r="R633" s="70"/>
      <c r="X633" s="70"/>
      <c r="Z633" s="70"/>
      <c r="AF633" s="70"/>
      <c r="AH633" s="70"/>
      <c r="AI633" s="70"/>
      <c r="AP633" s="70"/>
      <c r="AV633" s="70"/>
      <c r="AX633" s="70"/>
      <c r="BD633" s="70"/>
      <c r="BF633" s="70"/>
      <c r="BL633" s="70"/>
      <c r="BN633" s="70"/>
      <c r="BT633" s="70"/>
      <c r="BV633" s="70"/>
      <c r="CB633" s="70"/>
      <c r="CD633" s="70"/>
      <c r="CE633" s="70"/>
      <c r="CF633" s="70"/>
      <c r="CG633" s="70"/>
      <c r="CH633" s="70"/>
      <c r="CI633" s="70"/>
      <c r="CJ633" s="70"/>
      <c r="CK633" s="70"/>
      <c r="CL633" s="70"/>
      <c r="CR633" s="70"/>
      <c r="CT633" s="70"/>
      <c r="CZ633" s="70"/>
      <c r="DB633" s="70"/>
      <c r="DC633" s="70"/>
      <c r="DD633" s="70"/>
      <c r="DE633" s="70"/>
      <c r="DF633" s="70"/>
      <c r="DG633" s="70"/>
      <c r="DH633" s="70"/>
      <c r="DI633" s="70"/>
      <c r="DJ633" s="210"/>
      <c r="DK633" s="210"/>
      <c r="DL633" s="210"/>
      <c r="DM633" s="210"/>
      <c r="DN633" s="210"/>
      <c r="DO633" s="210"/>
      <c r="DP633" s="210"/>
      <c r="DQ633" s="210"/>
      <c r="DR633" s="70"/>
    </row>
    <row r="634" spans="2:122" x14ac:dyDescent="0.35">
      <c r="B634" s="70"/>
      <c r="H634" s="70"/>
      <c r="J634" s="70"/>
      <c r="P634" s="70"/>
      <c r="R634" s="70"/>
      <c r="X634" s="70"/>
      <c r="Z634" s="70"/>
      <c r="AF634" s="70"/>
      <c r="AH634" s="70"/>
      <c r="AI634" s="70"/>
      <c r="AP634" s="70"/>
      <c r="AV634" s="70"/>
      <c r="AX634" s="70"/>
      <c r="BD634" s="70"/>
      <c r="BF634" s="70"/>
      <c r="BL634" s="70"/>
      <c r="BN634" s="70"/>
      <c r="BT634" s="70"/>
      <c r="BV634" s="70"/>
      <c r="CB634" s="70"/>
      <c r="CD634" s="70"/>
      <c r="CE634" s="70"/>
      <c r="CF634" s="70"/>
      <c r="CG634" s="70"/>
      <c r="CH634" s="70"/>
      <c r="CI634" s="70"/>
      <c r="CJ634" s="70"/>
      <c r="CK634" s="70"/>
      <c r="CL634" s="70"/>
      <c r="CR634" s="70"/>
      <c r="CT634" s="70"/>
      <c r="CZ634" s="70"/>
      <c r="DB634" s="70"/>
      <c r="DC634" s="70"/>
      <c r="DD634" s="70"/>
      <c r="DE634" s="70"/>
      <c r="DF634" s="70"/>
      <c r="DG634" s="70"/>
      <c r="DH634" s="70"/>
      <c r="DI634" s="70"/>
      <c r="DJ634" s="210"/>
      <c r="DK634" s="210"/>
      <c r="DL634" s="210"/>
      <c r="DM634" s="210"/>
      <c r="DN634" s="210"/>
      <c r="DO634" s="210"/>
      <c r="DP634" s="210"/>
      <c r="DQ634" s="210"/>
      <c r="DR634" s="70"/>
    </row>
    <row r="635" spans="2:122" x14ac:dyDescent="0.35">
      <c r="B635" s="70"/>
      <c r="H635" s="70"/>
      <c r="J635" s="70"/>
      <c r="P635" s="70"/>
      <c r="R635" s="70"/>
      <c r="X635" s="70"/>
      <c r="Z635" s="70"/>
      <c r="AF635" s="70"/>
      <c r="AH635" s="70"/>
      <c r="AI635" s="70"/>
      <c r="AP635" s="70"/>
      <c r="AV635" s="70"/>
      <c r="AX635" s="70"/>
      <c r="BD635" s="70"/>
      <c r="BF635" s="70"/>
      <c r="BL635" s="70"/>
      <c r="BN635" s="70"/>
      <c r="BT635" s="70"/>
      <c r="BV635" s="70"/>
      <c r="CB635" s="70"/>
      <c r="CD635" s="70"/>
      <c r="CE635" s="70"/>
      <c r="CF635" s="70"/>
      <c r="CG635" s="70"/>
      <c r="CH635" s="70"/>
      <c r="CI635" s="70"/>
      <c r="CJ635" s="70"/>
      <c r="CK635" s="70"/>
      <c r="CL635" s="70"/>
      <c r="CR635" s="70"/>
      <c r="CT635" s="70"/>
      <c r="CZ635" s="70"/>
      <c r="DB635" s="70"/>
      <c r="DC635" s="70"/>
      <c r="DD635" s="70"/>
      <c r="DE635" s="70"/>
      <c r="DF635" s="70"/>
      <c r="DG635" s="70"/>
      <c r="DH635" s="70"/>
      <c r="DI635" s="70"/>
      <c r="DJ635" s="210"/>
      <c r="DK635" s="210"/>
      <c r="DL635" s="210"/>
      <c r="DM635" s="210"/>
      <c r="DN635" s="210"/>
      <c r="DO635" s="210"/>
      <c r="DP635" s="210"/>
      <c r="DQ635" s="210"/>
      <c r="DR635" s="70"/>
    </row>
    <row r="636" spans="2:122" x14ac:dyDescent="0.35">
      <c r="B636" s="70"/>
      <c r="H636" s="70"/>
      <c r="J636" s="70"/>
      <c r="P636" s="70"/>
      <c r="R636" s="70"/>
      <c r="X636" s="70"/>
      <c r="Z636" s="70"/>
      <c r="AF636" s="70"/>
      <c r="AH636" s="70"/>
      <c r="AI636" s="70"/>
      <c r="AP636" s="70"/>
      <c r="AV636" s="70"/>
      <c r="AX636" s="70"/>
      <c r="BD636" s="70"/>
      <c r="BF636" s="70"/>
      <c r="BL636" s="70"/>
      <c r="BN636" s="70"/>
      <c r="BT636" s="70"/>
      <c r="BV636" s="70"/>
      <c r="CB636" s="70"/>
      <c r="CD636" s="70"/>
      <c r="CE636" s="70"/>
      <c r="CF636" s="70"/>
      <c r="CG636" s="70"/>
      <c r="CH636" s="70"/>
      <c r="CI636" s="70"/>
      <c r="CJ636" s="70"/>
      <c r="CK636" s="70"/>
      <c r="CL636" s="70"/>
      <c r="CR636" s="70"/>
      <c r="CT636" s="70"/>
      <c r="CZ636" s="70"/>
      <c r="DB636" s="70"/>
      <c r="DC636" s="70"/>
      <c r="DD636" s="70"/>
      <c r="DE636" s="70"/>
      <c r="DF636" s="70"/>
      <c r="DG636" s="70"/>
      <c r="DH636" s="70"/>
      <c r="DI636" s="70"/>
      <c r="DJ636" s="210"/>
      <c r="DK636" s="210"/>
      <c r="DL636" s="210"/>
      <c r="DM636" s="210"/>
      <c r="DN636" s="210"/>
      <c r="DO636" s="210"/>
      <c r="DP636" s="210"/>
      <c r="DQ636" s="210"/>
      <c r="DR636" s="70"/>
    </row>
    <row r="637" spans="2:122" x14ac:dyDescent="0.35">
      <c r="B637" s="70"/>
      <c r="H637" s="70"/>
      <c r="J637" s="70"/>
      <c r="P637" s="70"/>
      <c r="R637" s="70"/>
      <c r="X637" s="70"/>
      <c r="Z637" s="70"/>
      <c r="AF637" s="70"/>
      <c r="AH637" s="70"/>
      <c r="AI637" s="70"/>
      <c r="AP637" s="70"/>
      <c r="AV637" s="70"/>
      <c r="AX637" s="70"/>
      <c r="BD637" s="70"/>
      <c r="BF637" s="70"/>
      <c r="BL637" s="70"/>
      <c r="BN637" s="70"/>
      <c r="BT637" s="70"/>
      <c r="BV637" s="70"/>
      <c r="CB637" s="70"/>
      <c r="CD637" s="70"/>
      <c r="CE637" s="70"/>
      <c r="CF637" s="70"/>
      <c r="CG637" s="70"/>
      <c r="CH637" s="70"/>
      <c r="CI637" s="70"/>
      <c r="CJ637" s="70"/>
      <c r="CK637" s="70"/>
      <c r="CL637" s="70"/>
      <c r="CR637" s="70"/>
      <c r="CT637" s="70"/>
      <c r="CZ637" s="70"/>
      <c r="DB637" s="70"/>
      <c r="DC637" s="70"/>
      <c r="DD637" s="70"/>
      <c r="DE637" s="70"/>
      <c r="DF637" s="70"/>
      <c r="DG637" s="70"/>
      <c r="DH637" s="70"/>
      <c r="DI637" s="70"/>
      <c r="DJ637" s="210"/>
      <c r="DK637" s="210"/>
      <c r="DL637" s="210"/>
      <c r="DM637" s="210"/>
      <c r="DN637" s="210"/>
      <c r="DO637" s="210"/>
      <c r="DP637" s="210"/>
      <c r="DQ637" s="210"/>
      <c r="DR637" s="70"/>
    </row>
    <row r="638" spans="2:122" x14ac:dyDescent="0.35">
      <c r="B638" s="70"/>
      <c r="H638" s="70"/>
      <c r="J638" s="70"/>
      <c r="P638" s="70"/>
      <c r="R638" s="70"/>
      <c r="X638" s="70"/>
      <c r="Z638" s="70"/>
      <c r="AF638" s="70"/>
      <c r="AH638" s="70"/>
      <c r="AI638" s="70"/>
      <c r="AP638" s="70"/>
      <c r="AV638" s="70"/>
      <c r="AX638" s="70"/>
      <c r="BD638" s="70"/>
      <c r="BF638" s="70"/>
      <c r="BL638" s="70"/>
      <c r="BN638" s="70"/>
      <c r="BT638" s="70"/>
      <c r="BV638" s="70"/>
      <c r="CB638" s="70"/>
      <c r="CD638" s="70"/>
      <c r="CE638" s="70"/>
      <c r="CF638" s="70"/>
      <c r="CG638" s="70"/>
      <c r="CH638" s="70"/>
      <c r="CI638" s="70"/>
      <c r="CJ638" s="70"/>
      <c r="CK638" s="70"/>
      <c r="CL638" s="70"/>
      <c r="CR638" s="70"/>
      <c r="CT638" s="70"/>
      <c r="CZ638" s="70"/>
      <c r="DB638" s="70"/>
      <c r="DC638" s="70"/>
      <c r="DD638" s="70"/>
      <c r="DE638" s="70"/>
      <c r="DF638" s="70"/>
      <c r="DG638" s="70"/>
      <c r="DH638" s="70"/>
      <c r="DI638" s="70"/>
      <c r="DJ638" s="210"/>
      <c r="DK638" s="210"/>
      <c r="DL638" s="210"/>
      <c r="DM638" s="210"/>
      <c r="DN638" s="210"/>
      <c r="DO638" s="210"/>
      <c r="DP638" s="210"/>
      <c r="DQ638" s="210"/>
      <c r="DR638" s="70"/>
    </row>
    <row r="639" spans="2:122" x14ac:dyDescent="0.35">
      <c r="B639" s="70"/>
      <c r="H639" s="70"/>
      <c r="J639" s="70"/>
      <c r="P639" s="70"/>
      <c r="R639" s="70"/>
      <c r="X639" s="70"/>
      <c r="Z639" s="70"/>
      <c r="AF639" s="70"/>
      <c r="AH639" s="70"/>
      <c r="AI639" s="70"/>
      <c r="AP639" s="70"/>
      <c r="AV639" s="70"/>
      <c r="AX639" s="70"/>
      <c r="BD639" s="70"/>
      <c r="BF639" s="70"/>
      <c r="BL639" s="70"/>
      <c r="BN639" s="70"/>
      <c r="BT639" s="70"/>
      <c r="BV639" s="70"/>
      <c r="CB639" s="70"/>
      <c r="CD639" s="70"/>
      <c r="CE639" s="70"/>
      <c r="CF639" s="70"/>
      <c r="CG639" s="70"/>
      <c r="CH639" s="70"/>
      <c r="CI639" s="70"/>
      <c r="CJ639" s="70"/>
      <c r="CK639" s="70"/>
      <c r="CL639" s="70"/>
      <c r="CR639" s="70"/>
      <c r="CT639" s="70"/>
      <c r="CZ639" s="70"/>
      <c r="DB639" s="70"/>
      <c r="DC639" s="70"/>
      <c r="DD639" s="70"/>
      <c r="DE639" s="70"/>
      <c r="DF639" s="70"/>
      <c r="DG639" s="70"/>
      <c r="DH639" s="70"/>
      <c r="DI639" s="70"/>
      <c r="DJ639" s="210"/>
      <c r="DK639" s="210"/>
      <c r="DL639" s="210"/>
      <c r="DM639" s="210"/>
      <c r="DN639" s="210"/>
      <c r="DO639" s="210"/>
      <c r="DP639" s="210"/>
      <c r="DQ639" s="210"/>
      <c r="DR639" s="70"/>
    </row>
    <row r="640" spans="2:122" x14ac:dyDescent="0.35">
      <c r="B640" s="70"/>
      <c r="H640" s="70"/>
      <c r="J640" s="70"/>
      <c r="P640" s="70"/>
      <c r="R640" s="70"/>
      <c r="X640" s="70"/>
      <c r="Z640" s="70"/>
      <c r="AF640" s="70"/>
      <c r="AH640" s="70"/>
      <c r="AI640" s="70"/>
      <c r="AP640" s="70"/>
      <c r="AV640" s="70"/>
      <c r="AX640" s="70"/>
      <c r="BD640" s="70"/>
      <c r="BF640" s="70"/>
      <c r="BL640" s="70"/>
      <c r="BN640" s="70"/>
      <c r="BT640" s="70"/>
      <c r="BV640" s="70"/>
      <c r="CB640" s="70"/>
      <c r="CD640" s="70"/>
      <c r="CE640" s="70"/>
      <c r="CF640" s="70"/>
      <c r="CG640" s="70"/>
      <c r="CH640" s="70"/>
      <c r="CI640" s="70"/>
      <c r="CJ640" s="70"/>
      <c r="CK640" s="70"/>
      <c r="CL640" s="70"/>
      <c r="CR640" s="70"/>
      <c r="CT640" s="70"/>
      <c r="CZ640" s="70"/>
      <c r="DB640" s="70"/>
      <c r="DC640" s="70"/>
      <c r="DD640" s="70"/>
      <c r="DE640" s="70"/>
      <c r="DF640" s="70"/>
      <c r="DG640" s="70"/>
      <c r="DH640" s="70"/>
      <c r="DI640" s="70"/>
      <c r="DJ640" s="210"/>
      <c r="DK640" s="210"/>
      <c r="DL640" s="210"/>
      <c r="DM640" s="210"/>
      <c r="DN640" s="210"/>
      <c r="DO640" s="210"/>
      <c r="DP640" s="210"/>
      <c r="DQ640" s="210"/>
      <c r="DR640" s="70"/>
    </row>
    <row r="641" spans="2:122" x14ac:dyDescent="0.35">
      <c r="B641" s="70"/>
      <c r="H641" s="70"/>
      <c r="J641" s="70"/>
      <c r="P641" s="70"/>
      <c r="R641" s="70"/>
      <c r="X641" s="70"/>
      <c r="Z641" s="70"/>
      <c r="AF641" s="70"/>
      <c r="AH641" s="70"/>
      <c r="AI641" s="70"/>
      <c r="AP641" s="70"/>
      <c r="AV641" s="70"/>
      <c r="AX641" s="70"/>
      <c r="BD641" s="70"/>
      <c r="BF641" s="70"/>
      <c r="BL641" s="70"/>
      <c r="BN641" s="70"/>
      <c r="BT641" s="70"/>
      <c r="BV641" s="70"/>
      <c r="CB641" s="70"/>
      <c r="CD641" s="70"/>
      <c r="CE641" s="70"/>
      <c r="CF641" s="70"/>
      <c r="CG641" s="70"/>
      <c r="CH641" s="70"/>
      <c r="CI641" s="70"/>
      <c r="CJ641" s="70"/>
      <c r="CK641" s="70"/>
      <c r="CL641" s="70"/>
      <c r="CR641" s="70"/>
      <c r="CT641" s="70"/>
      <c r="CZ641" s="70"/>
      <c r="DB641" s="70"/>
      <c r="DC641" s="70"/>
      <c r="DD641" s="70"/>
      <c r="DE641" s="70"/>
      <c r="DF641" s="70"/>
      <c r="DG641" s="70"/>
      <c r="DH641" s="70"/>
      <c r="DI641" s="70"/>
      <c r="DJ641" s="210"/>
      <c r="DK641" s="210"/>
      <c r="DL641" s="210"/>
      <c r="DM641" s="210"/>
      <c r="DN641" s="210"/>
      <c r="DO641" s="210"/>
      <c r="DP641" s="210"/>
      <c r="DQ641" s="210"/>
      <c r="DR641" s="70"/>
    </row>
    <row r="642" spans="2:122" x14ac:dyDescent="0.35">
      <c r="B642" s="70"/>
      <c r="H642" s="70"/>
      <c r="J642" s="70"/>
      <c r="P642" s="70"/>
      <c r="R642" s="70"/>
      <c r="X642" s="70"/>
      <c r="Z642" s="70"/>
      <c r="AF642" s="70"/>
      <c r="AH642" s="70"/>
      <c r="AI642" s="70"/>
      <c r="AP642" s="70"/>
      <c r="AV642" s="70"/>
      <c r="AX642" s="70"/>
      <c r="BD642" s="70"/>
      <c r="BF642" s="70"/>
      <c r="BL642" s="70"/>
      <c r="BN642" s="70"/>
      <c r="BT642" s="70"/>
      <c r="BV642" s="70"/>
      <c r="CB642" s="70"/>
      <c r="CD642" s="70"/>
      <c r="CE642" s="70"/>
      <c r="CF642" s="70"/>
      <c r="CG642" s="70"/>
      <c r="CH642" s="70"/>
      <c r="CI642" s="70"/>
      <c r="CJ642" s="70"/>
      <c r="CK642" s="70"/>
      <c r="CL642" s="70"/>
      <c r="CR642" s="70"/>
      <c r="CT642" s="70"/>
      <c r="CZ642" s="70"/>
      <c r="DB642" s="70"/>
      <c r="DC642" s="70"/>
      <c r="DD642" s="70"/>
      <c r="DE642" s="70"/>
      <c r="DF642" s="70"/>
      <c r="DG642" s="70"/>
      <c r="DH642" s="70"/>
      <c r="DI642" s="70"/>
      <c r="DJ642" s="210"/>
      <c r="DK642" s="210"/>
      <c r="DL642" s="210"/>
      <c r="DM642" s="210"/>
      <c r="DN642" s="210"/>
      <c r="DO642" s="210"/>
      <c r="DP642" s="210"/>
      <c r="DQ642" s="210"/>
      <c r="DR642" s="70"/>
    </row>
    <row r="643" spans="2:122" x14ac:dyDescent="0.35">
      <c r="B643" s="70"/>
      <c r="H643" s="70"/>
      <c r="J643" s="70"/>
      <c r="P643" s="70"/>
      <c r="R643" s="70"/>
      <c r="X643" s="70"/>
      <c r="Z643" s="70"/>
      <c r="AF643" s="70"/>
      <c r="AH643" s="70"/>
      <c r="AI643" s="70"/>
      <c r="AP643" s="70"/>
      <c r="AV643" s="70"/>
      <c r="AX643" s="70"/>
      <c r="BD643" s="70"/>
      <c r="BF643" s="70"/>
      <c r="BL643" s="70"/>
      <c r="BN643" s="70"/>
      <c r="BT643" s="70"/>
      <c r="BV643" s="70"/>
      <c r="CB643" s="70"/>
      <c r="CD643" s="70"/>
      <c r="CE643" s="70"/>
      <c r="CF643" s="70"/>
      <c r="CG643" s="70"/>
      <c r="CH643" s="70"/>
      <c r="CI643" s="70"/>
      <c r="CJ643" s="70"/>
      <c r="CK643" s="70"/>
      <c r="CL643" s="70"/>
      <c r="CR643" s="70"/>
      <c r="CT643" s="70"/>
      <c r="CZ643" s="70"/>
      <c r="DB643" s="70"/>
      <c r="DC643" s="70"/>
      <c r="DD643" s="70"/>
      <c r="DE643" s="70"/>
      <c r="DF643" s="70"/>
      <c r="DG643" s="70"/>
      <c r="DH643" s="70"/>
      <c r="DI643" s="70"/>
      <c r="DJ643" s="210"/>
      <c r="DK643" s="210"/>
      <c r="DL643" s="210"/>
      <c r="DM643" s="210"/>
      <c r="DN643" s="210"/>
      <c r="DO643" s="210"/>
      <c r="DP643" s="210"/>
      <c r="DQ643" s="210"/>
      <c r="DR643" s="70"/>
    </row>
    <row r="644" spans="2:122" x14ac:dyDescent="0.35">
      <c r="B644" s="70"/>
      <c r="H644" s="70"/>
      <c r="J644" s="70"/>
      <c r="P644" s="70"/>
      <c r="R644" s="70"/>
      <c r="X644" s="70"/>
      <c r="Z644" s="70"/>
      <c r="AF644" s="70"/>
      <c r="AH644" s="70"/>
      <c r="AI644" s="70"/>
      <c r="AP644" s="70"/>
      <c r="AV644" s="70"/>
      <c r="AX644" s="70"/>
      <c r="BD644" s="70"/>
      <c r="BF644" s="70"/>
      <c r="BL644" s="70"/>
      <c r="BN644" s="70"/>
      <c r="BT644" s="70"/>
      <c r="BV644" s="70"/>
      <c r="CB644" s="70"/>
      <c r="CD644" s="70"/>
      <c r="CE644" s="70"/>
      <c r="CF644" s="70"/>
      <c r="CG644" s="70"/>
      <c r="CH644" s="70"/>
      <c r="CI644" s="70"/>
      <c r="CJ644" s="70"/>
      <c r="CK644" s="70"/>
      <c r="CL644" s="70"/>
      <c r="CR644" s="70"/>
      <c r="CT644" s="70"/>
      <c r="CZ644" s="70"/>
      <c r="DB644" s="70"/>
      <c r="DC644" s="70"/>
      <c r="DD644" s="70"/>
      <c r="DE644" s="70"/>
      <c r="DF644" s="70"/>
      <c r="DG644" s="70"/>
      <c r="DH644" s="70"/>
      <c r="DI644" s="70"/>
      <c r="DJ644" s="210"/>
      <c r="DK644" s="210"/>
      <c r="DL644" s="210"/>
      <c r="DM644" s="210"/>
      <c r="DN644" s="210"/>
      <c r="DO644" s="210"/>
      <c r="DP644" s="210"/>
      <c r="DQ644" s="210"/>
      <c r="DR644" s="70"/>
    </row>
    <row r="645" spans="2:122" x14ac:dyDescent="0.35">
      <c r="B645" s="70"/>
      <c r="H645" s="70"/>
      <c r="J645" s="70"/>
      <c r="P645" s="70"/>
      <c r="R645" s="70"/>
      <c r="X645" s="70"/>
      <c r="Z645" s="70"/>
      <c r="AF645" s="70"/>
      <c r="AH645" s="70"/>
      <c r="AI645" s="70"/>
      <c r="AP645" s="70"/>
      <c r="AV645" s="70"/>
      <c r="AX645" s="70"/>
      <c r="BD645" s="70"/>
      <c r="BF645" s="70"/>
      <c r="BL645" s="70"/>
      <c r="BN645" s="70"/>
      <c r="BT645" s="70"/>
      <c r="BV645" s="70"/>
      <c r="CB645" s="70"/>
      <c r="CD645" s="70"/>
      <c r="CE645" s="70"/>
      <c r="CF645" s="70"/>
      <c r="CG645" s="70"/>
      <c r="CH645" s="70"/>
      <c r="CI645" s="70"/>
      <c r="CJ645" s="70"/>
      <c r="CK645" s="70"/>
      <c r="CL645" s="70"/>
      <c r="CR645" s="70"/>
      <c r="CT645" s="70"/>
      <c r="CZ645" s="70"/>
      <c r="DB645" s="70"/>
      <c r="DC645" s="70"/>
      <c r="DD645" s="70"/>
      <c r="DE645" s="70"/>
      <c r="DF645" s="70"/>
      <c r="DG645" s="70"/>
      <c r="DH645" s="70"/>
      <c r="DI645" s="70"/>
      <c r="DJ645" s="210"/>
      <c r="DK645" s="210"/>
      <c r="DL645" s="210"/>
      <c r="DM645" s="210"/>
      <c r="DN645" s="210"/>
      <c r="DO645" s="210"/>
      <c r="DP645" s="210"/>
      <c r="DQ645" s="210"/>
      <c r="DR645" s="70"/>
    </row>
    <row r="646" spans="2:122" x14ac:dyDescent="0.35">
      <c r="B646" s="70"/>
      <c r="H646" s="70"/>
      <c r="J646" s="70"/>
      <c r="P646" s="70"/>
      <c r="R646" s="70"/>
      <c r="X646" s="70"/>
      <c r="Z646" s="70"/>
      <c r="AF646" s="70"/>
      <c r="AH646" s="70"/>
      <c r="AI646" s="70"/>
      <c r="AP646" s="70"/>
      <c r="AV646" s="70"/>
      <c r="AX646" s="70"/>
      <c r="BD646" s="70"/>
      <c r="BF646" s="70"/>
      <c r="BL646" s="70"/>
      <c r="BN646" s="70"/>
      <c r="BT646" s="70"/>
      <c r="BV646" s="70"/>
      <c r="CB646" s="70"/>
      <c r="CD646" s="70"/>
      <c r="CE646" s="70"/>
      <c r="CF646" s="70"/>
      <c r="CG646" s="70"/>
      <c r="CH646" s="70"/>
      <c r="CI646" s="70"/>
      <c r="CJ646" s="70"/>
      <c r="CK646" s="70"/>
      <c r="CL646" s="70"/>
      <c r="CR646" s="70"/>
      <c r="CT646" s="70"/>
      <c r="CZ646" s="70"/>
      <c r="DB646" s="70"/>
      <c r="DC646" s="70"/>
      <c r="DD646" s="70"/>
      <c r="DE646" s="70"/>
      <c r="DF646" s="70"/>
      <c r="DG646" s="70"/>
      <c r="DH646" s="70"/>
      <c r="DI646" s="70"/>
      <c r="DJ646" s="210"/>
      <c r="DK646" s="210"/>
      <c r="DL646" s="210"/>
      <c r="DM646" s="210"/>
      <c r="DN646" s="210"/>
      <c r="DO646" s="210"/>
      <c r="DP646" s="210"/>
      <c r="DQ646" s="210"/>
      <c r="DR646" s="70"/>
    </row>
    <row r="647" spans="2:122" x14ac:dyDescent="0.35">
      <c r="B647" s="70"/>
      <c r="H647" s="70"/>
      <c r="J647" s="70"/>
      <c r="P647" s="70"/>
      <c r="R647" s="70"/>
      <c r="X647" s="70"/>
      <c r="Z647" s="70"/>
      <c r="AF647" s="70"/>
      <c r="AH647" s="70"/>
      <c r="AI647" s="70"/>
      <c r="AP647" s="70"/>
      <c r="AV647" s="70"/>
      <c r="AX647" s="70"/>
      <c r="BD647" s="70"/>
      <c r="BF647" s="70"/>
      <c r="BL647" s="70"/>
      <c r="BN647" s="70"/>
      <c r="BT647" s="70"/>
      <c r="BV647" s="70"/>
      <c r="CB647" s="70"/>
      <c r="CD647" s="70"/>
      <c r="CE647" s="70"/>
      <c r="CF647" s="70"/>
      <c r="CG647" s="70"/>
      <c r="CH647" s="70"/>
      <c r="CI647" s="70"/>
      <c r="CJ647" s="70"/>
      <c r="CK647" s="70"/>
      <c r="CL647" s="70"/>
      <c r="CR647" s="70"/>
      <c r="CT647" s="70"/>
      <c r="CZ647" s="70"/>
      <c r="DB647" s="70"/>
      <c r="DC647" s="70"/>
      <c r="DD647" s="70"/>
      <c r="DE647" s="70"/>
      <c r="DF647" s="70"/>
      <c r="DG647" s="70"/>
      <c r="DH647" s="70"/>
      <c r="DI647" s="70"/>
      <c r="DJ647" s="210"/>
      <c r="DK647" s="210"/>
      <c r="DL647" s="210"/>
      <c r="DM647" s="210"/>
      <c r="DN647" s="210"/>
      <c r="DO647" s="210"/>
      <c r="DP647" s="210"/>
      <c r="DQ647" s="210"/>
      <c r="DR647" s="70"/>
    </row>
    <row r="648" spans="2:122" x14ac:dyDescent="0.35">
      <c r="B648" s="70"/>
      <c r="H648" s="70"/>
      <c r="J648" s="70"/>
      <c r="P648" s="70"/>
      <c r="R648" s="70"/>
      <c r="X648" s="70"/>
      <c r="Z648" s="70"/>
      <c r="AF648" s="70"/>
      <c r="AH648" s="70"/>
      <c r="AI648" s="70"/>
      <c r="AP648" s="70"/>
      <c r="AV648" s="70"/>
      <c r="AX648" s="70"/>
      <c r="BD648" s="70"/>
      <c r="BF648" s="70"/>
      <c r="BL648" s="70"/>
      <c r="BN648" s="70"/>
      <c r="BT648" s="70"/>
      <c r="BV648" s="70"/>
      <c r="CB648" s="70"/>
      <c r="CD648" s="70"/>
      <c r="CE648" s="70"/>
      <c r="CF648" s="70"/>
      <c r="CG648" s="70"/>
      <c r="CH648" s="70"/>
      <c r="CI648" s="70"/>
      <c r="CJ648" s="70"/>
      <c r="CK648" s="70"/>
      <c r="CL648" s="70"/>
      <c r="CR648" s="70"/>
      <c r="CT648" s="70"/>
      <c r="CZ648" s="70"/>
      <c r="DB648" s="70"/>
      <c r="DC648" s="70"/>
      <c r="DD648" s="70"/>
      <c r="DE648" s="70"/>
      <c r="DF648" s="70"/>
      <c r="DG648" s="70"/>
      <c r="DH648" s="70"/>
      <c r="DI648" s="70"/>
      <c r="DJ648" s="210"/>
      <c r="DK648" s="210"/>
      <c r="DL648" s="210"/>
      <c r="DM648" s="210"/>
      <c r="DN648" s="210"/>
      <c r="DO648" s="210"/>
      <c r="DP648" s="210"/>
      <c r="DQ648" s="210"/>
      <c r="DR648" s="70"/>
    </row>
    <row r="649" spans="2:122" x14ac:dyDescent="0.35">
      <c r="B649" s="70"/>
      <c r="H649" s="70"/>
      <c r="J649" s="70"/>
      <c r="P649" s="70"/>
      <c r="R649" s="70"/>
      <c r="X649" s="70"/>
      <c r="Z649" s="70"/>
      <c r="AF649" s="70"/>
      <c r="AH649" s="70"/>
      <c r="AI649" s="70"/>
      <c r="AP649" s="70"/>
      <c r="AV649" s="70"/>
      <c r="AX649" s="70"/>
      <c r="BD649" s="70"/>
      <c r="BF649" s="70"/>
      <c r="BL649" s="70"/>
      <c r="BN649" s="70"/>
      <c r="BT649" s="70"/>
      <c r="BV649" s="70"/>
      <c r="CB649" s="70"/>
      <c r="CD649" s="70"/>
      <c r="CE649" s="70"/>
      <c r="CF649" s="70"/>
      <c r="CG649" s="70"/>
      <c r="CH649" s="70"/>
      <c r="CI649" s="70"/>
      <c r="CJ649" s="70"/>
      <c r="CK649" s="70"/>
      <c r="CL649" s="70"/>
      <c r="CR649" s="70"/>
      <c r="CT649" s="70"/>
      <c r="CZ649" s="70"/>
      <c r="DB649" s="70"/>
      <c r="DC649" s="70"/>
      <c r="DD649" s="70"/>
      <c r="DE649" s="70"/>
      <c r="DF649" s="70"/>
      <c r="DG649" s="70"/>
      <c r="DH649" s="70"/>
      <c r="DI649" s="70"/>
      <c r="DJ649" s="210"/>
      <c r="DK649" s="210"/>
      <c r="DL649" s="210"/>
      <c r="DM649" s="210"/>
      <c r="DN649" s="210"/>
      <c r="DO649" s="210"/>
      <c r="DP649" s="210"/>
      <c r="DQ649" s="210"/>
      <c r="DR649" s="70"/>
    </row>
    <row r="650" spans="2:122" x14ac:dyDescent="0.35">
      <c r="B650" s="70"/>
      <c r="H650" s="70"/>
      <c r="J650" s="70"/>
      <c r="P650" s="70"/>
      <c r="R650" s="70"/>
      <c r="X650" s="70"/>
      <c r="Z650" s="70"/>
      <c r="AF650" s="70"/>
      <c r="AH650" s="70"/>
      <c r="AI650" s="70"/>
      <c r="AP650" s="70"/>
      <c r="AV650" s="70"/>
      <c r="AX650" s="70"/>
      <c r="BD650" s="70"/>
      <c r="BF650" s="70"/>
      <c r="BL650" s="70"/>
      <c r="BN650" s="70"/>
      <c r="BT650" s="70"/>
      <c r="BV650" s="70"/>
      <c r="CB650" s="70"/>
      <c r="CD650" s="70"/>
      <c r="CE650" s="70"/>
      <c r="CF650" s="70"/>
      <c r="CG650" s="70"/>
      <c r="CH650" s="70"/>
      <c r="CI650" s="70"/>
      <c r="CJ650" s="70"/>
      <c r="CK650" s="70"/>
      <c r="CL650" s="70"/>
      <c r="CR650" s="70"/>
      <c r="CT650" s="70"/>
      <c r="CZ650" s="70"/>
      <c r="DB650" s="70"/>
      <c r="DC650" s="70"/>
      <c r="DD650" s="70"/>
      <c r="DE650" s="70"/>
      <c r="DF650" s="70"/>
      <c r="DG650" s="70"/>
      <c r="DH650" s="70"/>
      <c r="DI650" s="70"/>
      <c r="DJ650" s="210"/>
      <c r="DK650" s="210"/>
      <c r="DL650" s="210"/>
      <c r="DM650" s="210"/>
      <c r="DN650" s="210"/>
      <c r="DO650" s="210"/>
      <c r="DP650" s="210"/>
      <c r="DQ650" s="210"/>
      <c r="DR650" s="70"/>
    </row>
    <row r="651" spans="2:122" x14ac:dyDescent="0.35">
      <c r="B651" s="70"/>
      <c r="H651" s="70"/>
      <c r="J651" s="70"/>
      <c r="P651" s="70"/>
      <c r="R651" s="70"/>
      <c r="X651" s="70"/>
      <c r="Z651" s="70"/>
      <c r="AF651" s="70"/>
      <c r="AH651" s="70"/>
      <c r="AI651" s="70"/>
      <c r="AP651" s="70"/>
      <c r="AV651" s="70"/>
      <c r="AX651" s="70"/>
      <c r="BD651" s="70"/>
      <c r="BF651" s="70"/>
      <c r="BL651" s="70"/>
      <c r="BN651" s="70"/>
      <c r="BT651" s="70"/>
      <c r="BV651" s="70"/>
      <c r="CB651" s="70"/>
      <c r="CD651" s="70"/>
      <c r="CE651" s="70"/>
      <c r="CF651" s="70"/>
      <c r="CG651" s="70"/>
      <c r="CH651" s="70"/>
      <c r="CI651" s="70"/>
      <c r="CJ651" s="70"/>
      <c r="CK651" s="70"/>
      <c r="CL651" s="70"/>
      <c r="CR651" s="70"/>
      <c r="CT651" s="70"/>
      <c r="CZ651" s="70"/>
      <c r="DB651" s="70"/>
      <c r="DC651" s="70"/>
      <c r="DD651" s="70"/>
      <c r="DE651" s="70"/>
      <c r="DF651" s="70"/>
      <c r="DG651" s="70"/>
      <c r="DH651" s="70"/>
      <c r="DI651" s="70"/>
      <c r="DJ651" s="210"/>
      <c r="DK651" s="210"/>
      <c r="DL651" s="210"/>
      <c r="DM651" s="210"/>
      <c r="DN651" s="210"/>
      <c r="DO651" s="210"/>
      <c r="DP651" s="210"/>
      <c r="DQ651" s="210"/>
      <c r="DR651" s="70"/>
    </row>
    <row r="652" spans="2:122" x14ac:dyDescent="0.35">
      <c r="B652" s="70"/>
      <c r="H652" s="70"/>
      <c r="J652" s="70"/>
      <c r="P652" s="70"/>
      <c r="R652" s="70"/>
      <c r="X652" s="70"/>
      <c r="Z652" s="70"/>
      <c r="AF652" s="70"/>
      <c r="AH652" s="70"/>
      <c r="AI652" s="70"/>
      <c r="AP652" s="70"/>
      <c r="AV652" s="70"/>
      <c r="AX652" s="70"/>
      <c r="BD652" s="70"/>
      <c r="BF652" s="70"/>
      <c r="BL652" s="70"/>
      <c r="BN652" s="70"/>
      <c r="BT652" s="70"/>
      <c r="BV652" s="70"/>
      <c r="CB652" s="70"/>
      <c r="CD652" s="70"/>
      <c r="CE652" s="70"/>
      <c r="CF652" s="70"/>
      <c r="CG652" s="70"/>
      <c r="CH652" s="70"/>
      <c r="CI652" s="70"/>
      <c r="CJ652" s="70"/>
      <c r="CK652" s="70"/>
      <c r="CL652" s="70"/>
      <c r="CR652" s="70"/>
      <c r="CT652" s="70"/>
      <c r="CZ652" s="70"/>
      <c r="DB652" s="70"/>
      <c r="DC652" s="70"/>
      <c r="DD652" s="70"/>
      <c r="DE652" s="70"/>
      <c r="DF652" s="70"/>
      <c r="DG652" s="70"/>
      <c r="DH652" s="70"/>
      <c r="DI652" s="70"/>
      <c r="DJ652" s="210"/>
      <c r="DK652" s="210"/>
      <c r="DL652" s="210"/>
      <c r="DM652" s="210"/>
      <c r="DN652" s="210"/>
      <c r="DO652" s="210"/>
      <c r="DP652" s="210"/>
      <c r="DQ652" s="210"/>
      <c r="DR652" s="70"/>
    </row>
    <row r="653" spans="2:122" x14ac:dyDescent="0.35">
      <c r="B653" s="70"/>
      <c r="H653" s="70"/>
      <c r="J653" s="70"/>
      <c r="P653" s="70"/>
      <c r="R653" s="70"/>
      <c r="X653" s="70"/>
      <c r="Z653" s="70"/>
      <c r="AF653" s="70"/>
      <c r="AH653" s="70"/>
      <c r="AI653" s="70"/>
      <c r="AP653" s="70"/>
      <c r="AV653" s="70"/>
      <c r="AX653" s="70"/>
      <c r="BD653" s="70"/>
      <c r="BF653" s="70"/>
      <c r="BL653" s="70"/>
      <c r="BN653" s="70"/>
      <c r="BT653" s="70"/>
      <c r="BV653" s="70"/>
      <c r="CB653" s="70"/>
      <c r="CD653" s="70"/>
      <c r="CE653" s="70"/>
      <c r="CF653" s="70"/>
      <c r="CG653" s="70"/>
      <c r="CH653" s="70"/>
      <c r="CI653" s="70"/>
      <c r="CJ653" s="70"/>
      <c r="CK653" s="70"/>
      <c r="CL653" s="70"/>
      <c r="CR653" s="70"/>
      <c r="CT653" s="70"/>
      <c r="CZ653" s="70"/>
      <c r="DB653" s="70"/>
      <c r="DC653" s="70"/>
      <c r="DD653" s="70"/>
      <c r="DE653" s="70"/>
      <c r="DF653" s="70"/>
      <c r="DG653" s="70"/>
      <c r="DH653" s="70"/>
      <c r="DI653" s="70"/>
      <c r="DJ653" s="210"/>
      <c r="DK653" s="210"/>
      <c r="DL653" s="210"/>
      <c r="DM653" s="210"/>
      <c r="DN653" s="210"/>
      <c r="DO653" s="210"/>
      <c r="DP653" s="210"/>
      <c r="DQ653" s="210"/>
      <c r="DR653" s="70"/>
    </row>
    <row r="654" spans="2:122" x14ac:dyDescent="0.35">
      <c r="B654" s="70"/>
      <c r="H654" s="70"/>
      <c r="J654" s="70"/>
      <c r="P654" s="70"/>
      <c r="R654" s="70"/>
      <c r="X654" s="70"/>
      <c r="Z654" s="70"/>
      <c r="AF654" s="70"/>
      <c r="AH654" s="70"/>
      <c r="AI654" s="70"/>
      <c r="AP654" s="70"/>
      <c r="AV654" s="70"/>
      <c r="AX654" s="70"/>
      <c r="BD654" s="70"/>
      <c r="BF654" s="70"/>
      <c r="BL654" s="70"/>
      <c r="BN654" s="70"/>
      <c r="BT654" s="70"/>
      <c r="BV654" s="70"/>
      <c r="CB654" s="70"/>
      <c r="CD654" s="70"/>
      <c r="CE654" s="70"/>
      <c r="CF654" s="70"/>
      <c r="CG654" s="70"/>
      <c r="CH654" s="70"/>
      <c r="CI654" s="70"/>
      <c r="CJ654" s="70"/>
      <c r="CK654" s="70"/>
      <c r="CL654" s="70"/>
      <c r="CR654" s="70"/>
      <c r="CT654" s="70"/>
      <c r="CZ654" s="70"/>
      <c r="DB654" s="70"/>
      <c r="DC654" s="70"/>
      <c r="DD654" s="70"/>
      <c r="DE654" s="70"/>
      <c r="DF654" s="70"/>
      <c r="DG654" s="70"/>
      <c r="DH654" s="70"/>
      <c r="DI654" s="70"/>
      <c r="DJ654" s="210"/>
      <c r="DK654" s="210"/>
      <c r="DL654" s="210"/>
      <c r="DM654" s="210"/>
      <c r="DN654" s="210"/>
      <c r="DO654" s="210"/>
      <c r="DP654" s="210"/>
      <c r="DQ654" s="210"/>
      <c r="DR654" s="70"/>
    </row>
    <row r="655" spans="2:122" x14ac:dyDescent="0.35">
      <c r="B655" s="70"/>
      <c r="H655" s="70"/>
      <c r="J655" s="70"/>
      <c r="P655" s="70"/>
      <c r="R655" s="70"/>
      <c r="X655" s="70"/>
      <c r="Z655" s="70"/>
      <c r="AF655" s="70"/>
      <c r="AH655" s="70"/>
      <c r="AI655" s="70"/>
      <c r="AP655" s="70"/>
      <c r="AV655" s="70"/>
      <c r="AX655" s="70"/>
      <c r="BD655" s="70"/>
      <c r="BF655" s="70"/>
      <c r="BL655" s="70"/>
      <c r="BN655" s="70"/>
      <c r="BT655" s="70"/>
      <c r="BV655" s="70"/>
      <c r="CB655" s="70"/>
      <c r="CD655" s="70"/>
      <c r="CE655" s="70"/>
      <c r="CF655" s="70"/>
      <c r="CG655" s="70"/>
      <c r="CH655" s="70"/>
      <c r="CI655" s="70"/>
      <c r="CJ655" s="70"/>
      <c r="CK655" s="70"/>
      <c r="CL655" s="70"/>
      <c r="CR655" s="70"/>
      <c r="CT655" s="70"/>
      <c r="CZ655" s="70"/>
      <c r="DB655" s="70"/>
      <c r="DC655" s="70"/>
      <c r="DD655" s="70"/>
      <c r="DE655" s="70"/>
      <c r="DF655" s="70"/>
      <c r="DG655" s="70"/>
      <c r="DH655" s="70"/>
      <c r="DI655" s="70"/>
      <c r="DJ655" s="210"/>
      <c r="DK655" s="210"/>
      <c r="DL655" s="210"/>
      <c r="DM655" s="210"/>
      <c r="DN655" s="210"/>
      <c r="DO655" s="210"/>
      <c r="DP655" s="210"/>
      <c r="DQ655" s="210"/>
      <c r="DR655" s="70"/>
    </row>
    <row r="656" spans="2:122" x14ac:dyDescent="0.35">
      <c r="B656" s="70"/>
      <c r="H656" s="70"/>
      <c r="J656" s="70"/>
      <c r="P656" s="70"/>
      <c r="R656" s="70"/>
      <c r="X656" s="70"/>
      <c r="Z656" s="70"/>
      <c r="AF656" s="70"/>
      <c r="AH656" s="70"/>
      <c r="AI656" s="70"/>
      <c r="AP656" s="70"/>
      <c r="AV656" s="70"/>
      <c r="AX656" s="70"/>
      <c r="BD656" s="70"/>
      <c r="BF656" s="70"/>
      <c r="BL656" s="70"/>
      <c r="BN656" s="70"/>
      <c r="BT656" s="70"/>
      <c r="BV656" s="70"/>
      <c r="CB656" s="70"/>
      <c r="CD656" s="70"/>
      <c r="CE656" s="70"/>
      <c r="CF656" s="70"/>
      <c r="CG656" s="70"/>
      <c r="CH656" s="70"/>
      <c r="CI656" s="70"/>
      <c r="CJ656" s="70"/>
      <c r="CK656" s="70"/>
      <c r="CL656" s="70"/>
      <c r="CR656" s="70"/>
      <c r="CT656" s="70"/>
      <c r="CZ656" s="70"/>
      <c r="DB656" s="70"/>
      <c r="DC656" s="70"/>
      <c r="DD656" s="70"/>
      <c r="DE656" s="70"/>
      <c r="DF656" s="70"/>
      <c r="DG656" s="70"/>
      <c r="DH656" s="70"/>
      <c r="DI656" s="70"/>
      <c r="DJ656" s="210"/>
      <c r="DK656" s="210"/>
      <c r="DL656" s="210"/>
      <c r="DM656" s="210"/>
      <c r="DN656" s="210"/>
      <c r="DO656" s="210"/>
      <c r="DP656" s="210"/>
      <c r="DQ656" s="210"/>
      <c r="DR656" s="70"/>
    </row>
    <row r="657" spans="2:122" x14ac:dyDescent="0.35">
      <c r="B657" s="70"/>
      <c r="H657" s="70"/>
      <c r="J657" s="70"/>
      <c r="P657" s="70"/>
      <c r="R657" s="70"/>
      <c r="X657" s="70"/>
      <c r="Z657" s="70"/>
      <c r="AF657" s="70"/>
      <c r="AH657" s="70"/>
      <c r="AI657" s="70"/>
      <c r="AP657" s="70"/>
      <c r="AV657" s="70"/>
      <c r="AX657" s="70"/>
      <c r="BD657" s="70"/>
      <c r="BF657" s="70"/>
      <c r="BL657" s="70"/>
      <c r="BN657" s="70"/>
      <c r="BT657" s="70"/>
      <c r="BV657" s="70"/>
      <c r="CB657" s="70"/>
      <c r="CD657" s="70"/>
      <c r="CE657" s="70"/>
      <c r="CF657" s="70"/>
      <c r="CG657" s="70"/>
      <c r="CH657" s="70"/>
      <c r="CI657" s="70"/>
      <c r="CJ657" s="70"/>
      <c r="CK657" s="70"/>
      <c r="CL657" s="70"/>
      <c r="CR657" s="70"/>
      <c r="CT657" s="70"/>
      <c r="CZ657" s="70"/>
      <c r="DB657" s="70"/>
      <c r="DC657" s="70"/>
      <c r="DD657" s="70"/>
      <c r="DE657" s="70"/>
      <c r="DF657" s="70"/>
      <c r="DG657" s="70"/>
      <c r="DH657" s="70"/>
      <c r="DI657" s="70"/>
      <c r="DJ657" s="210"/>
      <c r="DK657" s="210"/>
      <c r="DL657" s="210"/>
      <c r="DM657" s="210"/>
      <c r="DN657" s="210"/>
      <c r="DO657" s="210"/>
      <c r="DP657" s="210"/>
      <c r="DQ657" s="210"/>
      <c r="DR657" s="70"/>
    </row>
    <row r="658" spans="2:122" x14ac:dyDescent="0.35">
      <c r="B658" s="70"/>
      <c r="H658" s="70"/>
      <c r="J658" s="70"/>
      <c r="P658" s="70"/>
      <c r="R658" s="70"/>
      <c r="X658" s="70"/>
      <c r="Z658" s="70"/>
      <c r="AF658" s="70"/>
      <c r="AH658" s="70"/>
      <c r="AI658" s="70"/>
      <c r="AP658" s="70"/>
      <c r="AV658" s="70"/>
      <c r="AX658" s="70"/>
      <c r="BD658" s="70"/>
      <c r="BF658" s="70"/>
      <c r="BL658" s="70"/>
      <c r="BN658" s="70"/>
      <c r="BT658" s="70"/>
      <c r="BV658" s="70"/>
      <c r="CB658" s="70"/>
      <c r="CD658" s="70"/>
      <c r="CE658" s="70"/>
      <c r="CF658" s="70"/>
      <c r="CG658" s="70"/>
      <c r="CH658" s="70"/>
      <c r="CI658" s="70"/>
      <c r="CJ658" s="70"/>
      <c r="CK658" s="70"/>
      <c r="CL658" s="70"/>
      <c r="CR658" s="70"/>
      <c r="CT658" s="70"/>
      <c r="CZ658" s="70"/>
      <c r="DB658" s="70"/>
      <c r="DC658" s="70"/>
      <c r="DD658" s="70"/>
      <c r="DE658" s="70"/>
      <c r="DF658" s="70"/>
      <c r="DG658" s="70"/>
      <c r="DH658" s="70"/>
      <c r="DI658" s="70"/>
      <c r="DJ658" s="210"/>
      <c r="DK658" s="210"/>
      <c r="DL658" s="210"/>
      <c r="DM658" s="210"/>
      <c r="DN658" s="210"/>
      <c r="DO658" s="210"/>
      <c r="DP658" s="210"/>
      <c r="DQ658" s="210"/>
      <c r="DR658" s="70"/>
    </row>
    <row r="659" spans="2:122" x14ac:dyDescent="0.35">
      <c r="B659" s="70"/>
      <c r="H659" s="70"/>
      <c r="J659" s="70"/>
      <c r="P659" s="70"/>
      <c r="R659" s="70"/>
      <c r="X659" s="70"/>
      <c r="Z659" s="70"/>
      <c r="AF659" s="70"/>
      <c r="AH659" s="70"/>
      <c r="AI659" s="70"/>
      <c r="AP659" s="70"/>
      <c r="AV659" s="70"/>
      <c r="AX659" s="70"/>
      <c r="BD659" s="70"/>
      <c r="BF659" s="70"/>
      <c r="BL659" s="70"/>
      <c r="BN659" s="70"/>
      <c r="BT659" s="70"/>
      <c r="BV659" s="70"/>
      <c r="CB659" s="70"/>
      <c r="CD659" s="70"/>
      <c r="CE659" s="70"/>
      <c r="CF659" s="70"/>
      <c r="CG659" s="70"/>
      <c r="CH659" s="70"/>
      <c r="CI659" s="70"/>
      <c r="CJ659" s="70"/>
      <c r="CK659" s="70"/>
      <c r="CL659" s="70"/>
      <c r="CR659" s="70"/>
      <c r="CT659" s="70"/>
      <c r="CZ659" s="70"/>
      <c r="DB659" s="70"/>
      <c r="DC659" s="70"/>
      <c r="DD659" s="70"/>
      <c r="DE659" s="70"/>
      <c r="DF659" s="70"/>
      <c r="DG659" s="70"/>
      <c r="DH659" s="70"/>
      <c r="DI659" s="70"/>
      <c r="DJ659" s="210"/>
      <c r="DK659" s="210"/>
      <c r="DL659" s="210"/>
      <c r="DM659" s="210"/>
      <c r="DN659" s="210"/>
      <c r="DO659" s="210"/>
      <c r="DP659" s="210"/>
      <c r="DQ659" s="210"/>
      <c r="DR659" s="70"/>
    </row>
    <row r="660" spans="2:122" x14ac:dyDescent="0.35">
      <c r="B660" s="70"/>
      <c r="H660" s="70"/>
      <c r="J660" s="70"/>
      <c r="P660" s="70"/>
      <c r="R660" s="70"/>
      <c r="X660" s="70"/>
      <c r="Z660" s="70"/>
      <c r="AF660" s="70"/>
      <c r="AH660" s="70"/>
      <c r="AI660" s="70"/>
      <c r="AP660" s="70"/>
      <c r="AV660" s="70"/>
      <c r="AX660" s="70"/>
      <c r="BD660" s="70"/>
      <c r="BF660" s="70"/>
      <c r="BL660" s="70"/>
      <c r="BN660" s="70"/>
      <c r="BT660" s="70"/>
      <c r="BV660" s="70"/>
      <c r="CB660" s="70"/>
      <c r="CD660" s="70"/>
      <c r="CE660" s="70"/>
      <c r="CF660" s="70"/>
      <c r="CG660" s="70"/>
      <c r="CH660" s="70"/>
      <c r="CI660" s="70"/>
      <c r="CJ660" s="70"/>
      <c r="CK660" s="70"/>
      <c r="CL660" s="70"/>
      <c r="CR660" s="70"/>
      <c r="CT660" s="70"/>
      <c r="CZ660" s="70"/>
      <c r="DB660" s="70"/>
      <c r="DC660" s="70"/>
      <c r="DD660" s="70"/>
      <c r="DE660" s="70"/>
      <c r="DF660" s="70"/>
      <c r="DG660" s="70"/>
      <c r="DH660" s="70"/>
      <c r="DI660" s="70"/>
      <c r="DJ660" s="210"/>
      <c r="DK660" s="210"/>
      <c r="DL660" s="210"/>
      <c r="DM660" s="210"/>
      <c r="DN660" s="210"/>
      <c r="DO660" s="210"/>
      <c r="DP660" s="210"/>
      <c r="DQ660" s="210"/>
      <c r="DR660" s="70"/>
    </row>
    <row r="661" spans="2:122" x14ac:dyDescent="0.35">
      <c r="B661" s="70"/>
      <c r="H661" s="70"/>
      <c r="J661" s="70"/>
      <c r="P661" s="70"/>
      <c r="R661" s="70"/>
      <c r="X661" s="70"/>
      <c r="Z661" s="70"/>
      <c r="AF661" s="70"/>
      <c r="AH661" s="70"/>
      <c r="AI661" s="70"/>
      <c r="AP661" s="70"/>
      <c r="AV661" s="70"/>
      <c r="AX661" s="70"/>
      <c r="BD661" s="70"/>
      <c r="BF661" s="70"/>
      <c r="BL661" s="70"/>
      <c r="BN661" s="70"/>
      <c r="BT661" s="70"/>
      <c r="BV661" s="70"/>
      <c r="CB661" s="70"/>
      <c r="CD661" s="70"/>
      <c r="CE661" s="70"/>
      <c r="CF661" s="70"/>
      <c r="CG661" s="70"/>
      <c r="CH661" s="70"/>
      <c r="CI661" s="70"/>
      <c r="CJ661" s="70"/>
      <c r="CK661" s="70"/>
      <c r="CL661" s="70"/>
      <c r="CR661" s="70"/>
      <c r="CT661" s="70"/>
      <c r="CZ661" s="70"/>
      <c r="DB661" s="70"/>
      <c r="DC661" s="70"/>
      <c r="DD661" s="70"/>
      <c r="DE661" s="70"/>
      <c r="DF661" s="70"/>
      <c r="DG661" s="70"/>
      <c r="DH661" s="70"/>
      <c r="DI661" s="70"/>
      <c r="DJ661" s="210"/>
      <c r="DK661" s="210"/>
      <c r="DL661" s="210"/>
      <c r="DM661" s="210"/>
      <c r="DN661" s="210"/>
      <c r="DO661" s="210"/>
      <c r="DP661" s="210"/>
      <c r="DQ661" s="210"/>
      <c r="DR661" s="70"/>
    </row>
    <row r="662" spans="2:122" x14ac:dyDescent="0.35">
      <c r="B662" s="70"/>
      <c r="H662" s="70"/>
      <c r="J662" s="70"/>
      <c r="P662" s="70"/>
      <c r="R662" s="70"/>
      <c r="X662" s="70"/>
      <c r="Z662" s="70"/>
      <c r="AF662" s="70"/>
      <c r="AH662" s="70"/>
      <c r="AI662" s="70"/>
      <c r="AP662" s="70"/>
      <c r="AV662" s="70"/>
      <c r="AX662" s="70"/>
      <c r="BD662" s="70"/>
      <c r="BF662" s="70"/>
      <c r="BL662" s="70"/>
      <c r="BN662" s="70"/>
      <c r="BT662" s="70"/>
      <c r="BV662" s="70"/>
      <c r="CB662" s="70"/>
      <c r="CD662" s="70"/>
      <c r="CE662" s="70"/>
      <c r="CF662" s="70"/>
      <c r="CG662" s="70"/>
      <c r="CH662" s="70"/>
      <c r="CI662" s="70"/>
      <c r="CJ662" s="70"/>
      <c r="CK662" s="70"/>
      <c r="CL662" s="70"/>
      <c r="CR662" s="70"/>
      <c r="CT662" s="70"/>
      <c r="CZ662" s="70"/>
      <c r="DB662" s="70"/>
      <c r="DC662" s="70"/>
      <c r="DD662" s="70"/>
      <c r="DE662" s="70"/>
      <c r="DF662" s="70"/>
      <c r="DG662" s="70"/>
      <c r="DH662" s="70"/>
      <c r="DI662" s="70"/>
      <c r="DJ662" s="210"/>
      <c r="DK662" s="210"/>
      <c r="DL662" s="210"/>
      <c r="DM662" s="210"/>
      <c r="DN662" s="210"/>
      <c r="DO662" s="210"/>
      <c r="DP662" s="210"/>
      <c r="DQ662" s="210"/>
      <c r="DR662" s="70"/>
    </row>
    <row r="663" spans="2:122" x14ac:dyDescent="0.35">
      <c r="B663" s="70"/>
      <c r="H663" s="70"/>
      <c r="J663" s="70"/>
      <c r="P663" s="70"/>
      <c r="R663" s="70"/>
      <c r="X663" s="70"/>
      <c r="Z663" s="70"/>
      <c r="AF663" s="70"/>
      <c r="AH663" s="70"/>
      <c r="AI663" s="70"/>
      <c r="AP663" s="70"/>
      <c r="AV663" s="70"/>
      <c r="AX663" s="70"/>
      <c r="BD663" s="70"/>
      <c r="BF663" s="70"/>
      <c r="BL663" s="70"/>
      <c r="BN663" s="70"/>
      <c r="BT663" s="70"/>
      <c r="BV663" s="70"/>
      <c r="CB663" s="70"/>
      <c r="CD663" s="70"/>
      <c r="CE663" s="70"/>
      <c r="CF663" s="70"/>
      <c r="CG663" s="70"/>
      <c r="CH663" s="70"/>
      <c r="CI663" s="70"/>
      <c r="CJ663" s="70"/>
      <c r="CK663" s="70"/>
      <c r="CL663" s="70"/>
      <c r="CR663" s="70"/>
      <c r="CT663" s="70"/>
      <c r="CZ663" s="70"/>
      <c r="DB663" s="70"/>
      <c r="DC663" s="70"/>
      <c r="DD663" s="70"/>
      <c r="DE663" s="70"/>
      <c r="DF663" s="70"/>
      <c r="DG663" s="70"/>
      <c r="DH663" s="70"/>
      <c r="DI663" s="70"/>
      <c r="DJ663" s="210"/>
      <c r="DK663" s="210"/>
      <c r="DL663" s="210"/>
      <c r="DM663" s="210"/>
      <c r="DN663" s="210"/>
      <c r="DO663" s="210"/>
      <c r="DP663" s="210"/>
      <c r="DQ663" s="210"/>
      <c r="DR663" s="70"/>
    </row>
    <row r="664" spans="2:122" x14ac:dyDescent="0.35">
      <c r="B664" s="70"/>
      <c r="H664" s="70"/>
      <c r="J664" s="70"/>
      <c r="P664" s="70"/>
      <c r="R664" s="70"/>
      <c r="X664" s="70"/>
      <c r="Z664" s="70"/>
      <c r="AF664" s="70"/>
      <c r="AH664" s="70"/>
      <c r="AI664" s="70"/>
      <c r="AP664" s="70"/>
      <c r="AV664" s="70"/>
      <c r="AX664" s="70"/>
      <c r="BD664" s="70"/>
      <c r="BF664" s="70"/>
      <c r="BL664" s="70"/>
      <c r="BN664" s="70"/>
      <c r="BT664" s="70"/>
      <c r="BV664" s="70"/>
      <c r="CB664" s="70"/>
      <c r="CD664" s="70"/>
      <c r="CE664" s="70"/>
      <c r="CF664" s="70"/>
      <c r="CG664" s="70"/>
      <c r="CH664" s="70"/>
      <c r="CI664" s="70"/>
      <c r="CJ664" s="70"/>
      <c r="CK664" s="70"/>
      <c r="CL664" s="70"/>
      <c r="CR664" s="70"/>
      <c r="CT664" s="70"/>
      <c r="CZ664" s="70"/>
      <c r="DB664" s="70"/>
      <c r="DC664" s="70"/>
      <c r="DD664" s="70"/>
      <c r="DE664" s="70"/>
      <c r="DF664" s="70"/>
      <c r="DG664" s="70"/>
      <c r="DH664" s="70"/>
      <c r="DI664" s="70"/>
      <c r="DJ664" s="210"/>
      <c r="DK664" s="210"/>
      <c r="DL664" s="210"/>
      <c r="DM664" s="210"/>
      <c r="DN664" s="210"/>
      <c r="DO664" s="210"/>
      <c r="DP664" s="210"/>
      <c r="DQ664" s="210"/>
      <c r="DR664" s="70"/>
    </row>
    <row r="665" spans="2:122" x14ac:dyDescent="0.35">
      <c r="B665" s="70"/>
      <c r="H665" s="70"/>
      <c r="J665" s="70"/>
      <c r="P665" s="70"/>
      <c r="R665" s="70"/>
      <c r="X665" s="70"/>
      <c r="Z665" s="70"/>
      <c r="AF665" s="70"/>
      <c r="AH665" s="70"/>
      <c r="AI665" s="70"/>
      <c r="AP665" s="70"/>
      <c r="AV665" s="70"/>
      <c r="AX665" s="70"/>
      <c r="BD665" s="70"/>
      <c r="BF665" s="70"/>
      <c r="BL665" s="70"/>
      <c r="BN665" s="70"/>
      <c r="BT665" s="70"/>
      <c r="BV665" s="70"/>
      <c r="CB665" s="70"/>
      <c r="CD665" s="70"/>
      <c r="CE665" s="70"/>
      <c r="CF665" s="70"/>
      <c r="CG665" s="70"/>
      <c r="CH665" s="70"/>
      <c r="CI665" s="70"/>
      <c r="CJ665" s="70"/>
      <c r="CK665" s="70"/>
      <c r="CL665" s="70"/>
      <c r="CR665" s="70"/>
      <c r="CT665" s="70"/>
      <c r="CZ665" s="70"/>
      <c r="DB665" s="70"/>
      <c r="DC665" s="70"/>
      <c r="DD665" s="70"/>
      <c r="DE665" s="70"/>
      <c r="DF665" s="70"/>
      <c r="DG665" s="70"/>
      <c r="DH665" s="70"/>
      <c r="DI665" s="70"/>
      <c r="DJ665" s="210"/>
      <c r="DK665" s="210"/>
      <c r="DL665" s="210"/>
      <c r="DM665" s="210"/>
      <c r="DN665" s="210"/>
      <c r="DO665" s="210"/>
      <c r="DP665" s="210"/>
      <c r="DQ665" s="210"/>
      <c r="DR665" s="70"/>
    </row>
    <row r="666" spans="2:122" x14ac:dyDescent="0.35">
      <c r="B666" s="70"/>
      <c r="H666" s="70"/>
      <c r="J666" s="70"/>
      <c r="P666" s="70"/>
      <c r="R666" s="70"/>
      <c r="X666" s="70"/>
      <c r="Z666" s="70"/>
      <c r="AF666" s="70"/>
      <c r="AH666" s="70"/>
      <c r="AI666" s="70"/>
      <c r="AP666" s="70"/>
      <c r="AV666" s="70"/>
      <c r="AX666" s="70"/>
      <c r="BD666" s="70"/>
      <c r="BF666" s="70"/>
      <c r="BL666" s="70"/>
      <c r="BN666" s="70"/>
      <c r="BT666" s="70"/>
      <c r="BV666" s="70"/>
      <c r="CB666" s="70"/>
      <c r="CD666" s="70"/>
      <c r="CE666" s="70"/>
      <c r="CF666" s="70"/>
      <c r="CG666" s="70"/>
      <c r="CH666" s="70"/>
      <c r="CI666" s="70"/>
      <c r="CJ666" s="70"/>
      <c r="CK666" s="70"/>
      <c r="CL666" s="70"/>
      <c r="CR666" s="70"/>
      <c r="CT666" s="70"/>
      <c r="CZ666" s="70"/>
      <c r="DB666" s="70"/>
      <c r="DC666" s="70"/>
      <c r="DD666" s="70"/>
      <c r="DE666" s="70"/>
      <c r="DF666" s="70"/>
      <c r="DG666" s="70"/>
      <c r="DH666" s="70"/>
      <c r="DI666" s="70"/>
      <c r="DJ666" s="210"/>
      <c r="DK666" s="210"/>
      <c r="DL666" s="210"/>
      <c r="DM666" s="210"/>
      <c r="DN666" s="210"/>
      <c r="DO666" s="210"/>
      <c r="DP666" s="210"/>
      <c r="DQ666" s="210"/>
      <c r="DR666" s="70"/>
    </row>
    <row r="667" spans="2:122" x14ac:dyDescent="0.35">
      <c r="B667" s="70"/>
      <c r="H667" s="70"/>
      <c r="J667" s="70"/>
      <c r="P667" s="70"/>
      <c r="R667" s="70"/>
      <c r="X667" s="70"/>
      <c r="Z667" s="70"/>
      <c r="AF667" s="70"/>
      <c r="AH667" s="70"/>
      <c r="AI667" s="70"/>
      <c r="AP667" s="70"/>
      <c r="AV667" s="70"/>
      <c r="AX667" s="70"/>
      <c r="BD667" s="70"/>
      <c r="BF667" s="70"/>
      <c r="BL667" s="70"/>
      <c r="BN667" s="70"/>
      <c r="BT667" s="70"/>
      <c r="BV667" s="70"/>
      <c r="CB667" s="70"/>
      <c r="CD667" s="70"/>
      <c r="CE667" s="70"/>
      <c r="CF667" s="70"/>
      <c r="CG667" s="70"/>
      <c r="CH667" s="70"/>
      <c r="CI667" s="70"/>
      <c r="CJ667" s="70"/>
      <c r="CK667" s="70"/>
      <c r="CL667" s="70"/>
      <c r="CR667" s="70"/>
      <c r="CT667" s="70"/>
      <c r="CZ667" s="70"/>
      <c r="DB667" s="70"/>
      <c r="DC667" s="70"/>
      <c r="DD667" s="70"/>
      <c r="DE667" s="70"/>
      <c r="DF667" s="70"/>
      <c r="DG667" s="70"/>
      <c r="DH667" s="70"/>
      <c r="DI667" s="70"/>
      <c r="DJ667" s="210"/>
      <c r="DK667" s="210"/>
      <c r="DL667" s="210"/>
      <c r="DM667" s="210"/>
      <c r="DN667" s="210"/>
      <c r="DO667" s="210"/>
      <c r="DP667" s="210"/>
      <c r="DQ667" s="210"/>
      <c r="DR667" s="70"/>
    </row>
    <row r="668" spans="2:122" x14ac:dyDescent="0.35">
      <c r="B668" s="70"/>
      <c r="H668" s="70"/>
      <c r="J668" s="70"/>
      <c r="P668" s="70"/>
      <c r="R668" s="70"/>
      <c r="X668" s="70"/>
      <c r="Z668" s="70"/>
      <c r="AF668" s="70"/>
      <c r="AH668" s="70"/>
      <c r="AI668" s="70"/>
      <c r="AP668" s="70"/>
      <c r="AV668" s="70"/>
      <c r="AX668" s="70"/>
      <c r="BD668" s="70"/>
      <c r="BF668" s="70"/>
      <c r="BL668" s="70"/>
      <c r="BN668" s="70"/>
      <c r="BT668" s="70"/>
      <c r="BV668" s="70"/>
      <c r="CB668" s="70"/>
      <c r="CD668" s="70"/>
      <c r="CE668" s="70"/>
      <c r="CF668" s="70"/>
      <c r="CG668" s="70"/>
      <c r="CH668" s="70"/>
      <c r="CI668" s="70"/>
      <c r="CJ668" s="70"/>
      <c r="CK668" s="70"/>
      <c r="CL668" s="70"/>
      <c r="CR668" s="70"/>
      <c r="CT668" s="70"/>
      <c r="CZ668" s="70"/>
      <c r="DB668" s="70"/>
      <c r="DC668" s="70"/>
      <c r="DD668" s="70"/>
      <c r="DE668" s="70"/>
      <c r="DF668" s="70"/>
      <c r="DG668" s="70"/>
      <c r="DH668" s="70"/>
      <c r="DI668" s="70"/>
      <c r="DJ668" s="210"/>
      <c r="DK668" s="210"/>
      <c r="DL668" s="210"/>
      <c r="DM668" s="210"/>
      <c r="DN668" s="210"/>
      <c r="DO668" s="210"/>
      <c r="DP668" s="210"/>
      <c r="DQ668" s="210"/>
      <c r="DR668" s="70"/>
    </row>
    <row r="669" spans="2:122" x14ac:dyDescent="0.35">
      <c r="B669" s="70"/>
      <c r="H669" s="70"/>
      <c r="J669" s="70"/>
      <c r="P669" s="70"/>
      <c r="R669" s="70"/>
      <c r="X669" s="70"/>
      <c r="Z669" s="70"/>
      <c r="AF669" s="70"/>
      <c r="AH669" s="70"/>
      <c r="AI669" s="70"/>
      <c r="AP669" s="70"/>
      <c r="AV669" s="70"/>
      <c r="AX669" s="70"/>
      <c r="BD669" s="70"/>
      <c r="BF669" s="70"/>
      <c r="BL669" s="70"/>
      <c r="BN669" s="70"/>
      <c r="BT669" s="70"/>
      <c r="BV669" s="70"/>
      <c r="CB669" s="70"/>
      <c r="CD669" s="70"/>
      <c r="CE669" s="70"/>
      <c r="CF669" s="70"/>
      <c r="CG669" s="70"/>
      <c r="CH669" s="70"/>
      <c r="CI669" s="70"/>
      <c r="CJ669" s="70"/>
      <c r="CK669" s="70"/>
      <c r="CL669" s="70"/>
      <c r="CR669" s="70"/>
      <c r="CT669" s="70"/>
      <c r="CZ669" s="70"/>
      <c r="DB669" s="70"/>
      <c r="DC669" s="70"/>
      <c r="DD669" s="70"/>
      <c r="DE669" s="70"/>
      <c r="DF669" s="70"/>
      <c r="DG669" s="70"/>
      <c r="DH669" s="70"/>
      <c r="DI669" s="70"/>
      <c r="DJ669" s="210"/>
      <c r="DK669" s="210"/>
      <c r="DL669" s="210"/>
      <c r="DM669" s="210"/>
      <c r="DN669" s="210"/>
      <c r="DO669" s="210"/>
      <c r="DP669" s="210"/>
      <c r="DQ669" s="210"/>
      <c r="DR669" s="70"/>
    </row>
    <row r="670" spans="2:122" x14ac:dyDescent="0.35">
      <c r="B670" s="70"/>
      <c r="H670" s="70"/>
      <c r="J670" s="70"/>
      <c r="P670" s="70"/>
      <c r="R670" s="70"/>
      <c r="X670" s="70"/>
      <c r="Z670" s="70"/>
      <c r="AF670" s="70"/>
      <c r="AH670" s="70"/>
      <c r="AI670" s="70"/>
      <c r="AP670" s="70"/>
      <c r="AV670" s="70"/>
      <c r="AX670" s="70"/>
      <c r="BD670" s="70"/>
      <c r="BF670" s="70"/>
      <c r="BL670" s="70"/>
      <c r="BN670" s="70"/>
      <c r="BT670" s="70"/>
      <c r="BV670" s="70"/>
      <c r="CB670" s="70"/>
      <c r="CD670" s="70"/>
      <c r="CE670" s="70"/>
      <c r="CF670" s="70"/>
      <c r="CG670" s="70"/>
      <c r="CH670" s="70"/>
      <c r="CI670" s="70"/>
      <c r="CJ670" s="70"/>
      <c r="CK670" s="70"/>
      <c r="CL670" s="70"/>
      <c r="CR670" s="70"/>
      <c r="CT670" s="70"/>
      <c r="CZ670" s="70"/>
      <c r="DB670" s="70"/>
      <c r="DC670" s="70"/>
      <c r="DD670" s="70"/>
      <c r="DE670" s="70"/>
      <c r="DF670" s="70"/>
      <c r="DG670" s="70"/>
      <c r="DH670" s="70"/>
      <c r="DI670" s="70"/>
      <c r="DJ670" s="210"/>
      <c r="DK670" s="210"/>
      <c r="DL670" s="210"/>
      <c r="DM670" s="210"/>
      <c r="DN670" s="210"/>
      <c r="DO670" s="210"/>
      <c r="DP670" s="210"/>
      <c r="DQ670" s="210"/>
      <c r="DR670" s="70"/>
    </row>
    <row r="671" spans="2:122" x14ac:dyDescent="0.35">
      <c r="B671" s="70"/>
      <c r="H671" s="70"/>
      <c r="J671" s="70"/>
      <c r="P671" s="70"/>
      <c r="R671" s="70"/>
      <c r="X671" s="70"/>
      <c r="Z671" s="70"/>
      <c r="AF671" s="70"/>
      <c r="AH671" s="70"/>
      <c r="AI671" s="70"/>
      <c r="AP671" s="70"/>
      <c r="AV671" s="70"/>
      <c r="AX671" s="70"/>
      <c r="BD671" s="70"/>
      <c r="BF671" s="70"/>
      <c r="BL671" s="70"/>
      <c r="BN671" s="70"/>
      <c r="BT671" s="70"/>
      <c r="BV671" s="70"/>
      <c r="CB671" s="70"/>
      <c r="CD671" s="70"/>
      <c r="CE671" s="70"/>
      <c r="CF671" s="70"/>
      <c r="CG671" s="70"/>
      <c r="CH671" s="70"/>
      <c r="CI671" s="70"/>
      <c r="CJ671" s="70"/>
      <c r="CK671" s="70"/>
      <c r="CL671" s="70"/>
      <c r="CR671" s="70"/>
      <c r="CT671" s="70"/>
      <c r="CZ671" s="70"/>
      <c r="DB671" s="70"/>
      <c r="DC671" s="70"/>
      <c r="DD671" s="70"/>
      <c r="DE671" s="70"/>
      <c r="DF671" s="70"/>
      <c r="DG671" s="70"/>
      <c r="DH671" s="70"/>
      <c r="DI671" s="70"/>
      <c r="DJ671" s="210"/>
      <c r="DK671" s="210"/>
      <c r="DL671" s="210"/>
      <c r="DM671" s="210"/>
      <c r="DN671" s="210"/>
      <c r="DO671" s="210"/>
      <c r="DP671" s="210"/>
      <c r="DQ671" s="210"/>
      <c r="DR671" s="70"/>
    </row>
    <row r="672" spans="2:122" x14ac:dyDescent="0.35">
      <c r="B672" s="70"/>
      <c r="H672" s="70"/>
      <c r="J672" s="70"/>
      <c r="P672" s="70"/>
      <c r="R672" s="70"/>
      <c r="X672" s="70"/>
      <c r="Z672" s="70"/>
      <c r="AF672" s="70"/>
      <c r="AH672" s="70"/>
      <c r="AI672" s="70"/>
      <c r="AP672" s="70"/>
      <c r="AV672" s="70"/>
      <c r="AX672" s="70"/>
      <c r="BD672" s="70"/>
      <c r="BF672" s="70"/>
      <c r="BL672" s="70"/>
      <c r="BN672" s="70"/>
      <c r="BT672" s="70"/>
      <c r="BV672" s="70"/>
      <c r="CB672" s="70"/>
      <c r="CD672" s="70"/>
      <c r="CE672" s="70"/>
      <c r="CF672" s="70"/>
      <c r="CG672" s="70"/>
      <c r="CH672" s="70"/>
      <c r="CI672" s="70"/>
      <c r="CJ672" s="70"/>
      <c r="CK672" s="70"/>
      <c r="CL672" s="70"/>
      <c r="CR672" s="70"/>
      <c r="CT672" s="70"/>
      <c r="CZ672" s="70"/>
      <c r="DB672" s="70"/>
      <c r="DC672" s="70"/>
      <c r="DD672" s="70"/>
      <c r="DE672" s="70"/>
      <c r="DF672" s="70"/>
      <c r="DG672" s="70"/>
      <c r="DH672" s="70"/>
      <c r="DI672" s="70"/>
      <c r="DJ672" s="210"/>
      <c r="DK672" s="210"/>
      <c r="DL672" s="210"/>
      <c r="DM672" s="210"/>
      <c r="DN672" s="210"/>
      <c r="DO672" s="210"/>
      <c r="DP672" s="210"/>
      <c r="DQ672" s="210"/>
      <c r="DR672" s="70"/>
    </row>
    <row r="673" spans="2:122" x14ac:dyDescent="0.35">
      <c r="B673" s="70"/>
      <c r="H673" s="70"/>
      <c r="J673" s="70"/>
      <c r="P673" s="70"/>
      <c r="R673" s="70"/>
      <c r="X673" s="70"/>
      <c r="Z673" s="70"/>
      <c r="AF673" s="70"/>
      <c r="AH673" s="70"/>
      <c r="AI673" s="70"/>
      <c r="AP673" s="70"/>
      <c r="AV673" s="70"/>
      <c r="AX673" s="70"/>
      <c r="BD673" s="70"/>
      <c r="BF673" s="70"/>
      <c r="BL673" s="70"/>
      <c r="BN673" s="70"/>
      <c r="BT673" s="70"/>
      <c r="BV673" s="70"/>
      <c r="CB673" s="70"/>
      <c r="CD673" s="70"/>
      <c r="CE673" s="70"/>
      <c r="CF673" s="70"/>
      <c r="CG673" s="70"/>
      <c r="CH673" s="70"/>
      <c r="CI673" s="70"/>
      <c r="CJ673" s="70"/>
      <c r="CK673" s="70"/>
      <c r="CL673" s="70"/>
      <c r="CR673" s="70"/>
      <c r="CT673" s="70"/>
      <c r="CZ673" s="70"/>
      <c r="DB673" s="70"/>
      <c r="DC673" s="70"/>
      <c r="DD673" s="70"/>
      <c r="DE673" s="70"/>
      <c r="DF673" s="70"/>
      <c r="DG673" s="70"/>
      <c r="DH673" s="70"/>
      <c r="DI673" s="70"/>
      <c r="DJ673" s="210"/>
      <c r="DK673" s="210"/>
      <c r="DL673" s="210"/>
      <c r="DM673" s="210"/>
      <c r="DN673" s="210"/>
      <c r="DO673" s="210"/>
      <c r="DP673" s="210"/>
      <c r="DQ673" s="210"/>
      <c r="DR673" s="70"/>
    </row>
    <row r="674" spans="2:122" x14ac:dyDescent="0.35">
      <c r="B674" s="70"/>
      <c r="H674" s="70"/>
      <c r="J674" s="70"/>
      <c r="P674" s="70"/>
      <c r="R674" s="70"/>
      <c r="X674" s="70"/>
      <c r="Z674" s="70"/>
      <c r="AF674" s="70"/>
      <c r="AH674" s="70"/>
      <c r="AI674" s="70"/>
      <c r="AP674" s="70"/>
      <c r="AV674" s="70"/>
      <c r="AX674" s="70"/>
      <c r="BD674" s="70"/>
      <c r="BF674" s="70"/>
      <c r="BL674" s="70"/>
      <c r="BN674" s="70"/>
      <c r="BT674" s="70"/>
      <c r="BV674" s="70"/>
      <c r="CB674" s="70"/>
      <c r="CD674" s="70"/>
      <c r="CE674" s="70"/>
      <c r="CF674" s="70"/>
      <c r="CG674" s="70"/>
      <c r="CH674" s="70"/>
      <c r="CI674" s="70"/>
      <c r="CJ674" s="70"/>
      <c r="CK674" s="70"/>
      <c r="CL674" s="70"/>
      <c r="CR674" s="70"/>
      <c r="CT674" s="70"/>
      <c r="CZ674" s="70"/>
      <c r="DB674" s="70"/>
      <c r="DC674" s="70"/>
      <c r="DD674" s="70"/>
      <c r="DE674" s="70"/>
      <c r="DF674" s="70"/>
      <c r="DG674" s="70"/>
      <c r="DH674" s="70"/>
      <c r="DI674" s="70"/>
      <c r="DJ674" s="210"/>
      <c r="DK674" s="210"/>
      <c r="DL674" s="210"/>
      <c r="DM674" s="210"/>
      <c r="DN674" s="210"/>
      <c r="DO674" s="210"/>
      <c r="DP674" s="210"/>
      <c r="DQ674" s="210"/>
      <c r="DR674" s="70"/>
    </row>
    <row r="675" spans="2:122" x14ac:dyDescent="0.35">
      <c r="B675" s="70"/>
      <c r="H675" s="70"/>
      <c r="J675" s="70"/>
      <c r="P675" s="70"/>
      <c r="R675" s="70"/>
      <c r="X675" s="70"/>
      <c r="Z675" s="70"/>
      <c r="AF675" s="70"/>
      <c r="AH675" s="70"/>
      <c r="AI675" s="70"/>
      <c r="AP675" s="70"/>
      <c r="AV675" s="70"/>
      <c r="AX675" s="70"/>
      <c r="BD675" s="70"/>
      <c r="BF675" s="70"/>
      <c r="BL675" s="70"/>
      <c r="BN675" s="70"/>
      <c r="BT675" s="70"/>
      <c r="BV675" s="70"/>
      <c r="CB675" s="70"/>
      <c r="CD675" s="70"/>
      <c r="CE675" s="70"/>
      <c r="CF675" s="70"/>
      <c r="CG675" s="70"/>
      <c r="CH675" s="70"/>
      <c r="CI675" s="70"/>
      <c r="CJ675" s="70"/>
      <c r="CK675" s="70"/>
      <c r="CL675" s="70"/>
      <c r="CR675" s="70"/>
      <c r="CT675" s="70"/>
      <c r="CZ675" s="70"/>
      <c r="DB675" s="70"/>
      <c r="DC675" s="70"/>
      <c r="DD675" s="70"/>
      <c r="DE675" s="70"/>
      <c r="DF675" s="70"/>
      <c r="DG675" s="70"/>
      <c r="DH675" s="70"/>
      <c r="DI675" s="70"/>
      <c r="DJ675" s="210"/>
      <c r="DK675" s="210"/>
      <c r="DL675" s="210"/>
      <c r="DM675" s="210"/>
      <c r="DN675" s="210"/>
      <c r="DO675" s="210"/>
      <c r="DP675" s="210"/>
      <c r="DQ675" s="210"/>
      <c r="DR675" s="70"/>
    </row>
    <row r="676" spans="2:122" x14ac:dyDescent="0.35">
      <c r="B676" s="70"/>
      <c r="H676" s="70"/>
      <c r="J676" s="70"/>
      <c r="P676" s="70"/>
      <c r="R676" s="70"/>
      <c r="X676" s="70"/>
      <c r="Z676" s="70"/>
      <c r="AF676" s="70"/>
      <c r="AH676" s="70"/>
      <c r="AI676" s="70"/>
      <c r="AP676" s="70"/>
      <c r="AV676" s="70"/>
      <c r="AX676" s="70"/>
      <c r="BD676" s="70"/>
      <c r="BF676" s="70"/>
      <c r="BL676" s="70"/>
      <c r="BN676" s="70"/>
      <c r="BT676" s="70"/>
      <c r="BV676" s="70"/>
      <c r="CB676" s="70"/>
      <c r="CD676" s="70"/>
      <c r="CE676" s="70"/>
      <c r="CF676" s="70"/>
      <c r="CG676" s="70"/>
      <c r="CH676" s="70"/>
      <c r="CI676" s="70"/>
      <c r="CJ676" s="70"/>
      <c r="CK676" s="70"/>
      <c r="CL676" s="70"/>
      <c r="CR676" s="70"/>
      <c r="CT676" s="70"/>
      <c r="CZ676" s="70"/>
      <c r="DB676" s="70"/>
      <c r="DC676" s="70"/>
      <c r="DD676" s="70"/>
      <c r="DE676" s="70"/>
      <c r="DF676" s="70"/>
      <c r="DG676" s="70"/>
      <c r="DH676" s="70"/>
      <c r="DI676" s="70"/>
      <c r="DJ676" s="210"/>
      <c r="DK676" s="210"/>
      <c r="DL676" s="210"/>
      <c r="DM676" s="210"/>
      <c r="DN676" s="210"/>
      <c r="DO676" s="210"/>
      <c r="DP676" s="210"/>
      <c r="DQ676" s="210"/>
      <c r="DR676" s="70"/>
    </row>
    <row r="677" spans="2:122" x14ac:dyDescent="0.35">
      <c r="B677" s="70"/>
      <c r="H677" s="70"/>
      <c r="J677" s="70"/>
      <c r="P677" s="70"/>
      <c r="R677" s="70"/>
      <c r="X677" s="70"/>
      <c r="Z677" s="70"/>
      <c r="AF677" s="70"/>
      <c r="AH677" s="70"/>
      <c r="AI677" s="70"/>
      <c r="AP677" s="70"/>
      <c r="AV677" s="70"/>
      <c r="AX677" s="70"/>
      <c r="BD677" s="70"/>
      <c r="BF677" s="70"/>
      <c r="BL677" s="70"/>
      <c r="BN677" s="70"/>
      <c r="BT677" s="70"/>
      <c r="BV677" s="70"/>
      <c r="CB677" s="70"/>
      <c r="CD677" s="70"/>
      <c r="CE677" s="70"/>
      <c r="CF677" s="70"/>
      <c r="CG677" s="70"/>
      <c r="CH677" s="70"/>
      <c r="CI677" s="70"/>
      <c r="CJ677" s="70"/>
      <c r="CK677" s="70"/>
      <c r="CL677" s="70"/>
      <c r="CR677" s="70"/>
      <c r="CT677" s="70"/>
      <c r="CZ677" s="70"/>
      <c r="DB677" s="70"/>
      <c r="DC677" s="70"/>
      <c r="DD677" s="70"/>
      <c r="DE677" s="70"/>
      <c r="DF677" s="70"/>
      <c r="DG677" s="70"/>
      <c r="DH677" s="70"/>
      <c r="DI677" s="70"/>
      <c r="DJ677" s="210"/>
      <c r="DK677" s="210"/>
      <c r="DL677" s="210"/>
      <c r="DM677" s="210"/>
      <c r="DN677" s="210"/>
      <c r="DO677" s="210"/>
      <c r="DP677" s="210"/>
      <c r="DQ677" s="210"/>
      <c r="DR677" s="70"/>
    </row>
    <row r="678" spans="2:122" x14ac:dyDescent="0.35">
      <c r="B678" s="70"/>
      <c r="H678" s="70"/>
      <c r="J678" s="70"/>
      <c r="P678" s="70"/>
      <c r="R678" s="70"/>
      <c r="X678" s="70"/>
      <c r="Z678" s="70"/>
      <c r="AF678" s="70"/>
      <c r="AH678" s="70"/>
      <c r="AI678" s="70"/>
      <c r="AP678" s="70"/>
      <c r="AV678" s="70"/>
      <c r="AX678" s="70"/>
      <c r="BD678" s="70"/>
      <c r="BF678" s="70"/>
      <c r="BL678" s="70"/>
      <c r="BN678" s="70"/>
      <c r="BT678" s="70"/>
      <c r="BV678" s="70"/>
      <c r="CB678" s="70"/>
      <c r="CD678" s="70"/>
      <c r="CE678" s="70"/>
      <c r="CF678" s="70"/>
      <c r="CG678" s="70"/>
      <c r="CH678" s="70"/>
      <c r="CI678" s="70"/>
      <c r="CJ678" s="70"/>
      <c r="CK678" s="70"/>
      <c r="CL678" s="70"/>
      <c r="CR678" s="70"/>
      <c r="CT678" s="70"/>
      <c r="CZ678" s="70"/>
      <c r="DB678" s="70"/>
      <c r="DC678" s="70"/>
      <c r="DD678" s="70"/>
      <c r="DE678" s="70"/>
      <c r="DF678" s="70"/>
      <c r="DG678" s="70"/>
      <c r="DH678" s="70"/>
      <c r="DI678" s="70"/>
      <c r="DJ678" s="210"/>
      <c r="DK678" s="210"/>
      <c r="DL678" s="210"/>
      <c r="DM678" s="210"/>
      <c r="DN678" s="210"/>
      <c r="DO678" s="210"/>
      <c r="DP678" s="210"/>
      <c r="DQ678" s="210"/>
      <c r="DR678" s="70"/>
    </row>
    <row r="679" spans="2:122" x14ac:dyDescent="0.35">
      <c r="B679" s="70"/>
      <c r="H679" s="70"/>
      <c r="J679" s="70"/>
      <c r="P679" s="70"/>
      <c r="R679" s="70"/>
      <c r="X679" s="70"/>
      <c r="Z679" s="70"/>
      <c r="AF679" s="70"/>
      <c r="AH679" s="70"/>
      <c r="AI679" s="70"/>
      <c r="AP679" s="70"/>
      <c r="AV679" s="70"/>
      <c r="AX679" s="70"/>
      <c r="BD679" s="70"/>
      <c r="BF679" s="70"/>
      <c r="BL679" s="70"/>
      <c r="BN679" s="70"/>
      <c r="BT679" s="70"/>
      <c r="BV679" s="70"/>
      <c r="CB679" s="70"/>
      <c r="CD679" s="70"/>
      <c r="CE679" s="70"/>
      <c r="CF679" s="70"/>
      <c r="CG679" s="70"/>
      <c r="CH679" s="70"/>
      <c r="CI679" s="70"/>
      <c r="CJ679" s="70"/>
      <c r="CK679" s="70"/>
      <c r="CL679" s="70"/>
      <c r="CR679" s="70"/>
      <c r="CT679" s="70"/>
      <c r="CZ679" s="70"/>
      <c r="DB679" s="70"/>
      <c r="DC679" s="70"/>
      <c r="DD679" s="70"/>
      <c r="DE679" s="70"/>
      <c r="DF679" s="70"/>
      <c r="DG679" s="70"/>
      <c r="DH679" s="70"/>
      <c r="DI679" s="70"/>
      <c r="DJ679" s="210"/>
      <c r="DK679" s="210"/>
      <c r="DL679" s="210"/>
      <c r="DM679" s="210"/>
      <c r="DN679" s="210"/>
      <c r="DO679" s="210"/>
      <c r="DP679" s="210"/>
      <c r="DQ679" s="210"/>
      <c r="DR679" s="70"/>
    </row>
    <row r="680" spans="2:122" x14ac:dyDescent="0.35">
      <c r="B680" s="70"/>
      <c r="H680" s="70"/>
      <c r="J680" s="70"/>
      <c r="P680" s="70"/>
      <c r="R680" s="70"/>
      <c r="X680" s="70"/>
      <c r="Z680" s="70"/>
      <c r="AF680" s="70"/>
      <c r="AH680" s="70"/>
      <c r="AI680" s="70"/>
      <c r="AP680" s="70"/>
      <c r="AV680" s="70"/>
      <c r="AX680" s="70"/>
      <c r="BD680" s="70"/>
      <c r="BF680" s="70"/>
      <c r="BL680" s="70"/>
      <c r="BN680" s="70"/>
      <c r="BT680" s="70"/>
      <c r="BV680" s="70"/>
      <c r="CB680" s="70"/>
      <c r="CD680" s="70"/>
      <c r="CE680" s="70"/>
      <c r="CF680" s="70"/>
      <c r="CG680" s="70"/>
      <c r="CH680" s="70"/>
      <c r="CI680" s="70"/>
      <c r="CJ680" s="70"/>
      <c r="CK680" s="70"/>
      <c r="CL680" s="70"/>
      <c r="CR680" s="70"/>
      <c r="CT680" s="70"/>
      <c r="CZ680" s="70"/>
      <c r="DB680" s="70"/>
      <c r="DC680" s="70"/>
      <c r="DD680" s="70"/>
      <c r="DE680" s="70"/>
      <c r="DF680" s="70"/>
      <c r="DG680" s="70"/>
      <c r="DH680" s="70"/>
      <c r="DI680" s="70"/>
      <c r="DJ680" s="210"/>
      <c r="DK680" s="210"/>
      <c r="DL680" s="210"/>
      <c r="DM680" s="210"/>
      <c r="DN680" s="210"/>
      <c r="DO680" s="210"/>
      <c r="DP680" s="210"/>
      <c r="DQ680" s="210"/>
      <c r="DR680" s="70"/>
    </row>
    <row r="681" spans="2:122" x14ac:dyDescent="0.35">
      <c r="B681" s="70"/>
      <c r="H681" s="70"/>
      <c r="J681" s="70"/>
      <c r="P681" s="70"/>
      <c r="R681" s="70"/>
      <c r="X681" s="70"/>
      <c r="Z681" s="70"/>
      <c r="AF681" s="70"/>
      <c r="AH681" s="70"/>
      <c r="AI681" s="70"/>
      <c r="AP681" s="70"/>
      <c r="AV681" s="70"/>
      <c r="AX681" s="70"/>
      <c r="BD681" s="70"/>
      <c r="BF681" s="70"/>
      <c r="BL681" s="70"/>
      <c r="BN681" s="70"/>
      <c r="BT681" s="70"/>
      <c r="BV681" s="70"/>
      <c r="CB681" s="70"/>
      <c r="CD681" s="70"/>
      <c r="CE681" s="70"/>
      <c r="CF681" s="70"/>
      <c r="CG681" s="70"/>
      <c r="CH681" s="70"/>
      <c r="CI681" s="70"/>
      <c r="CJ681" s="70"/>
      <c r="CK681" s="70"/>
      <c r="CL681" s="70"/>
      <c r="CR681" s="70"/>
      <c r="CT681" s="70"/>
      <c r="CZ681" s="70"/>
      <c r="DB681" s="70"/>
      <c r="DC681" s="70"/>
      <c r="DD681" s="70"/>
      <c r="DE681" s="70"/>
      <c r="DF681" s="70"/>
      <c r="DG681" s="70"/>
      <c r="DH681" s="70"/>
      <c r="DI681" s="70"/>
      <c r="DJ681" s="210"/>
      <c r="DK681" s="210"/>
      <c r="DL681" s="210"/>
      <c r="DM681" s="210"/>
      <c r="DN681" s="210"/>
      <c r="DO681" s="210"/>
      <c r="DP681" s="210"/>
      <c r="DQ681" s="210"/>
      <c r="DR681" s="70"/>
    </row>
    <row r="682" spans="2:122" x14ac:dyDescent="0.35">
      <c r="B682" s="70"/>
      <c r="H682" s="70"/>
      <c r="J682" s="70"/>
      <c r="P682" s="70"/>
      <c r="R682" s="70"/>
      <c r="X682" s="70"/>
      <c r="Z682" s="70"/>
      <c r="AF682" s="70"/>
      <c r="AH682" s="70"/>
      <c r="AI682" s="70"/>
      <c r="AP682" s="70"/>
      <c r="AV682" s="70"/>
      <c r="AX682" s="70"/>
      <c r="BD682" s="70"/>
      <c r="BF682" s="70"/>
      <c r="BL682" s="70"/>
      <c r="BN682" s="70"/>
      <c r="BT682" s="70"/>
      <c r="BV682" s="70"/>
      <c r="CB682" s="70"/>
      <c r="CD682" s="70"/>
      <c r="CE682" s="70"/>
      <c r="CF682" s="70"/>
      <c r="CG682" s="70"/>
      <c r="CH682" s="70"/>
      <c r="CI682" s="70"/>
      <c r="CJ682" s="70"/>
      <c r="CK682" s="70"/>
      <c r="CL682" s="70"/>
      <c r="CR682" s="70"/>
      <c r="CT682" s="70"/>
      <c r="CZ682" s="70"/>
      <c r="DB682" s="70"/>
      <c r="DC682" s="70"/>
      <c r="DD682" s="70"/>
      <c r="DE682" s="70"/>
      <c r="DF682" s="70"/>
      <c r="DG682" s="70"/>
      <c r="DH682" s="70"/>
      <c r="DI682" s="70"/>
      <c r="DJ682" s="210"/>
      <c r="DK682" s="210"/>
      <c r="DL682" s="210"/>
      <c r="DM682" s="210"/>
      <c r="DN682" s="210"/>
      <c r="DO682" s="210"/>
      <c r="DP682" s="210"/>
      <c r="DQ682" s="210"/>
      <c r="DR682" s="70"/>
    </row>
    <row r="683" spans="2:122" x14ac:dyDescent="0.35">
      <c r="B683" s="70"/>
      <c r="H683" s="70"/>
      <c r="J683" s="70"/>
      <c r="P683" s="70"/>
      <c r="R683" s="70"/>
      <c r="X683" s="70"/>
      <c r="Z683" s="70"/>
      <c r="AF683" s="70"/>
      <c r="AH683" s="70"/>
      <c r="AI683" s="70"/>
      <c r="AP683" s="70"/>
      <c r="AV683" s="70"/>
      <c r="AX683" s="70"/>
      <c r="BD683" s="70"/>
      <c r="BF683" s="70"/>
      <c r="BL683" s="70"/>
      <c r="BN683" s="70"/>
      <c r="BT683" s="70"/>
      <c r="BV683" s="70"/>
      <c r="CB683" s="70"/>
      <c r="CD683" s="70"/>
      <c r="CE683" s="70"/>
      <c r="CF683" s="70"/>
      <c r="CG683" s="70"/>
      <c r="CH683" s="70"/>
      <c r="CI683" s="70"/>
      <c r="CJ683" s="70"/>
      <c r="CK683" s="70"/>
      <c r="CL683" s="70"/>
      <c r="CR683" s="70"/>
      <c r="CT683" s="70"/>
      <c r="CZ683" s="70"/>
      <c r="DB683" s="70"/>
      <c r="DC683" s="70"/>
      <c r="DD683" s="70"/>
      <c r="DE683" s="70"/>
      <c r="DF683" s="70"/>
      <c r="DG683" s="70"/>
      <c r="DH683" s="70"/>
      <c r="DI683" s="70"/>
      <c r="DJ683" s="210"/>
      <c r="DK683" s="210"/>
      <c r="DL683" s="210"/>
      <c r="DM683" s="210"/>
      <c r="DN683" s="210"/>
      <c r="DO683" s="210"/>
      <c r="DP683" s="210"/>
      <c r="DQ683" s="210"/>
      <c r="DR683" s="70"/>
    </row>
    <row r="684" spans="2:122" x14ac:dyDescent="0.35">
      <c r="B684" s="70"/>
      <c r="H684" s="70"/>
      <c r="J684" s="70"/>
      <c r="P684" s="70"/>
      <c r="R684" s="70"/>
      <c r="X684" s="70"/>
      <c r="Z684" s="70"/>
      <c r="AF684" s="70"/>
      <c r="AH684" s="70"/>
      <c r="AI684" s="70"/>
      <c r="AP684" s="70"/>
      <c r="AV684" s="70"/>
      <c r="AX684" s="70"/>
      <c r="BD684" s="70"/>
      <c r="BF684" s="70"/>
      <c r="BL684" s="70"/>
      <c r="BN684" s="70"/>
      <c r="BT684" s="70"/>
      <c r="BV684" s="70"/>
      <c r="CB684" s="70"/>
      <c r="CD684" s="70"/>
      <c r="CE684" s="70"/>
      <c r="CF684" s="70"/>
      <c r="CG684" s="70"/>
      <c r="CH684" s="70"/>
      <c r="CI684" s="70"/>
      <c r="CJ684" s="70"/>
      <c r="CK684" s="70"/>
      <c r="CL684" s="70"/>
      <c r="CR684" s="70"/>
      <c r="CT684" s="70"/>
      <c r="CZ684" s="70"/>
      <c r="DB684" s="70"/>
      <c r="DC684" s="70"/>
      <c r="DD684" s="70"/>
      <c r="DE684" s="70"/>
      <c r="DF684" s="70"/>
      <c r="DG684" s="70"/>
      <c r="DH684" s="70"/>
      <c r="DI684" s="70"/>
      <c r="DJ684" s="210"/>
      <c r="DK684" s="210"/>
      <c r="DL684" s="210"/>
      <c r="DM684" s="210"/>
      <c r="DN684" s="210"/>
      <c r="DO684" s="210"/>
      <c r="DP684" s="210"/>
      <c r="DQ684" s="210"/>
      <c r="DR684" s="70"/>
    </row>
    <row r="685" spans="2:122" x14ac:dyDescent="0.35">
      <c r="B685" s="70"/>
      <c r="H685" s="70"/>
      <c r="J685" s="70"/>
      <c r="P685" s="70"/>
      <c r="R685" s="70"/>
      <c r="X685" s="70"/>
      <c r="Z685" s="70"/>
      <c r="AF685" s="70"/>
      <c r="AH685" s="70"/>
      <c r="AI685" s="70"/>
      <c r="AP685" s="70"/>
      <c r="AV685" s="70"/>
      <c r="AX685" s="70"/>
      <c r="BD685" s="70"/>
      <c r="BF685" s="70"/>
      <c r="BL685" s="70"/>
      <c r="BN685" s="70"/>
      <c r="BT685" s="70"/>
      <c r="BV685" s="70"/>
      <c r="CB685" s="70"/>
      <c r="CD685" s="70"/>
      <c r="CE685" s="70"/>
      <c r="CF685" s="70"/>
      <c r="CG685" s="70"/>
      <c r="CH685" s="70"/>
      <c r="CI685" s="70"/>
      <c r="CJ685" s="70"/>
      <c r="CK685" s="70"/>
      <c r="CL685" s="70"/>
      <c r="CR685" s="70"/>
      <c r="CT685" s="70"/>
      <c r="CZ685" s="70"/>
      <c r="DB685" s="70"/>
      <c r="DC685" s="70"/>
      <c r="DD685" s="70"/>
      <c r="DE685" s="70"/>
      <c r="DF685" s="70"/>
      <c r="DG685" s="70"/>
      <c r="DH685" s="70"/>
      <c r="DI685" s="70"/>
      <c r="DJ685" s="210"/>
      <c r="DK685" s="210"/>
      <c r="DL685" s="210"/>
      <c r="DM685" s="210"/>
      <c r="DN685" s="210"/>
      <c r="DO685" s="210"/>
      <c r="DP685" s="210"/>
      <c r="DQ685" s="210"/>
      <c r="DR685" s="70"/>
    </row>
    <row r="686" spans="2:122" x14ac:dyDescent="0.35">
      <c r="B686" s="70"/>
      <c r="H686" s="70"/>
      <c r="J686" s="70"/>
      <c r="P686" s="70"/>
      <c r="R686" s="70"/>
      <c r="X686" s="70"/>
      <c r="Z686" s="70"/>
      <c r="AF686" s="70"/>
      <c r="AH686" s="70"/>
      <c r="AI686" s="70"/>
      <c r="AP686" s="70"/>
      <c r="AV686" s="70"/>
      <c r="AX686" s="70"/>
      <c r="BD686" s="70"/>
      <c r="BF686" s="70"/>
      <c r="BL686" s="70"/>
      <c r="BN686" s="70"/>
      <c r="BT686" s="70"/>
      <c r="BV686" s="70"/>
      <c r="CB686" s="70"/>
      <c r="CD686" s="70"/>
      <c r="CE686" s="70"/>
      <c r="CF686" s="70"/>
      <c r="CG686" s="70"/>
      <c r="CH686" s="70"/>
      <c r="CI686" s="70"/>
      <c r="CJ686" s="70"/>
      <c r="CK686" s="70"/>
      <c r="CL686" s="70"/>
      <c r="CR686" s="70"/>
      <c r="CT686" s="70"/>
      <c r="CZ686" s="70"/>
      <c r="DB686" s="70"/>
      <c r="DC686" s="70"/>
      <c r="DD686" s="70"/>
      <c r="DE686" s="70"/>
      <c r="DF686" s="70"/>
      <c r="DG686" s="70"/>
      <c r="DH686" s="70"/>
      <c r="DI686" s="70"/>
      <c r="DJ686" s="210"/>
      <c r="DK686" s="210"/>
      <c r="DL686" s="210"/>
      <c r="DM686" s="210"/>
      <c r="DN686" s="210"/>
      <c r="DO686" s="210"/>
      <c r="DP686" s="210"/>
      <c r="DQ686" s="210"/>
      <c r="DR686" s="70"/>
    </row>
    <row r="687" spans="2:122" x14ac:dyDescent="0.35">
      <c r="B687" s="70"/>
      <c r="H687" s="70"/>
      <c r="J687" s="70"/>
      <c r="P687" s="70"/>
      <c r="R687" s="70"/>
      <c r="X687" s="70"/>
      <c r="Z687" s="70"/>
      <c r="AF687" s="70"/>
      <c r="AH687" s="70"/>
      <c r="AI687" s="70"/>
      <c r="AP687" s="70"/>
      <c r="AV687" s="70"/>
      <c r="AX687" s="70"/>
      <c r="BD687" s="70"/>
      <c r="BF687" s="70"/>
      <c r="BL687" s="70"/>
      <c r="BN687" s="70"/>
      <c r="BT687" s="70"/>
      <c r="BV687" s="70"/>
      <c r="CB687" s="70"/>
      <c r="CD687" s="70"/>
      <c r="CE687" s="70"/>
      <c r="CF687" s="70"/>
      <c r="CG687" s="70"/>
      <c r="CH687" s="70"/>
      <c r="CI687" s="70"/>
      <c r="CJ687" s="70"/>
      <c r="CK687" s="70"/>
      <c r="CL687" s="70"/>
      <c r="CR687" s="70"/>
      <c r="CT687" s="70"/>
      <c r="CZ687" s="70"/>
      <c r="DB687" s="70"/>
      <c r="DC687" s="70"/>
      <c r="DD687" s="70"/>
      <c r="DE687" s="70"/>
      <c r="DF687" s="70"/>
      <c r="DG687" s="70"/>
      <c r="DH687" s="70"/>
      <c r="DI687" s="70"/>
      <c r="DJ687" s="210"/>
      <c r="DK687" s="210"/>
      <c r="DL687" s="210"/>
      <c r="DM687" s="210"/>
      <c r="DN687" s="210"/>
      <c r="DO687" s="210"/>
      <c r="DP687" s="210"/>
      <c r="DQ687" s="210"/>
      <c r="DR687" s="70"/>
    </row>
    <row r="688" spans="2:122" x14ac:dyDescent="0.35">
      <c r="B688" s="70"/>
      <c r="H688" s="70"/>
      <c r="J688" s="70"/>
      <c r="P688" s="70"/>
      <c r="R688" s="70"/>
      <c r="X688" s="70"/>
      <c r="Z688" s="70"/>
      <c r="AF688" s="70"/>
      <c r="AH688" s="70"/>
      <c r="AI688" s="70"/>
      <c r="AP688" s="70"/>
      <c r="AV688" s="70"/>
      <c r="AX688" s="70"/>
      <c r="BD688" s="70"/>
      <c r="BF688" s="70"/>
      <c r="BL688" s="70"/>
      <c r="BN688" s="70"/>
      <c r="BT688" s="70"/>
      <c r="BV688" s="70"/>
      <c r="CB688" s="70"/>
      <c r="CD688" s="70"/>
      <c r="CE688" s="70"/>
      <c r="CF688" s="70"/>
      <c r="CG688" s="70"/>
      <c r="CH688" s="70"/>
      <c r="CI688" s="70"/>
      <c r="CJ688" s="70"/>
      <c r="CK688" s="70"/>
      <c r="CL688" s="70"/>
      <c r="CR688" s="70"/>
      <c r="CT688" s="70"/>
      <c r="CZ688" s="70"/>
      <c r="DB688" s="70"/>
      <c r="DC688" s="70"/>
      <c r="DD688" s="70"/>
      <c r="DE688" s="70"/>
      <c r="DF688" s="70"/>
      <c r="DG688" s="70"/>
      <c r="DH688" s="70"/>
      <c r="DI688" s="70"/>
      <c r="DJ688" s="210"/>
      <c r="DK688" s="210"/>
      <c r="DL688" s="210"/>
      <c r="DM688" s="210"/>
      <c r="DN688" s="210"/>
      <c r="DO688" s="210"/>
      <c r="DP688" s="210"/>
      <c r="DQ688" s="210"/>
      <c r="DR688" s="70"/>
    </row>
    <row r="689" spans="2:122" x14ac:dyDescent="0.35">
      <c r="B689" s="70"/>
      <c r="H689" s="70"/>
      <c r="J689" s="70"/>
      <c r="P689" s="70"/>
      <c r="R689" s="70"/>
      <c r="X689" s="70"/>
      <c r="Z689" s="70"/>
      <c r="AF689" s="70"/>
      <c r="AH689" s="70"/>
      <c r="AI689" s="70"/>
      <c r="AP689" s="70"/>
      <c r="AV689" s="70"/>
      <c r="AX689" s="70"/>
      <c r="BD689" s="70"/>
      <c r="BF689" s="70"/>
      <c r="BL689" s="70"/>
      <c r="BN689" s="70"/>
      <c r="BT689" s="70"/>
      <c r="BV689" s="70"/>
      <c r="CB689" s="70"/>
      <c r="CD689" s="70"/>
      <c r="CE689" s="70"/>
      <c r="CF689" s="70"/>
      <c r="CG689" s="70"/>
      <c r="CH689" s="70"/>
      <c r="CI689" s="70"/>
      <c r="CJ689" s="70"/>
      <c r="CK689" s="70"/>
      <c r="CL689" s="70"/>
      <c r="CR689" s="70"/>
      <c r="CT689" s="70"/>
      <c r="CZ689" s="70"/>
      <c r="DB689" s="70"/>
      <c r="DC689" s="70"/>
      <c r="DD689" s="70"/>
      <c r="DE689" s="70"/>
      <c r="DF689" s="70"/>
      <c r="DG689" s="70"/>
      <c r="DH689" s="70"/>
      <c r="DI689" s="70"/>
      <c r="DJ689" s="210"/>
      <c r="DK689" s="210"/>
      <c r="DL689" s="210"/>
      <c r="DM689" s="210"/>
      <c r="DN689" s="210"/>
      <c r="DO689" s="210"/>
      <c r="DP689" s="210"/>
      <c r="DQ689" s="210"/>
      <c r="DR689" s="70"/>
    </row>
    <row r="690" spans="2:122" x14ac:dyDescent="0.35">
      <c r="B690" s="70"/>
      <c r="H690" s="70"/>
      <c r="J690" s="70"/>
      <c r="P690" s="70"/>
      <c r="R690" s="70"/>
      <c r="X690" s="70"/>
      <c r="Z690" s="70"/>
      <c r="AF690" s="70"/>
      <c r="AH690" s="70"/>
      <c r="AI690" s="70"/>
      <c r="AP690" s="70"/>
      <c r="AV690" s="70"/>
      <c r="AX690" s="70"/>
      <c r="BD690" s="70"/>
      <c r="BF690" s="70"/>
      <c r="BL690" s="70"/>
      <c r="BN690" s="70"/>
      <c r="BT690" s="70"/>
      <c r="BV690" s="70"/>
      <c r="CB690" s="70"/>
      <c r="CD690" s="70"/>
      <c r="CE690" s="70"/>
      <c r="CF690" s="70"/>
      <c r="CG690" s="70"/>
      <c r="CH690" s="70"/>
      <c r="CI690" s="70"/>
      <c r="CJ690" s="70"/>
      <c r="CK690" s="70"/>
      <c r="CL690" s="70"/>
      <c r="CR690" s="70"/>
      <c r="CT690" s="70"/>
      <c r="CZ690" s="70"/>
      <c r="DB690" s="70"/>
      <c r="DC690" s="70"/>
      <c r="DD690" s="70"/>
      <c r="DE690" s="70"/>
      <c r="DF690" s="70"/>
      <c r="DG690" s="70"/>
      <c r="DH690" s="70"/>
      <c r="DI690" s="70"/>
      <c r="DJ690" s="210"/>
      <c r="DK690" s="210"/>
      <c r="DL690" s="210"/>
      <c r="DM690" s="210"/>
      <c r="DN690" s="210"/>
      <c r="DO690" s="210"/>
      <c r="DP690" s="210"/>
      <c r="DQ690" s="210"/>
      <c r="DR690" s="70"/>
    </row>
    <row r="691" spans="2:122" x14ac:dyDescent="0.35">
      <c r="B691" s="70"/>
      <c r="H691" s="70"/>
      <c r="J691" s="70"/>
      <c r="P691" s="70"/>
      <c r="R691" s="70"/>
      <c r="X691" s="70"/>
      <c r="Z691" s="70"/>
      <c r="AF691" s="70"/>
      <c r="AH691" s="70"/>
      <c r="AI691" s="70"/>
      <c r="AP691" s="70"/>
      <c r="AV691" s="70"/>
      <c r="AX691" s="70"/>
      <c r="BD691" s="70"/>
      <c r="BF691" s="70"/>
      <c r="BL691" s="70"/>
      <c r="BN691" s="70"/>
      <c r="BT691" s="70"/>
      <c r="BV691" s="70"/>
      <c r="CB691" s="70"/>
      <c r="CD691" s="70"/>
      <c r="CE691" s="70"/>
      <c r="CF691" s="70"/>
      <c r="CG691" s="70"/>
      <c r="CH691" s="70"/>
      <c r="CI691" s="70"/>
      <c r="CJ691" s="70"/>
      <c r="CK691" s="70"/>
      <c r="CL691" s="70"/>
      <c r="CR691" s="70"/>
      <c r="CT691" s="70"/>
      <c r="CZ691" s="70"/>
      <c r="DB691" s="70"/>
      <c r="DC691" s="70"/>
      <c r="DD691" s="70"/>
      <c r="DE691" s="70"/>
      <c r="DF691" s="70"/>
      <c r="DG691" s="70"/>
      <c r="DH691" s="70"/>
      <c r="DI691" s="70"/>
      <c r="DJ691" s="210"/>
      <c r="DK691" s="210"/>
      <c r="DL691" s="210"/>
      <c r="DM691" s="210"/>
      <c r="DN691" s="210"/>
      <c r="DO691" s="210"/>
      <c r="DP691" s="210"/>
      <c r="DQ691" s="210"/>
      <c r="DR691" s="70"/>
    </row>
    <row r="692" spans="2:122" x14ac:dyDescent="0.35">
      <c r="B692" s="70"/>
      <c r="H692" s="70"/>
      <c r="J692" s="70"/>
      <c r="P692" s="70"/>
      <c r="R692" s="70"/>
      <c r="X692" s="70"/>
      <c r="Z692" s="70"/>
      <c r="AF692" s="70"/>
      <c r="AH692" s="70"/>
      <c r="AI692" s="70"/>
      <c r="AP692" s="70"/>
      <c r="AV692" s="70"/>
      <c r="AX692" s="70"/>
      <c r="BD692" s="70"/>
      <c r="BF692" s="70"/>
      <c r="BL692" s="70"/>
      <c r="BN692" s="70"/>
      <c r="BT692" s="70"/>
      <c r="BV692" s="70"/>
      <c r="CB692" s="70"/>
      <c r="CD692" s="70"/>
      <c r="CE692" s="70"/>
      <c r="CF692" s="70"/>
      <c r="CG692" s="70"/>
      <c r="CH692" s="70"/>
      <c r="CI692" s="70"/>
      <c r="CJ692" s="70"/>
      <c r="CK692" s="70"/>
      <c r="CL692" s="70"/>
      <c r="CR692" s="70"/>
      <c r="CT692" s="70"/>
      <c r="CZ692" s="70"/>
      <c r="DB692" s="70"/>
      <c r="DC692" s="70"/>
      <c r="DD692" s="70"/>
      <c r="DE692" s="70"/>
      <c r="DF692" s="70"/>
      <c r="DG692" s="70"/>
      <c r="DH692" s="70"/>
      <c r="DI692" s="70"/>
      <c r="DJ692" s="210"/>
      <c r="DK692" s="210"/>
      <c r="DL692" s="210"/>
      <c r="DM692" s="210"/>
      <c r="DN692" s="210"/>
      <c r="DO692" s="210"/>
      <c r="DP692" s="210"/>
      <c r="DQ692" s="210"/>
      <c r="DR692" s="70"/>
    </row>
    <row r="693" spans="2:122" x14ac:dyDescent="0.35">
      <c r="B693" s="70"/>
      <c r="H693" s="70"/>
      <c r="J693" s="70"/>
      <c r="P693" s="70"/>
      <c r="R693" s="70"/>
      <c r="X693" s="70"/>
      <c r="Z693" s="70"/>
      <c r="AF693" s="70"/>
      <c r="AH693" s="70"/>
      <c r="AI693" s="70"/>
      <c r="AP693" s="70"/>
      <c r="AV693" s="70"/>
      <c r="AX693" s="70"/>
      <c r="BD693" s="70"/>
      <c r="BF693" s="70"/>
      <c r="BL693" s="70"/>
      <c r="BN693" s="70"/>
      <c r="BT693" s="70"/>
      <c r="BV693" s="70"/>
      <c r="CB693" s="70"/>
      <c r="CD693" s="70"/>
      <c r="CE693" s="70"/>
      <c r="CF693" s="70"/>
      <c r="CG693" s="70"/>
      <c r="CH693" s="70"/>
      <c r="CI693" s="70"/>
      <c r="CJ693" s="70"/>
      <c r="CK693" s="70"/>
      <c r="CL693" s="70"/>
      <c r="CR693" s="70"/>
      <c r="CT693" s="70"/>
      <c r="CZ693" s="70"/>
      <c r="DB693" s="70"/>
      <c r="DC693" s="70"/>
      <c r="DD693" s="70"/>
      <c r="DE693" s="70"/>
      <c r="DF693" s="70"/>
      <c r="DG693" s="70"/>
      <c r="DH693" s="70"/>
      <c r="DI693" s="70"/>
      <c r="DJ693" s="210"/>
      <c r="DK693" s="210"/>
      <c r="DL693" s="210"/>
      <c r="DM693" s="210"/>
      <c r="DN693" s="210"/>
      <c r="DO693" s="210"/>
      <c r="DP693" s="210"/>
      <c r="DQ693" s="210"/>
      <c r="DR693" s="70"/>
    </row>
    <row r="694" spans="2:122" x14ac:dyDescent="0.35">
      <c r="B694" s="70"/>
      <c r="H694" s="70"/>
      <c r="J694" s="70"/>
      <c r="P694" s="70"/>
      <c r="R694" s="70"/>
      <c r="X694" s="70"/>
      <c r="Z694" s="70"/>
      <c r="AF694" s="70"/>
      <c r="AH694" s="70"/>
      <c r="AI694" s="70"/>
      <c r="AP694" s="70"/>
      <c r="AV694" s="70"/>
      <c r="AX694" s="70"/>
      <c r="BD694" s="70"/>
      <c r="BF694" s="70"/>
      <c r="BL694" s="70"/>
      <c r="BN694" s="70"/>
      <c r="BT694" s="70"/>
      <c r="BV694" s="70"/>
      <c r="CB694" s="70"/>
      <c r="CD694" s="70"/>
      <c r="CE694" s="70"/>
      <c r="CF694" s="70"/>
      <c r="CG694" s="70"/>
      <c r="CH694" s="70"/>
      <c r="CI694" s="70"/>
      <c r="CJ694" s="70"/>
      <c r="CK694" s="70"/>
      <c r="CL694" s="70"/>
      <c r="CR694" s="70"/>
      <c r="CT694" s="70"/>
      <c r="CZ694" s="70"/>
      <c r="DB694" s="70"/>
      <c r="DC694" s="70"/>
      <c r="DD694" s="70"/>
      <c r="DE694" s="70"/>
      <c r="DF694" s="70"/>
      <c r="DG694" s="70"/>
      <c r="DH694" s="70"/>
      <c r="DI694" s="70"/>
      <c r="DJ694" s="210"/>
      <c r="DK694" s="210"/>
      <c r="DL694" s="210"/>
      <c r="DM694" s="210"/>
      <c r="DN694" s="210"/>
      <c r="DO694" s="210"/>
      <c r="DP694" s="210"/>
      <c r="DQ694" s="210"/>
      <c r="DR694" s="70"/>
    </row>
    <row r="695" spans="2:122" x14ac:dyDescent="0.35">
      <c r="B695" s="70"/>
      <c r="H695" s="70"/>
      <c r="J695" s="70"/>
      <c r="P695" s="70"/>
      <c r="R695" s="70"/>
      <c r="X695" s="70"/>
      <c r="Z695" s="70"/>
      <c r="AF695" s="70"/>
      <c r="AH695" s="70"/>
      <c r="AI695" s="70"/>
      <c r="AP695" s="70"/>
      <c r="AV695" s="70"/>
      <c r="AX695" s="70"/>
      <c r="BD695" s="70"/>
      <c r="BF695" s="70"/>
      <c r="BL695" s="70"/>
      <c r="BN695" s="70"/>
      <c r="BT695" s="70"/>
      <c r="BV695" s="70"/>
      <c r="CB695" s="70"/>
      <c r="CD695" s="70"/>
      <c r="CE695" s="70"/>
      <c r="CF695" s="70"/>
      <c r="CG695" s="70"/>
      <c r="CH695" s="70"/>
      <c r="CI695" s="70"/>
      <c r="CJ695" s="70"/>
      <c r="CK695" s="70"/>
      <c r="CL695" s="70"/>
      <c r="CR695" s="70"/>
      <c r="CT695" s="70"/>
      <c r="CZ695" s="70"/>
      <c r="DB695" s="70"/>
      <c r="DC695" s="70"/>
      <c r="DD695" s="70"/>
      <c r="DE695" s="70"/>
      <c r="DF695" s="70"/>
      <c r="DG695" s="70"/>
      <c r="DH695" s="70"/>
      <c r="DI695" s="70"/>
      <c r="DJ695" s="210"/>
      <c r="DK695" s="210"/>
      <c r="DL695" s="210"/>
      <c r="DM695" s="210"/>
      <c r="DN695" s="210"/>
      <c r="DO695" s="210"/>
      <c r="DP695" s="210"/>
      <c r="DQ695" s="210"/>
      <c r="DR695" s="70"/>
    </row>
    <row r="696" spans="2:122" x14ac:dyDescent="0.35">
      <c r="B696" s="70"/>
      <c r="H696" s="70"/>
      <c r="J696" s="70"/>
      <c r="P696" s="70"/>
      <c r="R696" s="70"/>
      <c r="X696" s="70"/>
      <c r="Z696" s="70"/>
      <c r="AF696" s="70"/>
      <c r="AH696" s="70"/>
      <c r="AI696" s="70"/>
      <c r="AP696" s="70"/>
      <c r="AV696" s="70"/>
      <c r="AX696" s="70"/>
      <c r="BD696" s="70"/>
      <c r="BF696" s="70"/>
      <c r="BL696" s="70"/>
      <c r="BN696" s="70"/>
      <c r="BT696" s="70"/>
      <c r="BV696" s="70"/>
      <c r="CB696" s="70"/>
      <c r="CD696" s="70"/>
      <c r="CE696" s="70"/>
      <c r="CF696" s="70"/>
      <c r="CG696" s="70"/>
      <c r="CH696" s="70"/>
      <c r="CI696" s="70"/>
      <c r="CJ696" s="70"/>
      <c r="CK696" s="70"/>
      <c r="CL696" s="70"/>
      <c r="CR696" s="70"/>
      <c r="CT696" s="70"/>
      <c r="CZ696" s="70"/>
      <c r="DB696" s="70"/>
      <c r="DC696" s="70"/>
      <c r="DD696" s="70"/>
      <c r="DE696" s="70"/>
      <c r="DF696" s="70"/>
      <c r="DG696" s="70"/>
      <c r="DH696" s="70"/>
      <c r="DI696" s="70"/>
      <c r="DJ696" s="210"/>
      <c r="DK696" s="210"/>
      <c r="DL696" s="210"/>
      <c r="DM696" s="210"/>
      <c r="DN696" s="210"/>
      <c r="DO696" s="210"/>
      <c r="DP696" s="210"/>
      <c r="DQ696" s="210"/>
      <c r="DR696" s="70"/>
    </row>
    <row r="697" spans="2:122" x14ac:dyDescent="0.35">
      <c r="B697" s="70"/>
      <c r="H697" s="70"/>
      <c r="J697" s="70"/>
      <c r="P697" s="70"/>
      <c r="R697" s="70"/>
      <c r="X697" s="70"/>
      <c r="Z697" s="70"/>
      <c r="AF697" s="70"/>
      <c r="AH697" s="70"/>
      <c r="AI697" s="70"/>
      <c r="AP697" s="70"/>
      <c r="AV697" s="70"/>
      <c r="AX697" s="70"/>
      <c r="BD697" s="70"/>
      <c r="BF697" s="70"/>
      <c r="BL697" s="70"/>
      <c r="BN697" s="70"/>
      <c r="BT697" s="70"/>
      <c r="BV697" s="70"/>
      <c r="CB697" s="70"/>
      <c r="CD697" s="70"/>
      <c r="CE697" s="70"/>
      <c r="CF697" s="70"/>
      <c r="CG697" s="70"/>
      <c r="CH697" s="70"/>
      <c r="CI697" s="70"/>
      <c r="CJ697" s="70"/>
      <c r="CK697" s="70"/>
      <c r="CL697" s="70"/>
      <c r="CR697" s="70"/>
      <c r="CT697" s="70"/>
      <c r="CZ697" s="70"/>
      <c r="DB697" s="70"/>
      <c r="DC697" s="70"/>
      <c r="DD697" s="70"/>
      <c r="DE697" s="70"/>
      <c r="DF697" s="70"/>
      <c r="DG697" s="70"/>
      <c r="DH697" s="70"/>
      <c r="DI697" s="70"/>
      <c r="DJ697" s="210"/>
      <c r="DK697" s="210"/>
      <c r="DL697" s="210"/>
      <c r="DM697" s="210"/>
      <c r="DN697" s="210"/>
      <c r="DO697" s="210"/>
      <c r="DP697" s="210"/>
      <c r="DQ697" s="210"/>
      <c r="DR697" s="70"/>
    </row>
    <row r="698" spans="2:122" x14ac:dyDescent="0.35">
      <c r="B698" s="70"/>
      <c r="H698" s="70"/>
      <c r="J698" s="70"/>
      <c r="P698" s="70"/>
      <c r="R698" s="70"/>
      <c r="X698" s="70"/>
      <c r="Z698" s="70"/>
      <c r="AF698" s="70"/>
      <c r="AH698" s="70"/>
      <c r="AI698" s="70"/>
      <c r="AP698" s="70"/>
      <c r="AV698" s="70"/>
      <c r="AX698" s="70"/>
      <c r="BD698" s="70"/>
      <c r="BF698" s="70"/>
      <c r="BL698" s="70"/>
      <c r="BN698" s="70"/>
      <c r="BT698" s="70"/>
      <c r="BV698" s="70"/>
      <c r="CB698" s="70"/>
      <c r="CD698" s="70"/>
      <c r="CE698" s="70"/>
      <c r="CF698" s="70"/>
      <c r="CG698" s="70"/>
      <c r="CH698" s="70"/>
      <c r="CI698" s="70"/>
      <c r="CJ698" s="70"/>
      <c r="CK698" s="70"/>
      <c r="CL698" s="70"/>
      <c r="CR698" s="70"/>
      <c r="CT698" s="70"/>
      <c r="CZ698" s="70"/>
      <c r="DB698" s="70"/>
      <c r="DC698" s="70"/>
      <c r="DD698" s="70"/>
      <c r="DE698" s="70"/>
      <c r="DF698" s="70"/>
      <c r="DG698" s="70"/>
      <c r="DH698" s="70"/>
      <c r="DI698" s="70"/>
      <c r="DJ698" s="210"/>
      <c r="DK698" s="210"/>
      <c r="DL698" s="210"/>
      <c r="DM698" s="210"/>
      <c r="DN698" s="210"/>
      <c r="DO698" s="210"/>
      <c r="DP698" s="210"/>
      <c r="DQ698" s="210"/>
      <c r="DR698" s="70"/>
    </row>
    <row r="699" spans="2:122" x14ac:dyDescent="0.35">
      <c r="B699" s="70"/>
      <c r="H699" s="70"/>
      <c r="J699" s="70"/>
      <c r="P699" s="70"/>
      <c r="R699" s="70"/>
      <c r="X699" s="70"/>
      <c r="Z699" s="70"/>
      <c r="AF699" s="70"/>
      <c r="AH699" s="70"/>
      <c r="AI699" s="70"/>
      <c r="AP699" s="70"/>
      <c r="AV699" s="70"/>
      <c r="AX699" s="70"/>
      <c r="BD699" s="70"/>
      <c r="BF699" s="70"/>
      <c r="BL699" s="70"/>
      <c r="BN699" s="70"/>
      <c r="BT699" s="70"/>
      <c r="BV699" s="70"/>
      <c r="CB699" s="70"/>
      <c r="CD699" s="70"/>
      <c r="CE699" s="70"/>
      <c r="CF699" s="70"/>
      <c r="CG699" s="70"/>
      <c r="CH699" s="70"/>
      <c r="CI699" s="70"/>
      <c r="CJ699" s="70"/>
      <c r="CK699" s="70"/>
      <c r="CL699" s="70"/>
      <c r="CR699" s="70"/>
      <c r="CT699" s="70"/>
      <c r="CZ699" s="70"/>
      <c r="DB699" s="70"/>
      <c r="DC699" s="70"/>
      <c r="DD699" s="70"/>
      <c r="DE699" s="70"/>
      <c r="DF699" s="70"/>
      <c r="DG699" s="70"/>
      <c r="DH699" s="70"/>
      <c r="DI699" s="70"/>
      <c r="DJ699" s="210"/>
      <c r="DK699" s="210"/>
      <c r="DL699" s="210"/>
      <c r="DM699" s="210"/>
      <c r="DN699" s="210"/>
      <c r="DO699" s="210"/>
      <c r="DP699" s="210"/>
      <c r="DQ699" s="210"/>
      <c r="DR699" s="70"/>
    </row>
    <row r="700" spans="2:122" x14ac:dyDescent="0.35">
      <c r="B700" s="70"/>
      <c r="H700" s="70"/>
      <c r="J700" s="70"/>
      <c r="P700" s="70"/>
      <c r="R700" s="70"/>
      <c r="X700" s="70"/>
      <c r="Z700" s="70"/>
      <c r="AF700" s="70"/>
      <c r="AH700" s="70"/>
      <c r="AI700" s="70"/>
      <c r="AP700" s="70"/>
      <c r="AV700" s="70"/>
      <c r="AX700" s="70"/>
      <c r="BD700" s="70"/>
      <c r="BF700" s="70"/>
      <c r="BL700" s="70"/>
      <c r="BN700" s="70"/>
      <c r="BT700" s="70"/>
      <c r="BV700" s="70"/>
      <c r="CB700" s="70"/>
      <c r="CD700" s="70"/>
      <c r="CE700" s="70"/>
      <c r="CF700" s="70"/>
      <c r="CG700" s="70"/>
      <c r="CH700" s="70"/>
      <c r="CI700" s="70"/>
      <c r="CJ700" s="70"/>
      <c r="CK700" s="70"/>
      <c r="CL700" s="70"/>
      <c r="CR700" s="70"/>
      <c r="CT700" s="70"/>
      <c r="CZ700" s="70"/>
      <c r="DB700" s="70"/>
      <c r="DC700" s="70"/>
      <c r="DD700" s="70"/>
      <c r="DE700" s="70"/>
      <c r="DF700" s="70"/>
      <c r="DG700" s="70"/>
      <c r="DH700" s="70"/>
      <c r="DI700" s="70"/>
      <c r="DJ700" s="210"/>
      <c r="DK700" s="210"/>
      <c r="DL700" s="210"/>
      <c r="DM700" s="210"/>
      <c r="DN700" s="210"/>
      <c r="DO700" s="210"/>
      <c r="DP700" s="210"/>
      <c r="DQ700" s="210"/>
      <c r="DR700" s="70"/>
    </row>
    <row r="701" spans="2:122" x14ac:dyDescent="0.35">
      <c r="B701" s="70"/>
      <c r="H701" s="70"/>
      <c r="J701" s="70"/>
      <c r="P701" s="70"/>
      <c r="R701" s="70"/>
      <c r="X701" s="70"/>
      <c r="Z701" s="70"/>
      <c r="AF701" s="70"/>
      <c r="AH701" s="70"/>
      <c r="AI701" s="70"/>
      <c r="AP701" s="70"/>
      <c r="AV701" s="70"/>
      <c r="AX701" s="70"/>
      <c r="BD701" s="70"/>
      <c r="BF701" s="70"/>
      <c r="BL701" s="70"/>
      <c r="BN701" s="70"/>
      <c r="BT701" s="70"/>
      <c r="BV701" s="70"/>
      <c r="CB701" s="70"/>
      <c r="CD701" s="70"/>
      <c r="CE701" s="70"/>
      <c r="CF701" s="70"/>
      <c r="CG701" s="70"/>
      <c r="CH701" s="70"/>
      <c r="CI701" s="70"/>
      <c r="CJ701" s="70"/>
      <c r="CK701" s="70"/>
      <c r="CL701" s="70"/>
      <c r="CR701" s="70"/>
      <c r="CT701" s="70"/>
      <c r="CZ701" s="70"/>
      <c r="DB701" s="70"/>
      <c r="DC701" s="70"/>
      <c r="DD701" s="70"/>
      <c r="DE701" s="70"/>
      <c r="DF701" s="70"/>
      <c r="DG701" s="70"/>
      <c r="DH701" s="70"/>
      <c r="DI701" s="70"/>
      <c r="DJ701" s="210"/>
      <c r="DK701" s="210"/>
      <c r="DL701" s="210"/>
      <c r="DM701" s="210"/>
      <c r="DN701" s="210"/>
      <c r="DO701" s="210"/>
      <c r="DP701" s="210"/>
      <c r="DQ701" s="210"/>
      <c r="DR701" s="70"/>
    </row>
    <row r="702" spans="2:122" x14ac:dyDescent="0.35">
      <c r="B702" s="70"/>
      <c r="H702" s="70"/>
      <c r="J702" s="70"/>
      <c r="P702" s="70"/>
      <c r="R702" s="70"/>
      <c r="X702" s="70"/>
      <c r="Z702" s="70"/>
      <c r="AF702" s="70"/>
      <c r="AH702" s="70"/>
      <c r="AI702" s="70"/>
      <c r="AP702" s="70"/>
      <c r="AV702" s="70"/>
      <c r="AX702" s="70"/>
      <c r="BD702" s="70"/>
      <c r="BF702" s="70"/>
      <c r="BL702" s="70"/>
      <c r="BN702" s="70"/>
      <c r="BT702" s="70"/>
      <c r="BV702" s="70"/>
      <c r="CB702" s="70"/>
      <c r="CD702" s="70"/>
      <c r="CE702" s="70"/>
      <c r="CF702" s="70"/>
      <c r="CG702" s="70"/>
      <c r="CH702" s="70"/>
      <c r="CI702" s="70"/>
      <c r="CJ702" s="70"/>
      <c r="CK702" s="70"/>
      <c r="CL702" s="70"/>
      <c r="CR702" s="70"/>
      <c r="CT702" s="70"/>
      <c r="CZ702" s="70"/>
      <c r="DB702" s="70"/>
      <c r="DC702" s="70"/>
      <c r="DD702" s="70"/>
      <c r="DE702" s="70"/>
      <c r="DF702" s="70"/>
      <c r="DG702" s="70"/>
      <c r="DH702" s="70"/>
      <c r="DI702" s="70"/>
      <c r="DJ702" s="210"/>
      <c r="DK702" s="210"/>
      <c r="DL702" s="210"/>
      <c r="DM702" s="210"/>
      <c r="DN702" s="210"/>
      <c r="DO702" s="210"/>
      <c r="DP702" s="210"/>
      <c r="DQ702" s="210"/>
      <c r="DR702" s="70"/>
    </row>
    <row r="703" spans="2:122" x14ac:dyDescent="0.35">
      <c r="B703" s="70"/>
      <c r="H703" s="70"/>
      <c r="J703" s="70"/>
      <c r="P703" s="70"/>
      <c r="R703" s="70"/>
      <c r="X703" s="70"/>
      <c r="Z703" s="70"/>
      <c r="AF703" s="70"/>
      <c r="AH703" s="70"/>
      <c r="AI703" s="70"/>
      <c r="AP703" s="70"/>
      <c r="AV703" s="70"/>
      <c r="AX703" s="70"/>
      <c r="BD703" s="70"/>
      <c r="BF703" s="70"/>
      <c r="BL703" s="70"/>
      <c r="BN703" s="70"/>
      <c r="BT703" s="70"/>
      <c r="BV703" s="70"/>
      <c r="CB703" s="70"/>
      <c r="CD703" s="70"/>
      <c r="CE703" s="70"/>
      <c r="CF703" s="70"/>
      <c r="CG703" s="70"/>
      <c r="CH703" s="70"/>
      <c r="CI703" s="70"/>
      <c r="CJ703" s="70"/>
      <c r="CK703" s="70"/>
      <c r="CL703" s="70"/>
      <c r="CR703" s="70"/>
      <c r="CT703" s="70"/>
      <c r="CZ703" s="70"/>
      <c r="DB703" s="70"/>
      <c r="DC703" s="70"/>
      <c r="DD703" s="70"/>
      <c r="DE703" s="70"/>
      <c r="DF703" s="70"/>
      <c r="DG703" s="70"/>
      <c r="DH703" s="70"/>
      <c r="DI703" s="70"/>
      <c r="DJ703" s="210"/>
      <c r="DK703" s="210"/>
      <c r="DL703" s="210"/>
      <c r="DM703" s="210"/>
      <c r="DN703" s="210"/>
      <c r="DO703" s="210"/>
      <c r="DP703" s="210"/>
      <c r="DQ703" s="210"/>
      <c r="DR703" s="70"/>
    </row>
    <row r="704" spans="2:122" x14ac:dyDescent="0.35">
      <c r="B704" s="70"/>
      <c r="H704" s="70"/>
      <c r="J704" s="70"/>
      <c r="P704" s="70"/>
      <c r="R704" s="70"/>
      <c r="X704" s="70"/>
      <c r="Z704" s="70"/>
      <c r="AF704" s="70"/>
      <c r="AH704" s="70"/>
      <c r="AI704" s="70"/>
      <c r="AP704" s="70"/>
      <c r="AV704" s="70"/>
      <c r="AX704" s="70"/>
      <c r="BD704" s="70"/>
      <c r="BF704" s="70"/>
      <c r="BL704" s="70"/>
      <c r="BN704" s="70"/>
      <c r="BT704" s="70"/>
      <c r="BV704" s="70"/>
      <c r="CB704" s="70"/>
      <c r="CD704" s="70"/>
      <c r="CE704" s="70"/>
      <c r="CF704" s="70"/>
      <c r="CG704" s="70"/>
      <c r="CH704" s="70"/>
      <c r="CI704" s="70"/>
      <c r="CJ704" s="70"/>
      <c r="CK704" s="70"/>
      <c r="CL704" s="70"/>
      <c r="CR704" s="70"/>
      <c r="CT704" s="70"/>
      <c r="CZ704" s="70"/>
      <c r="DB704" s="70"/>
      <c r="DC704" s="70"/>
      <c r="DD704" s="70"/>
      <c r="DE704" s="70"/>
      <c r="DF704" s="70"/>
      <c r="DG704" s="70"/>
      <c r="DH704" s="70"/>
      <c r="DI704" s="70"/>
      <c r="DJ704" s="210"/>
      <c r="DK704" s="210"/>
      <c r="DL704" s="210"/>
      <c r="DM704" s="210"/>
      <c r="DN704" s="210"/>
      <c r="DO704" s="210"/>
      <c r="DP704" s="210"/>
      <c r="DQ704" s="210"/>
      <c r="DR704" s="70"/>
    </row>
    <row r="705" spans="2:122" x14ac:dyDescent="0.35">
      <c r="B705" s="70"/>
      <c r="H705" s="70"/>
      <c r="J705" s="70"/>
      <c r="P705" s="70"/>
      <c r="R705" s="70"/>
      <c r="X705" s="70"/>
      <c r="Z705" s="70"/>
      <c r="AF705" s="70"/>
      <c r="AH705" s="70"/>
      <c r="AI705" s="70"/>
      <c r="AP705" s="70"/>
      <c r="AV705" s="70"/>
      <c r="AX705" s="70"/>
      <c r="BD705" s="70"/>
      <c r="BF705" s="70"/>
      <c r="BL705" s="70"/>
      <c r="BN705" s="70"/>
      <c r="BT705" s="70"/>
      <c r="BV705" s="70"/>
      <c r="CB705" s="70"/>
      <c r="CD705" s="70"/>
      <c r="CE705" s="70"/>
      <c r="CF705" s="70"/>
      <c r="CG705" s="70"/>
      <c r="CH705" s="70"/>
      <c r="CI705" s="70"/>
      <c r="CJ705" s="70"/>
      <c r="CK705" s="70"/>
      <c r="CL705" s="70"/>
      <c r="CR705" s="70"/>
      <c r="CT705" s="70"/>
      <c r="CZ705" s="70"/>
      <c r="DB705" s="70"/>
      <c r="DC705" s="70"/>
      <c r="DD705" s="70"/>
      <c r="DE705" s="70"/>
      <c r="DF705" s="70"/>
      <c r="DG705" s="70"/>
      <c r="DH705" s="70"/>
      <c r="DI705" s="70"/>
      <c r="DJ705" s="210"/>
      <c r="DK705" s="210"/>
      <c r="DL705" s="210"/>
      <c r="DM705" s="210"/>
      <c r="DN705" s="210"/>
      <c r="DO705" s="210"/>
      <c r="DP705" s="210"/>
      <c r="DQ705" s="210"/>
      <c r="DR705" s="70"/>
    </row>
    <row r="706" spans="2:122" x14ac:dyDescent="0.35">
      <c r="B706" s="70"/>
      <c r="H706" s="70"/>
      <c r="J706" s="70"/>
      <c r="P706" s="70"/>
      <c r="R706" s="70"/>
      <c r="X706" s="70"/>
      <c r="Z706" s="70"/>
      <c r="AF706" s="70"/>
      <c r="AH706" s="70"/>
      <c r="AI706" s="70"/>
      <c r="AP706" s="70"/>
      <c r="AV706" s="70"/>
      <c r="AX706" s="70"/>
      <c r="BD706" s="70"/>
      <c r="BF706" s="70"/>
      <c r="BL706" s="70"/>
      <c r="BN706" s="70"/>
      <c r="BT706" s="70"/>
      <c r="BV706" s="70"/>
      <c r="CB706" s="70"/>
      <c r="CD706" s="70"/>
      <c r="CE706" s="70"/>
      <c r="CF706" s="70"/>
      <c r="CG706" s="70"/>
      <c r="CH706" s="70"/>
      <c r="CI706" s="70"/>
      <c r="CJ706" s="70"/>
      <c r="CK706" s="70"/>
      <c r="CL706" s="70"/>
      <c r="CR706" s="70"/>
      <c r="CT706" s="70"/>
      <c r="CZ706" s="70"/>
      <c r="DB706" s="70"/>
      <c r="DC706" s="70"/>
      <c r="DD706" s="70"/>
      <c r="DE706" s="70"/>
      <c r="DF706" s="70"/>
      <c r="DG706" s="70"/>
      <c r="DH706" s="70"/>
      <c r="DI706" s="70"/>
      <c r="DJ706" s="210"/>
      <c r="DK706" s="210"/>
      <c r="DL706" s="210"/>
      <c r="DM706" s="210"/>
      <c r="DN706" s="210"/>
      <c r="DO706" s="210"/>
      <c r="DP706" s="210"/>
      <c r="DQ706" s="210"/>
      <c r="DR706" s="70"/>
    </row>
    <row r="707" spans="2:122" x14ac:dyDescent="0.35">
      <c r="B707" s="70"/>
      <c r="H707" s="70"/>
      <c r="J707" s="70"/>
      <c r="P707" s="70"/>
      <c r="R707" s="70"/>
      <c r="X707" s="70"/>
      <c r="Z707" s="70"/>
      <c r="AF707" s="70"/>
      <c r="AH707" s="70"/>
      <c r="AI707" s="70"/>
      <c r="AP707" s="70"/>
      <c r="AV707" s="70"/>
      <c r="AX707" s="70"/>
      <c r="BD707" s="70"/>
      <c r="BF707" s="70"/>
      <c r="BL707" s="70"/>
      <c r="BN707" s="70"/>
      <c r="BT707" s="70"/>
      <c r="BV707" s="70"/>
      <c r="CB707" s="70"/>
      <c r="CD707" s="70"/>
      <c r="CE707" s="70"/>
      <c r="CF707" s="70"/>
      <c r="CG707" s="70"/>
      <c r="CH707" s="70"/>
      <c r="CI707" s="70"/>
      <c r="CJ707" s="70"/>
      <c r="CK707" s="70"/>
      <c r="CL707" s="70"/>
      <c r="CR707" s="70"/>
      <c r="CT707" s="70"/>
      <c r="CZ707" s="70"/>
      <c r="DB707" s="70"/>
      <c r="DC707" s="70"/>
      <c r="DD707" s="70"/>
      <c r="DE707" s="70"/>
      <c r="DF707" s="70"/>
      <c r="DG707" s="70"/>
      <c r="DH707" s="70"/>
      <c r="DI707" s="70"/>
      <c r="DJ707" s="210"/>
      <c r="DK707" s="210"/>
      <c r="DL707" s="210"/>
      <c r="DM707" s="210"/>
      <c r="DN707" s="210"/>
      <c r="DO707" s="210"/>
      <c r="DP707" s="210"/>
      <c r="DQ707" s="210"/>
      <c r="DR707" s="70"/>
    </row>
    <row r="708" spans="2:122" x14ac:dyDescent="0.35">
      <c r="B708" s="70"/>
      <c r="H708" s="70"/>
      <c r="J708" s="70"/>
      <c r="P708" s="70"/>
      <c r="R708" s="70"/>
      <c r="X708" s="70"/>
      <c r="Z708" s="70"/>
      <c r="AF708" s="70"/>
      <c r="AH708" s="70"/>
      <c r="AI708" s="70"/>
      <c r="AP708" s="70"/>
      <c r="AV708" s="70"/>
      <c r="AX708" s="70"/>
      <c r="BD708" s="70"/>
      <c r="BF708" s="70"/>
      <c r="BL708" s="70"/>
      <c r="BN708" s="70"/>
      <c r="BT708" s="70"/>
      <c r="BV708" s="70"/>
      <c r="CB708" s="70"/>
      <c r="CD708" s="70"/>
      <c r="CE708" s="70"/>
      <c r="CF708" s="70"/>
      <c r="CG708" s="70"/>
      <c r="CH708" s="70"/>
      <c r="CI708" s="70"/>
      <c r="CJ708" s="70"/>
      <c r="CK708" s="70"/>
      <c r="CL708" s="70"/>
      <c r="CR708" s="70"/>
      <c r="CT708" s="70"/>
      <c r="CZ708" s="70"/>
      <c r="DB708" s="70"/>
      <c r="DC708" s="70"/>
      <c r="DD708" s="70"/>
      <c r="DE708" s="70"/>
      <c r="DF708" s="70"/>
      <c r="DG708" s="70"/>
      <c r="DH708" s="70"/>
      <c r="DI708" s="70"/>
      <c r="DJ708" s="210"/>
      <c r="DK708" s="210"/>
      <c r="DL708" s="210"/>
      <c r="DM708" s="210"/>
      <c r="DN708" s="210"/>
      <c r="DO708" s="210"/>
      <c r="DP708" s="210"/>
      <c r="DQ708" s="210"/>
      <c r="DR708" s="70"/>
    </row>
    <row r="709" spans="2:122" x14ac:dyDescent="0.35">
      <c r="B709" s="70"/>
      <c r="H709" s="70"/>
      <c r="J709" s="70"/>
      <c r="P709" s="70"/>
      <c r="R709" s="70"/>
      <c r="X709" s="70"/>
      <c r="Z709" s="70"/>
      <c r="AF709" s="70"/>
      <c r="AH709" s="70"/>
      <c r="AI709" s="70"/>
      <c r="AP709" s="70"/>
      <c r="AV709" s="70"/>
      <c r="AX709" s="70"/>
      <c r="BD709" s="70"/>
      <c r="BF709" s="70"/>
      <c r="BL709" s="70"/>
      <c r="BN709" s="70"/>
      <c r="BT709" s="70"/>
      <c r="BV709" s="70"/>
      <c r="CB709" s="70"/>
      <c r="CD709" s="70"/>
      <c r="CE709" s="70"/>
      <c r="CF709" s="70"/>
      <c r="CG709" s="70"/>
      <c r="CH709" s="70"/>
      <c r="CI709" s="70"/>
      <c r="CJ709" s="70"/>
      <c r="CK709" s="70"/>
      <c r="CL709" s="70"/>
      <c r="CR709" s="70"/>
      <c r="CT709" s="70"/>
      <c r="CZ709" s="70"/>
      <c r="DB709" s="70"/>
      <c r="DC709" s="70"/>
      <c r="DD709" s="70"/>
      <c r="DE709" s="70"/>
      <c r="DF709" s="70"/>
      <c r="DG709" s="70"/>
      <c r="DH709" s="70"/>
      <c r="DI709" s="70"/>
      <c r="DJ709" s="210"/>
      <c r="DK709" s="210"/>
      <c r="DL709" s="210"/>
      <c r="DM709" s="210"/>
      <c r="DN709" s="210"/>
      <c r="DO709" s="210"/>
      <c r="DP709" s="210"/>
      <c r="DQ709" s="210"/>
      <c r="DR709" s="70"/>
    </row>
    <row r="710" spans="2:122" x14ac:dyDescent="0.35">
      <c r="B710" s="70"/>
      <c r="H710" s="70"/>
      <c r="J710" s="70"/>
      <c r="P710" s="70"/>
      <c r="R710" s="70"/>
      <c r="X710" s="70"/>
      <c r="Z710" s="70"/>
      <c r="AF710" s="70"/>
      <c r="AH710" s="70"/>
      <c r="AI710" s="70"/>
      <c r="AP710" s="70"/>
      <c r="AV710" s="70"/>
      <c r="AX710" s="70"/>
      <c r="BD710" s="70"/>
      <c r="BF710" s="70"/>
      <c r="BL710" s="70"/>
      <c r="BN710" s="70"/>
      <c r="BT710" s="70"/>
      <c r="BV710" s="70"/>
      <c r="CB710" s="70"/>
      <c r="CD710" s="70"/>
      <c r="CE710" s="70"/>
      <c r="CF710" s="70"/>
      <c r="CG710" s="70"/>
      <c r="CH710" s="70"/>
      <c r="CI710" s="70"/>
      <c r="CJ710" s="70"/>
      <c r="CK710" s="70"/>
      <c r="CL710" s="70"/>
      <c r="CR710" s="70"/>
      <c r="CT710" s="70"/>
      <c r="CZ710" s="70"/>
      <c r="DB710" s="70"/>
      <c r="DC710" s="70"/>
      <c r="DD710" s="70"/>
      <c r="DE710" s="70"/>
      <c r="DF710" s="70"/>
      <c r="DG710" s="70"/>
      <c r="DH710" s="70"/>
      <c r="DI710" s="70"/>
      <c r="DJ710" s="210"/>
      <c r="DK710" s="210"/>
      <c r="DL710" s="210"/>
      <c r="DM710" s="210"/>
      <c r="DN710" s="210"/>
      <c r="DO710" s="210"/>
      <c r="DP710" s="210"/>
      <c r="DQ710" s="210"/>
      <c r="DR710" s="70"/>
    </row>
    <row r="711" spans="2:122" x14ac:dyDescent="0.35">
      <c r="B711" s="70"/>
      <c r="H711" s="70"/>
      <c r="J711" s="70"/>
      <c r="P711" s="70"/>
      <c r="R711" s="70"/>
      <c r="X711" s="70"/>
      <c r="Z711" s="70"/>
      <c r="AF711" s="70"/>
      <c r="AH711" s="70"/>
      <c r="AI711" s="70"/>
      <c r="AP711" s="70"/>
      <c r="AV711" s="70"/>
      <c r="AX711" s="70"/>
      <c r="BD711" s="70"/>
      <c r="BF711" s="70"/>
      <c r="BL711" s="70"/>
      <c r="BN711" s="70"/>
      <c r="BT711" s="70"/>
      <c r="BV711" s="70"/>
      <c r="CB711" s="70"/>
      <c r="CD711" s="70"/>
      <c r="CE711" s="70"/>
      <c r="CF711" s="70"/>
      <c r="CG711" s="70"/>
      <c r="CH711" s="70"/>
      <c r="CI711" s="70"/>
      <c r="CJ711" s="70"/>
      <c r="CK711" s="70"/>
      <c r="CL711" s="70"/>
      <c r="CR711" s="70"/>
      <c r="CT711" s="70"/>
      <c r="CZ711" s="70"/>
      <c r="DB711" s="70"/>
      <c r="DC711" s="70"/>
      <c r="DD711" s="70"/>
      <c r="DE711" s="70"/>
      <c r="DF711" s="70"/>
      <c r="DG711" s="70"/>
      <c r="DH711" s="70"/>
      <c r="DI711" s="70"/>
      <c r="DJ711" s="210"/>
      <c r="DK711" s="210"/>
      <c r="DL711" s="210"/>
      <c r="DM711" s="210"/>
      <c r="DN711" s="210"/>
      <c r="DO711" s="210"/>
      <c r="DP711" s="210"/>
      <c r="DQ711" s="210"/>
      <c r="DR711" s="70"/>
    </row>
    <row r="712" spans="2:122" x14ac:dyDescent="0.35">
      <c r="B712" s="70"/>
      <c r="H712" s="70"/>
      <c r="J712" s="70"/>
      <c r="P712" s="70"/>
      <c r="R712" s="70"/>
      <c r="X712" s="70"/>
      <c r="Z712" s="70"/>
      <c r="AF712" s="70"/>
      <c r="AH712" s="70"/>
      <c r="AI712" s="70"/>
      <c r="AP712" s="70"/>
      <c r="AV712" s="70"/>
      <c r="AX712" s="70"/>
      <c r="BD712" s="70"/>
      <c r="BF712" s="70"/>
      <c r="BL712" s="70"/>
      <c r="BN712" s="70"/>
      <c r="BT712" s="70"/>
      <c r="BV712" s="70"/>
      <c r="CB712" s="70"/>
      <c r="CD712" s="70"/>
      <c r="CE712" s="70"/>
      <c r="CF712" s="70"/>
      <c r="CG712" s="70"/>
      <c r="CH712" s="70"/>
      <c r="CI712" s="70"/>
      <c r="CJ712" s="70"/>
      <c r="CK712" s="70"/>
      <c r="CL712" s="70"/>
      <c r="CR712" s="70"/>
      <c r="CT712" s="70"/>
      <c r="CZ712" s="70"/>
      <c r="DB712" s="70"/>
      <c r="DC712" s="70"/>
      <c r="DD712" s="70"/>
      <c r="DE712" s="70"/>
      <c r="DF712" s="70"/>
      <c r="DG712" s="70"/>
      <c r="DH712" s="70"/>
      <c r="DI712" s="70"/>
      <c r="DJ712" s="210"/>
      <c r="DK712" s="210"/>
      <c r="DL712" s="210"/>
      <c r="DM712" s="210"/>
      <c r="DN712" s="210"/>
      <c r="DO712" s="210"/>
      <c r="DP712" s="210"/>
      <c r="DQ712" s="210"/>
      <c r="DR712" s="70"/>
    </row>
    <row r="713" spans="2:122" x14ac:dyDescent="0.35">
      <c r="B713" s="70"/>
      <c r="H713" s="70"/>
      <c r="J713" s="70"/>
      <c r="P713" s="70"/>
      <c r="R713" s="70"/>
      <c r="X713" s="70"/>
      <c r="Z713" s="70"/>
      <c r="AF713" s="70"/>
      <c r="AH713" s="70"/>
      <c r="AI713" s="70"/>
      <c r="AP713" s="70"/>
      <c r="AV713" s="70"/>
      <c r="AX713" s="70"/>
      <c r="BD713" s="70"/>
      <c r="BF713" s="70"/>
      <c r="BL713" s="70"/>
      <c r="BN713" s="70"/>
      <c r="BT713" s="70"/>
      <c r="BV713" s="70"/>
      <c r="CB713" s="70"/>
      <c r="CD713" s="70"/>
      <c r="CE713" s="70"/>
      <c r="CF713" s="70"/>
      <c r="CG713" s="70"/>
      <c r="CH713" s="70"/>
      <c r="CI713" s="70"/>
      <c r="CJ713" s="70"/>
      <c r="CK713" s="70"/>
      <c r="CL713" s="70"/>
      <c r="CR713" s="70"/>
      <c r="CT713" s="70"/>
      <c r="CZ713" s="70"/>
      <c r="DB713" s="70"/>
      <c r="DC713" s="70"/>
      <c r="DD713" s="70"/>
      <c r="DE713" s="70"/>
      <c r="DF713" s="70"/>
      <c r="DG713" s="70"/>
      <c r="DH713" s="70"/>
      <c r="DI713" s="70"/>
      <c r="DJ713" s="210"/>
      <c r="DK713" s="210"/>
      <c r="DL713" s="210"/>
      <c r="DM713" s="210"/>
      <c r="DN713" s="210"/>
      <c r="DO713" s="210"/>
      <c r="DP713" s="210"/>
      <c r="DQ713" s="210"/>
      <c r="DR713" s="70"/>
    </row>
    <row r="714" spans="2:122" x14ac:dyDescent="0.35">
      <c r="B714" s="70"/>
      <c r="H714" s="70"/>
      <c r="J714" s="70"/>
      <c r="P714" s="70"/>
      <c r="R714" s="70"/>
      <c r="X714" s="70"/>
      <c r="Z714" s="70"/>
      <c r="AF714" s="70"/>
      <c r="AH714" s="70"/>
      <c r="AI714" s="70"/>
      <c r="AP714" s="70"/>
      <c r="AV714" s="70"/>
      <c r="AX714" s="70"/>
      <c r="BD714" s="70"/>
      <c r="BF714" s="70"/>
      <c r="BL714" s="70"/>
      <c r="BN714" s="70"/>
      <c r="BT714" s="70"/>
      <c r="BV714" s="70"/>
      <c r="CB714" s="70"/>
      <c r="CD714" s="70"/>
      <c r="CE714" s="70"/>
      <c r="CF714" s="70"/>
      <c r="CG714" s="70"/>
      <c r="CH714" s="70"/>
      <c r="CI714" s="70"/>
      <c r="CJ714" s="70"/>
      <c r="CK714" s="70"/>
      <c r="CL714" s="70"/>
      <c r="CR714" s="70"/>
      <c r="CT714" s="70"/>
      <c r="CZ714" s="70"/>
      <c r="DB714" s="70"/>
      <c r="DC714" s="70"/>
      <c r="DD714" s="70"/>
      <c r="DE714" s="70"/>
      <c r="DF714" s="70"/>
      <c r="DG714" s="70"/>
      <c r="DH714" s="70"/>
      <c r="DI714" s="70"/>
      <c r="DJ714" s="210"/>
      <c r="DK714" s="210"/>
      <c r="DL714" s="210"/>
      <c r="DM714" s="210"/>
      <c r="DN714" s="210"/>
      <c r="DO714" s="210"/>
      <c r="DP714" s="210"/>
      <c r="DQ714" s="210"/>
      <c r="DR714" s="70"/>
    </row>
    <row r="715" spans="2:122" x14ac:dyDescent="0.35">
      <c r="B715" s="70"/>
      <c r="H715" s="70"/>
      <c r="J715" s="70"/>
      <c r="P715" s="70"/>
      <c r="R715" s="70"/>
      <c r="X715" s="70"/>
      <c r="Z715" s="70"/>
      <c r="AF715" s="70"/>
      <c r="AH715" s="70"/>
      <c r="AI715" s="70"/>
      <c r="AP715" s="70"/>
      <c r="AV715" s="70"/>
      <c r="AX715" s="70"/>
      <c r="BD715" s="70"/>
      <c r="BF715" s="70"/>
      <c r="BL715" s="70"/>
      <c r="BN715" s="70"/>
      <c r="BT715" s="70"/>
      <c r="BV715" s="70"/>
      <c r="CB715" s="70"/>
      <c r="CD715" s="70"/>
      <c r="CE715" s="70"/>
      <c r="CF715" s="70"/>
      <c r="CG715" s="70"/>
      <c r="CH715" s="70"/>
      <c r="CI715" s="70"/>
      <c r="CJ715" s="70"/>
      <c r="CK715" s="70"/>
      <c r="CL715" s="70"/>
      <c r="CR715" s="70"/>
      <c r="CT715" s="70"/>
      <c r="CZ715" s="70"/>
      <c r="DB715" s="70"/>
      <c r="DC715" s="70"/>
      <c r="DD715" s="70"/>
      <c r="DE715" s="70"/>
      <c r="DF715" s="70"/>
      <c r="DG715" s="70"/>
      <c r="DH715" s="70"/>
      <c r="DI715" s="70"/>
      <c r="DJ715" s="210"/>
      <c r="DK715" s="210"/>
      <c r="DL715" s="210"/>
      <c r="DM715" s="210"/>
      <c r="DN715" s="210"/>
      <c r="DO715" s="210"/>
      <c r="DP715" s="210"/>
      <c r="DQ715" s="210"/>
      <c r="DR715" s="70"/>
    </row>
    <row r="716" spans="2:122" x14ac:dyDescent="0.35">
      <c r="B716" s="70"/>
      <c r="H716" s="70"/>
      <c r="J716" s="70"/>
      <c r="P716" s="70"/>
      <c r="R716" s="70"/>
      <c r="X716" s="70"/>
      <c r="Z716" s="70"/>
      <c r="AF716" s="70"/>
      <c r="AH716" s="70"/>
      <c r="AI716" s="70"/>
      <c r="AP716" s="70"/>
      <c r="AV716" s="70"/>
      <c r="AX716" s="70"/>
      <c r="BD716" s="70"/>
      <c r="BF716" s="70"/>
      <c r="BL716" s="70"/>
      <c r="BN716" s="70"/>
      <c r="BT716" s="70"/>
      <c r="BV716" s="70"/>
      <c r="CB716" s="70"/>
      <c r="CD716" s="70"/>
      <c r="CE716" s="70"/>
      <c r="CF716" s="70"/>
      <c r="CG716" s="70"/>
      <c r="CH716" s="70"/>
      <c r="CI716" s="70"/>
      <c r="CJ716" s="70"/>
      <c r="CK716" s="70"/>
      <c r="CL716" s="70"/>
      <c r="CR716" s="70"/>
      <c r="CT716" s="70"/>
      <c r="CZ716" s="70"/>
      <c r="DB716" s="70"/>
      <c r="DC716" s="70"/>
      <c r="DD716" s="70"/>
      <c r="DE716" s="70"/>
      <c r="DF716" s="70"/>
      <c r="DG716" s="70"/>
      <c r="DH716" s="70"/>
      <c r="DI716" s="70"/>
      <c r="DJ716" s="210"/>
      <c r="DK716" s="210"/>
      <c r="DL716" s="210"/>
      <c r="DM716" s="210"/>
      <c r="DN716" s="210"/>
      <c r="DO716" s="210"/>
      <c r="DP716" s="210"/>
      <c r="DQ716" s="210"/>
      <c r="DR716" s="70"/>
    </row>
    <row r="717" spans="2:122" x14ac:dyDescent="0.35">
      <c r="B717" s="70"/>
      <c r="H717" s="70"/>
      <c r="J717" s="70"/>
      <c r="P717" s="70"/>
      <c r="R717" s="70"/>
      <c r="X717" s="70"/>
      <c r="Z717" s="70"/>
      <c r="AF717" s="70"/>
      <c r="AH717" s="70"/>
      <c r="AI717" s="70"/>
      <c r="AP717" s="70"/>
      <c r="AV717" s="70"/>
      <c r="AX717" s="70"/>
      <c r="BD717" s="70"/>
      <c r="BF717" s="70"/>
      <c r="BL717" s="70"/>
      <c r="BN717" s="70"/>
      <c r="BT717" s="70"/>
      <c r="BV717" s="70"/>
      <c r="CB717" s="70"/>
      <c r="CD717" s="70"/>
      <c r="CE717" s="70"/>
      <c r="CF717" s="70"/>
      <c r="CG717" s="70"/>
      <c r="CH717" s="70"/>
      <c r="CI717" s="70"/>
      <c r="CJ717" s="70"/>
      <c r="CK717" s="70"/>
      <c r="CL717" s="70"/>
      <c r="CR717" s="70"/>
      <c r="CT717" s="70"/>
      <c r="CZ717" s="70"/>
      <c r="DB717" s="70"/>
      <c r="DC717" s="70"/>
      <c r="DD717" s="70"/>
      <c r="DE717" s="70"/>
      <c r="DF717" s="70"/>
      <c r="DG717" s="70"/>
      <c r="DH717" s="70"/>
      <c r="DI717" s="70"/>
      <c r="DJ717" s="210"/>
      <c r="DK717" s="210"/>
      <c r="DL717" s="210"/>
      <c r="DM717" s="210"/>
      <c r="DN717" s="210"/>
      <c r="DO717" s="210"/>
      <c r="DP717" s="210"/>
      <c r="DQ717" s="210"/>
      <c r="DR717" s="70"/>
    </row>
    <row r="718" spans="2:122" x14ac:dyDescent="0.35">
      <c r="B718" s="70"/>
      <c r="H718" s="70"/>
      <c r="J718" s="70"/>
      <c r="P718" s="70"/>
      <c r="R718" s="70"/>
      <c r="X718" s="70"/>
      <c r="Z718" s="70"/>
      <c r="AF718" s="70"/>
      <c r="AH718" s="70"/>
      <c r="AI718" s="70"/>
      <c r="AP718" s="70"/>
      <c r="AV718" s="70"/>
      <c r="AX718" s="70"/>
      <c r="BD718" s="70"/>
      <c r="BF718" s="70"/>
      <c r="BL718" s="70"/>
      <c r="BN718" s="70"/>
      <c r="BT718" s="70"/>
      <c r="BV718" s="70"/>
      <c r="CB718" s="70"/>
      <c r="CD718" s="70"/>
      <c r="CE718" s="70"/>
      <c r="CF718" s="70"/>
      <c r="CG718" s="70"/>
      <c r="CH718" s="70"/>
      <c r="CI718" s="70"/>
      <c r="CJ718" s="70"/>
      <c r="CK718" s="70"/>
      <c r="CL718" s="70"/>
      <c r="CR718" s="70"/>
      <c r="CT718" s="70"/>
      <c r="CZ718" s="70"/>
      <c r="DB718" s="70"/>
      <c r="DC718" s="70"/>
      <c r="DD718" s="70"/>
      <c r="DE718" s="70"/>
      <c r="DF718" s="70"/>
      <c r="DG718" s="70"/>
      <c r="DH718" s="70"/>
      <c r="DI718" s="70"/>
      <c r="DJ718" s="210"/>
      <c r="DK718" s="210"/>
      <c r="DL718" s="210"/>
      <c r="DM718" s="210"/>
      <c r="DN718" s="210"/>
      <c r="DO718" s="210"/>
      <c r="DP718" s="210"/>
      <c r="DQ718" s="210"/>
      <c r="DR718" s="70"/>
    </row>
    <row r="719" spans="2:122" x14ac:dyDescent="0.35">
      <c r="B719" s="70"/>
      <c r="H719" s="70"/>
      <c r="J719" s="70"/>
      <c r="P719" s="70"/>
      <c r="R719" s="70"/>
      <c r="X719" s="70"/>
      <c r="Z719" s="70"/>
      <c r="AF719" s="70"/>
      <c r="AH719" s="70"/>
      <c r="AI719" s="70"/>
      <c r="AP719" s="70"/>
      <c r="AV719" s="70"/>
      <c r="AX719" s="70"/>
      <c r="BD719" s="70"/>
      <c r="BF719" s="70"/>
      <c r="BL719" s="70"/>
      <c r="BN719" s="70"/>
      <c r="BT719" s="70"/>
      <c r="BV719" s="70"/>
      <c r="CB719" s="70"/>
      <c r="CD719" s="70"/>
      <c r="CE719" s="70"/>
      <c r="CF719" s="70"/>
      <c r="CG719" s="70"/>
      <c r="CH719" s="70"/>
      <c r="CI719" s="70"/>
      <c r="CJ719" s="70"/>
      <c r="CK719" s="70"/>
      <c r="CL719" s="70"/>
      <c r="CR719" s="70"/>
      <c r="CT719" s="70"/>
      <c r="CZ719" s="70"/>
      <c r="DB719" s="70"/>
      <c r="DC719" s="70"/>
      <c r="DD719" s="70"/>
      <c r="DE719" s="70"/>
      <c r="DF719" s="70"/>
      <c r="DG719" s="70"/>
      <c r="DH719" s="70"/>
      <c r="DI719" s="70"/>
      <c r="DJ719" s="210"/>
      <c r="DK719" s="210"/>
      <c r="DL719" s="210"/>
      <c r="DM719" s="210"/>
      <c r="DN719" s="210"/>
      <c r="DO719" s="210"/>
      <c r="DP719" s="210"/>
      <c r="DQ719" s="210"/>
      <c r="DR719" s="70"/>
    </row>
    <row r="720" spans="2:122" x14ac:dyDescent="0.35">
      <c r="B720" s="70"/>
      <c r="H720" s="70"/>
      <c r="J720" s="70"/>
      <c r="P720" s="70"/>
      <c r="R720" s="70"/>
      <c r="X720" s="70"/>
      <c r="Z720" s="70"/>
      <c r="AF720" s="70"/>
      <c r="AH720" s="70"/>
      <c r="AI720" s="70"/>
      <c r="AP720" s="70"/>
      <c r="AV720" s="70"/>
      <c r="AX720" s="70"/>
      <c r="BD720" s="70"/>
      <c r="BF720" s="70"/>
      <c r="BL720" s="70"/>
      <c r="BN720" s="70"/>
      <c r="BT720" s="70"/>
      <c r="BV720" s="70"/>
      <c r="CB720" s="70"/>
      <c r="CD720" s="70"/>
      <c r="CE720" s="70"/>
      <c r="CF720" s="70"/>
      <c r="CG720" s="70"/>
      <c r="CH720" s="70"/>
      <c r="CI720" s="70"/>
      <c r="CJ720" s="70"/>
      <c r="CK720" s="70"/>
      <c r="CL720" s="70"/>
      <c r="CR720" s="70"/>
      <c r="CT720" s="70"/>
      <c r="CZ720" s="70"/>
      <c r="DB720" s="70"/>
      <c r="DC720" s="70"/>
      <c r="DD720" s="70"/>
      <c r="DE720" s="70"/>
      <c r="DF720" s="70"/>
      <c r="DG720" s="70"/>
      <c r="DH720" s="70"/>
      <c r="DI720" s="70"/>
      <c r="DJ720" s="210"/>
      <c r="DK720" s="210"/>
      <c r="DL720" s="210"/>
      <c r="DM720" s="210"/>
      <c r="DN720" s="210"/>
      <c r="DO720" s="210"/>
      <c r="DP720" s="210"/>
      <c r="DQ720" s="210"/>
      <c r="DR720" s="70"/>
    </row>
    <row r="721" spans="2:122" x14ac:dyDescent="0.35">
      <c r="B721" s="70"/>
      <c r="H721" s="70"/>
      <c r="J721" s="70"/>
      <c r="P721" s="70"/>
      <c r="R721" s="70"/>
      <c r="X721" s="70"/>
      <c r="Z721" s="70"/>
      <c r="AF721" s="70"/>
      <c r="AH721" s="70"/>
      <c r="AI721" s="70"/>
      <c r="AP721" s="70"/>
      <c r="AV721" s="70"/>
      <c r="AX721" s="70"/>
      <c r="BD721" s="70"/>
      <c r="BF721" s="70"/>
      <c r="BL721" s="70"/>
      <c r="BN721" s="70"/>
      <c r="BT721" s="70"/>
      <c r="BV721" s="70"/>
      <c r="CB721" s="70"/>
      <c r="CD721" s="70"/>
      <c r="CE721" s="70"/>
      <c r="CF721" s="70"/>
      <c r="CG721" s="70"/>
      <c r="CH721" s="70"/>
      <c r="CI721" s="70"/>
      <c r="CJ721" s="70"/>
      <c r="CK721" s="70"/>
      <c r="CL721" s="70"/>
      <c r="CR721" s="70"/>
      <c r="CT721" s="70"/>
      <c r="CZ721" s="70"/>
      <c r="DB721" s="70"/>
      <c r="DC721" s="70"/>
      <c r="DD721" s="70"/>
      <c r="DE721" s="70"/>
      <c r="DF721" s="70"/>
      <c r="DG721" s="70"/>
      <c r="DH721" s="70"/>
      <c r="DI721" s="70"/>
      <c r="DJ721" s="210"/>
      <c r="DK721" s="210"/>
      <c r="DL721" s="210"/>
      <c r="DM721" s="210"/>
      <c r="DN721" s="210"/>
      <c r="DO721" s="210"/>
      <c r="DP721" s="210"/>
      <c r="DQ721" s="210"/>
      <c r="DR721" s="70"/>
    </row>
    <row r="722" spans="2:122" x14ac:dyDescent="0.35">
      <c r="B722" s="70"/>
      <c r="H722" s="70"/>
      <c r="J722" s="70"/>
      <c r="P722" s="70"/>
      <c r="R722" s="70"/>
      <c r="X722" s="70"/>
      <c r="Z722" s="70"/>
      <c r="AF722" s="70"/>
      <c r="AH722" s="70"/>
      <c r="AI722" s="70"/>
      <c r="AP722" s="70"/>
      <c r="AV722" s="70"/>
      <c r="AX722" s="70"/>
      <c r="BD722" s="70"/>
      <c r="BF722" s="70"/>
      <c r="BL722" s="70"/>
      <c r="BN722" s="70"/>
      <c r="BT722" s="70"/>
      <c r="BV722" s="70"/>
      <c r="CB722" s="70"/>
      <c r="CD722" s="70"/>
      <c r="CE722" s="70"/>
      <c r="CF722" s="70"/>
      <c r="CG722" s="70"/>
      <c r="CH722" s="70"/>
      <c r="CI722" s="70"/>
      <c r="CJ722" s="70"/>
      <c r="CK722" s="70"/>
      <c r="CL722" s="70"/>
      <c r="CR722" s="70"/>
      <c r="CT722" s="70"/>
      <c r="CZ722" s="70"/>
      <c r="DB722" s="70"/>
      <c r="DC722" s="70"/>
      <c r="DD722" s="70"/>
      <c r="DE722" s="70"/>
      <c r="DF722" s="70"/>
      <c r="DG722" s="70"/>
      <c r="DH722" s="70"/>
      <c r="DI722" s="70"/>
      <c r="DJ722" s="210"/>
      <c r="DK722" s="210"/>
      <c r="DL722" s="210"/>
      <c r="DM722" s="210"/>
      <c r="DN722" s="210"/>
      <c r="DO722" s="210"/>
      <c r="DP722" s="210"/>
      <c r="DQ722" s="210"/>
      <c r="DR722" s="70"/>
    </row>
    <row r="723" spans="2:122" x14ac:dyDescent="0.35">
      <c r="B723" s="70"/>
      <c r="H723" s="70"/>
      <c r="J723" s="70"/>
      <c r="P723" s="70"/>
      <c r="R723" s="70"/>
      <c r="X723" s="70"/>
      <c r="Z723" s="70"/>
      <c r="AF723" s="70"/>
      <c r="AH723" s="70"/>
      <c r="AI723" s="70"/>
      <c r="AP723" s="70"/>
      <c r="AV723" s="70"/>
      <c r="AX723" s="70"/>
      <c r="BD723" s="70"/>
      <c r="BF723" s="70"/>
      <c r="BL723" s="70"/>
      <c r="BN723" s="70"/>
      <c r="BT723" s="70"/>
      <c r="BV723" s="70"/>
      <c r="CB723" s="70"/>
      <c r="CD723" s="70"/>
      <c r="CE723" s="70"/>
      <c r="CF723" s="70"/>
      <c r="CG723" s="70"/>
      <c r="CH723" s="70"/>
      <c r="CI723" s="70"/>
      <c r="CJ723" s="70"/>
      <c r="CK723" s="70"/>
      <c r="CL723" s="70"/>
      <c r="CR723" s="70"/>
      <c r="CT723" s="70"/>
      <c r="CZ723" s="70"/>
      <c r="DB723" s="70"/>
      <c r="DC723" s="70"/>
      <c r="DD723" s="70"/>
      <c r="DE723" s="70"/>
      <c r="DF723" s="70"/>
      <c r="DG723" s="70"/>
      <c r="DH723" s="70"/>
      <c r="DI723" s="70"/>
      <c r="DJ723" s="210"/>
      <c r="DK723" s="210"/>
      <c r="DL723" s="210"/>
      <c r="DM723" s="210"/>
      <c r="DN723" s="210"/>
      <c r="DO723" s="210"/>
      <c r="DP723" s="210"/>
      <c r="DQ723" s="210"/>
      <c r="DR723" s="70"/>
    </row>
    <row r="724" spans="2:122" x14ac:dyDescent="0.35">
      <c r="B724" s="70"/>
      <c r="H724" s="70"/>
      <c r="J724" s="70"/>
      <c r="P724" s="70"/>
      <c r="R724" s="70"/>
      <c r="X724" s="70"/>
      <c r="Z724" s="70"/>
      <c r="AF724" s="70"/>
      <c r="AH724" s="70"/>
      <c r="AI724" s="70"/>
      <c r="AP724" s="70"/>
      <c r="AV724" s="70"/>
      <c r="AX724" s="70"/>
      <c r="BD724" s="70"/>
      <c r="BF724" s="70"/>
      <c r="BL724" s="70"/>
      <c r="BN724" s="70"/>
      <c r="BT724" s="70"/>
      <c r="BV724" s="70"/>
      <c r="CB724" s="70"/>
      <c r="CD724" s="70"/>
      <c r="CE724" s="70"/>
      <c r="CF724" s="70"/>
      <c r="CG724" s="70"/>
      <c r="CH724" s="70"/>
      <c r="CI724" s="70"/>
      <c r="CJ724" s="70"/>
      <c r="CK724" s="70"/>
      <c r="CL724" s="70"/>
      <c r="CR724" s="70"/>
      <c r="CT724" s="70"/>
      <c r="CZ724" s="70"/>
      <c r="DB724" s="70"/>
      <c r="DC724" s="70"/>
      <c r="DD724" s="70"/>
      <c r="DE724" s="70"/>
      <c r="DF724" s="70"/>
      <c r="DG724" s="70"/>
      <c r="DH724" s="70"/>
      <c r="DI724" s="70"/>
      <c r="DJ724" s="210"/>
      <c r="DK724" s="210"/>
      <c r="DL724" s="210"/>
      <c r="DM724" s="210"/>
      <c r="DN724" s="210"/>
      <c r="DO724" s="210"/>
      <c r="DP724" s="210"/>
      <c r="DQ724" s="210"/>
      <c r="DR724" s="70"/>
    </row>
    <row r="725" spans="2:122" x14ac:dyDescent="0.35">
      <c r="B725" s="70"/>
      <c r="H725" s="70"/>
      <c r="J725" s="70"/>
      <c r="P725" s="70"/>
      <c r="R725" s="70"/>
      <c r="X725" s="70"/>
      <c r="Z725" s="70"/>
      <c r="AF725" s="70"/>
      <c r="AH725" s="70"/>
      <c r="AI725" s="70"/>
      <c r="AP725" s="70"/>
      <c r="AV725" s="70"/>
      <c r="AX725" s="70"/>
      <c r="BD725" s="70"/>
      <c r="BF725" s="70"/>
      <c r="BL725" s="70"/>
      <c r="BN725" s="70"/>
      <c r="BT725" s="70"/>
      <c r="BV725" s="70"/>
      <c r="CB725" s="70"/>
      <c r="CD725" s="70"/>
      <c r="CE725" s="70"/>
      <c r="CF725" s="70"/>
      <c r="CG725" s="70"/>
      <c r="CH725" s="70"/>
      <c r="CI725" s="70"/>
      <c r="CJ725" s="70"/>
      <c r="CK725" s="70"/>
      <c r="CL725" s="70"/>
      <c r="CR725" s="70"/>
      <c r="CT725" s="70"/>
      <c r="CZ725" s="70"/>
      <c r="DB725" s="70"/>
      <c r="DC725" s="70"/>
      <c r="DD725" s="70"/>
      <c r="DE725" s="70"/>
      <c r="DF725" s="70"/>
      <c r="DG725" s="70"/>
      <c r="DH725" s="70"/>
      <c r="DI725" s="70"/>
      <c r="DJ725" s="210"/>
      <c r="DK725" s="210"/>
      <c r="DL725" s="210"/>
      <c r="DM725" s="210"/>
      <c r="DN725" s="210"/>
      <c r="DO725" s="210"/>
      <c r="DP725" s="210"/>
      <c r="DQ725" s="210"/>
      <c r="DR725" s="70"/>
    </row>
    <row r="726" spans="2:122" x14ac:dyDescent="0.35">
      <c r="B726" s="70"/>
      <c r="H726" s="70"/>
      <c r="J726" s="70"/>
      <c r="P726" s="70"/>
      <c r="R726" s="70"/>
      <c r="X726" s="70"/>
      <c r="Z726" s="70"/>
      <c r="AF726" s="70"/>
      <c r="AH726" s="70"/>
      <c r="AI726" s="70"/>
      <c r="AP726" s="70"/>
      <c r="AV726" s="70"/>
      <c r="AX726" s="70"/>
      <c r="BD726" s="70"/>
      <c r="BF726" s="70"/>
      <c r="BL726" s="70"/>
      <c r="BN726" s="70"/>
      <c r="BT726" s="70"/>
      <c r="BV726" s="70"/>
      <c r="CB726" s="70"/>
      <c r="CD726" s="70"/>
      <c r="CE726" s="70"/>
      <c r="CF726" s="70"/>
      <c r="CG726" s="70"/>
      <c r="CH726" s="70"/>
      <c r="CI726" s="70"/>
      <c r="CJ726" s="70"/>
      <c r="CK726" s="70"/>
      <c r="CL726" s="70"/>
      <c r="CR726" s="70"/>
      <c r="CT726" s="70"/>
      <c r="CZ726" s="70"/>
      <c r="DB726" s="70"/>
      <c r="DC726" s="70"/>
      <c r="DD726" s="70"/>
      <c r="DE726" s="70"/>
      <c r="DF726" s="70"/>
      <c r="DG726" s="70"/>
      <c r="DH726" s="70"/>
      <c r="DI726" s="70"/>
      <c r="DJ726" s="210"/>
      <c r="DK726" s="210"/>
      <c r="DL726" s="210"/>
      <c r="DM726" s="210"/>
      <c r="DN726" s="210"/>
      <c r="DO726" s="210"/>
      <c r="DP726" s="210"/>
      <c r="DQ726" s="210"/>
      <c r="DR726" s="70"/>
    </row>
    <row r="727" spans="2:122" x14ac:dyDescent="0.35">
      <c r="B727" s="70"/>
      <c r="H727" s="70"/>
      <c r="J727" s="70"/>
      <c r="P727" s="70"/>
      <c r="R727" s="70"/>
      <c r="X727" s="70"/>
      <c r="Z727" s="70"/>
      <c r="AF727" s="70"/>
      <c r="AH727" s="70"/>
      <c r="AI727" s="70"/>
      <c r="AP727" s="70"/>
      <c r="AV727" s="70"/>
      <c r="AX727" s="70"/>
      <c r="BD727" s="70"/>
      <c r="BF727" s="70"/>
      <c r="BL727" s="70"/>
      <c r="BN727" s="70"/>
      <c r="BT727" s="70"/>
      <c r="BV727" s="70"/>
      <c r="CB727" s="70"/>
      <c r="CD727" s="70"/>
      <c r="CE727" s="70"/>
      <c r="CF727" s="70"/>
      <c r="CG727" s="70"/>
      <c r="CH727" s="70"/>
      <c r="CI727" s="70"/>
      <c r="CJ727" s="70"/>
      <c r="CK727" s="70"/>
      <c r="CL727" s="70"/>
      <c r="CR727" s="70"/>
      <c r="CT727" s="70"/>
      <c r="CZ727" s="70"/>
      <c r="DB727" s="70"/>
      <c r="DC727" s="70"/>
      <c r="DD727" s="70"/>
      <c r="DE727" s="70"/>
      <c r="DF727" s="70"/>
      <c r="DG727" s="70"/>
      <c r="DH727" s="70"/>
      <c r="DI727" s="70"/>
      <c r="DJ727" s="210"/>
      <c r="DK727" s="210"/>
      <c r="DL727" s="210"/>
      <c r="DM727" s="210"/>
      <c r="DN727" s="210"/>
      <c r="DO727" s="210"/>
      <c r="DP727" s="210"/>
      <c r="DQ727" s="210"/>
      <c r="DR727" s="70"/>
    </row>
    <row r="728" spans="2:122" x14ac:dyDescent="0.35">
      <c r="B728" s="70"/>
      <c r="H728" s="70"/>
      <c r="J728" s="70"/>
      <c r="P728" s="70"/>
      <c r="R728" s="70"/>
      <c r="X728" s="70"/>
      <c r="Z728" s="70"/>
      <c r="AF728" s="70"/>
      <c r="AH728" s="70"/>
      <c r="AI728" s="70"/>
      <c r="AP728" s="70"/>
      <c r="AV728" s="70"/>
      <c r="AX728" s="70"/>
      <c r="BD728" s="70"/>
      <c r="BF728" s="70"/>
      <c r="BL728" s="70"/>
      <c r="BN728" s="70"/>
      <c r="BT728" s="70"/>
      <c r="BV728" s="70"/>
      <c r="CB728" s="70"/>
      <c r="CD728" s="70"/>
      <c r="CE728" s="70"/>
      <c r="CF728" s="70"/>
      <c r="CG728" s="70"/>
      <c r="CH728" s="70"/>
      <c r="CI728" s="70"/>
      <c r="CJ728" s="70"/>
      <c r="CK728" s="70"/>
      <c r="CL728" s="70"/>
      <c r="CR728" s="70"/>
      <c r="CT728" s="70"/>
      <c r="CZ728" s="70"/>
      <c r="DB728" s="70"/>
      <c r="DC728" s="70"/>
      <c r="DD728" s="70"/>
      <c r="DE728" s="70"/>
      <c r="DF728" s="70"/>
      <c r="DG728" s="70"/>
      <c r="DH728" s="70"/>
      <c r="DI728" s="70"/>
      <c r="DJ728" s="210"/>
      <c r="DK728" s="210"/>
      <c r="DL728" s="210"/>
      <c r="DM728" s="210"/>
      <c r="DN728" s="210"/>
      <c r="DO728" s="210"/>
      <c r="DP728" s="210"/>
      <c r="DQ728" s="210"/>
      <c r="DR728" s="70"/>
    </row>
    <row r="729" spans="2:122" x14ac:dyDescent="0.35">
      <c r="B729" s="70"/>
      <c r="H729" s="70"/>
      <c r="J729" s="70"/>
      <c r="P729" s="70"/>
      <c r="R729" s="70"/>
      <c r="X729" s="70"/>
      <c r="Z729" s="70"/>
      <c r="AF729" s="70"/>
      <c r="AH729" s="70"/>
      <c r="AI729" s="70"/>
      <c r="AP729" s="70"/>
      <c r="AV729" s="70"/>
      <c r="AX729" s="70"/>
      <c r="BD729" s="70"/>
      <c r="BF729" s="70"/>
      <c r="BL729" s="70"/>
      <c r="BN729" s="70"/>
      <c r="BT729" s="70"/>
      <c r="BV729" s="70"/>
      <c r="CB729" s="70"/>
      <c r="CD729" s="70"/>
      <c r="CE729" s="70"/>
      <c r="CF729" s="70"/>
      <c r="CG729" s="70"/>
      <c r="CH729" s="70"/>
      <c r="CI729" s="70"/>
      <c r="CJ729" s="70"/>
      <c r="CK729" s="70"/>
      <c r="CL729" s="70"/>
      <c r="CR729" s="70"/>
      <c r="CT729" s="70"/>
      <c r="CZ729" s="70"/>
      <c r="DB729" s="70"/>
      <c r="DC729" s="70"/>
      <c r="DD729" s="70"/>
      <c r="DE729" s="70"/>
      <c r="DF729" s="70"/>
      <c r="DG729" s="70"/>
      <c r="DH729" s="70"/>
      <c r="DI729" s="70"/>
      <c r="DJ729" s="210"/>
      <c r="DK729" s="210"/>
      <c r="DL729" s="210"/>
      <c r="DM729" s="210"/>
      <c r="DN729" s="210"/>
      <c r="DO729" s="210"/>
      <c r="DP729" s="210"/>
      <c r="DQ729" s="210"/>
      <c r="DR729" s="70"/>
    </row>
    <row r="730" spans="2:122" x14ac:dyDescent="0.35">
      <c r="B730" s="70"/>
      <c r="H730" s="70"/>
      <c r="J730" s="70"/>
      <c r="P730" s="70"/>
      <c r="R730" s="70"/>
      <c r="X730" s="70"/>
      <c r="Z730" s="70"/>
      <c r="AF730" s="70"/>
      <c r="AH730" s="70"/>
      <c r="AI730" s="70"/>
      <c r="AP730" s="70"/>
      <c r="AV730" s="70"/>
      <c r="AX730" s="70"/>
      <c r="BD730" s="70"/>
      <c r="BF730" s="70"/>
      <c r="BL730" s="70"/>
      <c r="BN730" s="70"/>
      <c r="BT730" s="70"/>
      <c r="BV730" s="70"/>
      <c r="CB730" s="70"/>
      <c r="CD730" s="70"/>
      <c r="CE730" s="70"/>
      <c r="CF730" s="70"/>
      <c r="CG730" s="70"/>
      <c r="CH730" s="70"/>
      <c r="CI730" s="70"/>
      <c r="CJ730" s="70"/>
      <c r="CK730" s="70"/>
      <c r="CL730" s="70"/>
      <c r="CR730" s="70"/>
      <c r="CT730" s="70"/>
      <c r="CZ730" s="70"/>
      <c r="DB730" s="70"/>
      <c r="DC730" s="70"/>
      <c r="DD730" s="70"/>
      <c r="DE730" s="70"/>
      <c r="DF730" s="70"/>
      <c r="DG730" s="70"/>
      <c r="DH730" s="70"/>
      <c r="DI730" s="70"/>
      <c r="DJ730" s="210"/>
      <c r="DK730" s="210"/>
      <c r="DL730" s="210"/>
      <c r="DM730" s="210"/>
      <c r="DN730" s="210"/>
      <c r="DO730" s="210"/>
      <c r="DP730" s="210"/>
      <c r="DQ730" s="210"/>
      <c r="DR730" s="70"/>
    </row>
    <row r="731" spans="2:122" x14ac:dyDescent="0.35">
      <c r="B731" s="70"/>
      <c r="H731" s="70"/>
      <c r="J731" s="70"/>
      <c r="P731" s="70"/>
      <c r="R731" s="70"/>
      <c r="X731" s="70"/>
      <c r="Z731" s="70"/>
      <c r="AF731" s="70"/>
      <c r="AH731" s="70"/>
      <c r="AI731" s="70"/>
      <c r="AP731" s="70"/>
      <c r="AV731" s="70"/>
      <c r="AX731" s="70"/>
      <c r="BD731" s="70"/>
      <c r="BF731" s="70"/>
      <c r="BL731" s="70"/>
      <c r="BN731" s="70"/>
      <c r="BT731" s="70"/>
      <c r="BV731" s="70"/>
      <c r="CB731" s="70"/>
      <c r="CD731" s="70"/>
      <c r="CE731" s="70"/>
      <c r="CF731" s="70"/>
      <c r="CG731" s="70"/>
      <c r="CH731" s="70"/>
      <c r="CI731" s="70"/>
      <c r="CJ731" s="70"/>
      <c r="CK731" s="70"/>
      <c r="CL731" s="70"/>
      <c r="CR731" s="70"/>
      <c r="CT731" s="70"/>
      <c r="CZ731" s="70"/>
      <c r="DB731" s="70"/>
      <c r="DC731" s="70"/>
      <c r="DD731" s="70"/>
      <c r="DE731" s="70"/>
      <c r="DF731" s="70"/>
      <c r="DG731" s="70"/>
      <c r="DH731" s="70"/>
      <c r="DI731" s="70"/>
      <c r="DJ731" s="210"/>
      <c r="DK731" s="210"/>
      <c r="DL731" s="210"/>
      <c r="DM731" s="210"/>
      <c r="DN731" s="210"/>
      <c r="DO731" s="210"/>
      <c r="DP731" s="210"/>
      <c r="DQ731" s="210"/>
      <c r="DR731" s="70"/>
    </row>
    <row r="732" spans="2:122" x14ac:dyDescent="0.35">
      <c r="B732" s="70"/>
      <c r="H732" s="70"/>
      <c r="J732" s="70"/>
      <c r="P732" s="70"/>
      <c r="R732" s="70"/>
      <c r="X732" s="70"/>
      <c r="Z732" s="70"/>
      <c r="AF732" s="70"/>
      <c r="AH732" s="70"/>
      <c r="AI732" s="70"/>
      <c r="AP732" s="70"/>
      <c r="AV732" s="70"/>
      <c r="AX732" s="70"/>
      <c r="BD732" s="70"/>
      <c r="BF732" s="70"/>
      <c r="BL732" s="70"/>
      <c r="BN732" s="70"/>
      <c r="BT732" s="70"/>
      <c r="BV732" s="70"/>
      <c r="CB732" s="70"/>
      <c r="CD732" s="70"/>
      <c r="CE732" s="70"/>
      <c r="CF732" s="70"/>
      <c r="CG732" s="70"/>
      <c r="CH732" s="70"/>
      <c r="CI732" s="70"/>
      <c r="CJ732" s="70"/>
      <c r="CK732" s="70"/>
      <c r="CL732" s="70"/>
      <c r="CR732" s="70"/>
      <c r="CT732" s="70"/>
      <c r="CZ732" s="70"/>
      <c r="DB732" s="70"/>
      <c r="DC732" s="70"/>
      <c r="DD732" s="70"/>
      <c r="DE732" s="70"/>
      <c r="DF732" s="70"/>
      <c r="DG732" s="70"/>
      <c r="DH732" s="70"/>
      <c r="DI732" s="70"/>
      <c r="DJ732" s="210"/>
      <c r="DK732" s="210"/>
      <c r="DL732" s="210"/>
      <c r="DM732" s="210"/>
      <c r="DN732" s="210"/>
      <c r="DO732" s="210"/>
      <c r="DP732" s="210"/>
      <c r="DQ732" s="210"/>
      <c r="DR732" s="70"/>
    </row>
    <row r="733" spans="2:122" x14ac:dyDescent="0.35">
      <c r="B733" s="70"/>
      <c r="H733" s="70"/>
      <c r="J733" s="70"/>
      <c r="P733" s="70"/>
      <c r="R733" s="70"/>
      <c r="X733" s="70"/>
      <c r="Z733" s="70"/>
      <c r="AF733" s="70"/>
      <c r="AH733" s="70"/>
      <c r="AI733" s="70"/>
      <c r="AP733" s="70"/>
      <c r="AV733" s="70"/>
      <c r="AX733" s="70"/>
      <c r="BD733" s="70"/>
      <c r="BF733" s="70"/>
      <c r="BL733" s="70"/>
      <c r="BN733" s="70"/>
      <c r="BT733" s="70"/>
      <c r="BV733" s="70"/>
      <c r="CB733" s="70"/>
      <c r="CD733" s="70"/>
      <c r="CE733" s="70"/>
      <c r="CF733" s="70"/>
      <c r="CG733" s="70"/>
      <c r="CH733" s="70"/>
      <c r="CI733" s="70"/>
      <c r="CJ733" s="70"/>
      <c r="CK733" s="70"/>
      <c r="CL733" s="70"/>
      <c r="CR733" s="70"/>
      <c r="CT733" s="70"/>
      <c r="CZ733" s="70"/>
      <c r="DB733" s="70"/>
      <c r="DC733" s="70"/>
      <c r="DD733" s="70"/>
      <c r="DE733" s="70"/>
      <c r="DF733" s="70"/>
      <c r="DG733" s="70"/>
      <c r="DH733" s="70"/>
      <c r="DI733" s="70"/>
      <c r="DJ733" s="210"/>
      <c r="DK733" s="210"/>
      <c r="DL733" s="210"/>
      <c r="DM733" s="210"/>
      <c r="DN733" s="210"/>
      <c r="DO733" s="210"/>
      <c r="DP733" s="210"/>
      <c r="DQ733" s="210"/>
      <c r="DR733" s="70"/>
    </row>
    <row r="734" spans="2:122" x14ac:dyDescent="0.35">
      <c r="B734" s="70"/>
      <c r="H734" s="70"/>
      <c r="J734" s="70"/>
      <c r="P734" s="70"/>
      <c r="R734" s="70"/>
      <c r="X734" s="70"/>
      <c r="Z734" s="70"/>
      <c r="AF734" s="70"/>
      <c r="AH734" s="70"/>
      <c r="AI734" s="70"/>
      <c r="AP734" s="70"/>
      <c r="AV734" s="70"/>
      <c r="AX734" s="70"/>
      <c r="BD734" s="70"/>
      <c r="BF734" s="70"/>
      <c r="BL734" s="70"/>
      <c r="BN734" s="70"/>
      <c r="BT734" s="70"/>
      <c r="BV734" s="70"/>
      <c r="CB734" s="70"/>
      <c r="CD734" s="70"/>
      <c r="CE734" s="70"/>
      <c r="CF734" s="70"/>
      <c r="CG734" s="70"/>
      <c r="CH734" s="70"/>
      <c r="CI734" s="70"/>
      <c r="CJ734" s="70"/>
      <c r="CK734" s="70"/>
      <c r="CL734" s="70"/>
      <c r="CR734" s="70"/>
      <c r="CT734" s="70"/>
      <c r="CZ734" s="70"/>
      <c r="DB734" s="70"/>
      <c r="DC734" s="70"/>
      <c r="DD734" s="70"/>
      <c r="DE734" s="70"/>
      <c r="DF734" s="70"/>
      <c r="DG734" s="70"/>
      <c r="DH734" s="70"/>
      <c r="DI734" s="70"/>
      <c r="DJ734" s="210"/>
      <c r="DK734" s="210"/>
      <c r="DL734" s="210"/>
      <c r="DM734" s="210"/>
      <c r="DN734" s="210"/>
      <c r="DO734" s="210"/>
      <c r="DP734" s="210"/>
      <c r="DQ734" s="210"/>
      <c r="DR734" s="70"/>
    </row>
    <row r="735" spans="2:122" x14ac:dyDescent="0.35">
      <c r="B735" s="70"/>
      <c r="H735" s="70"/>
      <c r="J735" s="70"/>
      <c r="P735" s="70"/>
      <c r="R735" s="70"/>
      <c r="X735" s="70"/>
      <c r="Z735" s="70"/>
      <c r="AF735" s="70"/>
      <c r="AH735" s="70"/>
      <c r="AI735" s="70"/>
      <c r="AP735" s="70"/>
      <c r="AV735" s="70"/>
      <c r="AX735" s="70"/>
      <c r="BD735" s="70"/>
      <c r="BF735" s="70"/>
      <c r="BL735" s="70"/>
      <c r="BN735" s="70"/>
      <c r="BT735" s="70"/>
      <c r="BV735" s="70"/>
      <c r="CB735" s="70"/>
      <c r="CD735" s="70"/>
      <c r="CE735" s="70"/>
      <c r="CF735" s="70"/>
      <c r="CG735" s="70"/>
      <c r="CH735" s="70"/>
      <c r="CI735" s="70"/>
      <c r="CJ735" s="70"/>
      <c r="CK735" s="70"/>
      <c r="CL735" s="70"/>
      <c r="CR735" s="70"/>
      <c r="CT735" s="70"/>
      <c r="CZ735" s="70"/>
      <c r="DB735" s="70"/>
      <c r="DC735" s="70"/>
      <c r="DD735" s="70"/>
      <c r="DE735" s="70"/>
      <c r="DF735" s="70"/>
      <c r="DG735" s="70"/>
      <c r="DH735" s="70"/>
      <c r="DI735" s="70"/>
      <c r="DJ735" s="210"/>
      <c r="DK735" s="210"/>
      <c r="DL735" s="210"/>
      <c r="DM735" s="210"/>
      <c r="DN735" s="210"/>
      <c r="DO735" s="210"/>
      <c r="DP735" s="210"/>
      <c r="DQ735" s="210"/>
      <c r="DR735" s="70"/>
    </row>
    <row r="736" spans="2:122" x14ac:dyDescent="0.35">
      <c r="B736" s="70"/>
      <c r="H736" s="70"/>
      <c r="J736" s="70"/>
      <c r="P736" s="70"/>
      <c r="R736" s="70"/>
      <c r="X736" s="70"/>
      <c r="Z736" s="70"/>
      <c r="AF736" s="70"/>
      <c r="AH736" s="70"/>
      <c r="AI736" s="70"/>
      <c r="AP736" s="70"/>
      <c r="AV736" s="70"/>
      <c r="AX736" s="70"/>
      <c r="BD736" s="70"/>
      <c r="BF736" s="70"/>
      <c r="BL736" s="70"/>
      <c r="BN736" s="70"/>
      <c r="BT736" s="70"/>
      <c r="BV736" s="70"/>
      <c r="CB736" s="70"/>
      <c r="CD736" s="70"/>
      <c r="CE736" s="70"/>
      <c r="CF736" s="70"/>
      <c r="CG736" s="70"/>
      <c r="CH736" s="70"/>
      <c r="CI736" s="70"/>
      <c r="CJ736" s="70"/>
      <c r="CK736" s="70"/>
      <c r="CL736" s="70"/>
      <c r="CR736" s="70"/>
      <c r="CT736" s="70"/>
      <c r="CZ736" s="70"/>
      <c r="DB736" s="70"/>
      <c r="DC736" s="70"/>
      <c r="DD736" s="70"/>
      <c r="DE736" s="70"/>
      <c r="DF736" s="70"/>
      <c r="DG736" s="70"/>
      <c r="DH736" s="70"/>
      <c r="DI736" s="70"/>
      <c r="DJ736" s="210"/>
      <c r="DK736" s="210"/>
      <c r="DL736" s="210"/>
      <c r="DM736" s="210"/>
      <c r="DN736" s="210"/>
      <c r="DO736" s="210"/>
      <c r="DP736" s="210"/>
      <c r="DQ736" s="210"/>
      <c r="DR736" s="70"/>
    </row>
    <row r="737" spans="2:122" x14ac:dyDescent="0.35">
      <c r="B737" s="70"/>
      <c r="H737" s="70"/>
      <c r="J737" s="70"/>
      <c r="P737" s="70"/>
      <c r="R737" s="70"/>
      <c r="X737" s="70"/>
      <c r="Z737" s="70"/>
      <c r="AF737" s="70"/>
      <c r="AH737" s="70"/>
      <c r="AI737" s="70"/>
      <c r="AP737" s="70"/>
      <c r="AV737" s="70"/>
      <c r="AX737" s="70"/>
      <c r="BD737" s="70"/>
      <c r="BF737" s="70"/>
      <c r="BL737" s="70"/>
      <c r="BN737" s="70"/>
      <c r="BT737" s="70"/>
      <c r="BV737" s="70"/>
      <c r="CB737" s="70"/>
      <c r="CD737" s="70"/>
      <c r="CE737" s="70"/>
      <c r="CF737" s="70"/>
      <c r="CG737" s="70"/>
      <c r="CH737" s="70"/>
      <c r="CI737" s="70"/>
      <c r="CJ737" s="70"/>
      <c r="CK737" s="70"/>
      <c r="CL737" s="70"/>
      <c r="CR737" s="70"/>
      <c r="CT737" s="70"/>
      <c r="CZ737" s="70"/>
      <c r="DB737" s="70"/>
      <c r="DC737" s="70"/>
      <c r="DD737" s="70"/>
      <c r="DE737" s="70"/>
      <c r="DF737" s="70"/>
      <c r="DG737" s="70"/>
      <c r="DH737" s="70"/>
      <c r="DI737" s="70"/>
      <c r="DJ737" s="210"/>
      <c r="DK737" s="210"/>
      <c r="DL737" s="210"/>
      <c r="DM737" s="210"/>
      <c r="DN737" s="210"/>
      <c r="DO737" s="210"/>
      <c r="DP737" s="210"/>
      <c r="DQ737" s="210"/>
      <c r="DR737" s="70"/>
    </row>
    <row r="738" spans="2:122" x14ac:dyDescent="0.35">
      <c r="B738" s="70"/>
      <c r="H738" s="70"/>
      <c r="J738" s="70"/>
      <c r="P738" s="70"/>
      <c r="R738" s="70"/>
      <c r="X738" s="70"/>
      <c r="Z738" s="70"/>
      <c r="AF738" s="70"/>
      <c r="AH738" s="70"/>
      <c r="AI738" s="70"/>
      <c r="AP738" s="70"/>
      <c r="AV738" s="70"/>
      <c r="AX738" s="70"/>
      <c r="BD738" s="70"/>
      <c r="BF738" s="70"/>
      <c r="BL738" s="70"/>
      <c r="BN738" s="70"/>
      <c r="BT738" s="70"/>
      <c r="BV738" s="70"/>
      <c r="CB738" s="70"/>
      <c r="CD738" s="70"/>
      <c r="CE738" s="70"/>
      <c r="CF738" s="70"/>
      <c r="CG738" s="70"/>
      <c r="CH738" s="70"/>
      <c r="CI738" s="70"/>
      <c r="CJ738" s="70"/>
      <c r="CK738" s="70"/>
      <c r="CL738" s="70"/>
      <c r="CR738" s="70"/>
      <c r="CT738" s="70"/>
      <c r="CZ738" s="70"/>
      <c r="DB738" s="70"/>
      <c r="DC738" s="70"/>
      <c r="DD738" s="70"/>
      <c r="DE738" s="70"/>
      <c r="DF738" s="70"/>
      <c r="DG738" s="70"/>
      <c r="DH738" s="70"/>
      <c r="DI738" s="70"/>
      <c r="DJ738" s="210"/>
      <c r="DK738" s="210"/>
      <c r="DL738" s="210"/>
      <c r="DM738" s="210"/>
      <c r="DN738" s="210"/>
      <c r="DO738" s="210"/>
      <c r="DP738" s="210"/>
      <c r="DQ738" s="210"/>
      <c r="DR738" s="70"/>
    </row>
    <row r="739" spans="2:122" x14ac:dyDescent="0.35">
      <c r="B739" s="70"/>
      <c r="H739" s="70"/>
      <c r="J739" s="70"/>
      <c r="P739" s="70"/>
      <c r="R739" s="70"/>
      <c r="X739" s="70"/>
      <c r="Z739" s="70"/>
      <c r="AF739" s="70"/>
      <c r="AH739" s="70"/>
      <c r="AI739" s="70"/>
      <c r="AP739" s="70"/>
      <c r="AV739" s="70"/>
      <c r="AX739" s="70"/>
      <c r="BD739" s="70"/>
      <c r="BF739" s="70"/>
      <c r="BL739" s="70"/>
      <c r="BN739" s="70"/>
      <c r="BT739" s="70"/>
      <c r="BV739" s="70"/>
      <c r="CB739" s="70"/>
      <c r="CD739" s="70"/>
      <c r="CE739" s="70"/>
      <c r="CF739" s="70"/>
      <c r="CG739" s="70"/>
      <c r="CH739" s="70"/>
      <c r="CI739" s="70"/>
      <c r="CJ739" s="70"/>
      <c r="CK739" s="70"/>
      <c r="CL739" s="70"/>
      <c r="CR739" s="70"/>
      <c r="CT739" s="70"/>
      <c r="CZ739" s="70"/>
      <c r="DB739" s="70"/>
      <c r="DC739" s="70"/>
      <c r="DD739" s="70"/>
      <c r="DE739" s="70"/>
      <c r="DF739" s="70"/>
      <c r="DG739" s="70"/>
      <c r="DH739" s="70"/>
      <c r="DI739" s="70"/>
      <c r="DJ739" s="210"/>
      <c r="DK739" s="210"/>
      <c r="DL739" s="210"/>
      <c r="DM739" s="210"/>
      <c r="DN739" s="210"/>
      <c r="DO739" s="210"/>
      <c r="DP739" s="210"/>
      <c r="DQ739" s="210"/>
      <c r="DR739" s="70"/>
    </row>
    <row r="740" spans="2:122" x14ac:dyDescent="0.35">
      <c r="B740" s="70"/>
      <c r="H740" s="70"/>
      <c r="J740" s="70"/>
      <c r="P740" s="70"/>
      <c r="R740" s="70"/>
      <c r="X740" s="70"/>
      <c r="Z740" s="70"/>
      <c r="AF740" s="70"/>
      <c r="AH740" s="70"/>
      <c r="AI740" s="70"/>
      <c r="AP740" s="70"/>
      <c r="AV740" s="70"/>
      <c r="AX740" s="70"/>
      <c r="BD740" s="70"/>
      <c r="BF740" s="70"/>
      <c r="BL740" s="70"/>
      <c r="BN740" s="70"/>
      <c r="BT740" s="70"/>
      <c r="BV740" s="70"/>
      <c r="CB740" s="70"/>
      <c r="CD740" s="70"/>
      <c r="CE740" s="70"/>
      <c r="CF740" s="70"/>
      <c r="CG740" s="70"/>
      <c r="CH740" s="70"/>
      <c r="CI740" s="70"/>
      <c r="CJ740" s="70"/>
      <c r="CK740" s="70"/>
      <c r="CL740" s="70"/>
      <c r="CR740" s="70"/>
      <c r="CT740" s="70"/>
      <c r="CZ740" s="70"/>
      <c r="DB740" s="70"/>
      <c r="DC740" s="70"/>
      <c r="DD740" s="70"/>
      <c r="DE740" s="70"/>
      <c r="DF740" s="70"/>
      <c r="DG740" s="70"/>
      <c r="DH740" s="70"/>
      <c r="DI740" s="70"/>
      <c r="DJ740" s="210"/>
      <c r="DK740" s="210"/>
      <c r="DL740" s="210"/>
      <c r="DM740" s="210"/>
      <c r="DN740" s="210"/>
      <c r="DO740" s="210"/>
      <c r="DP740" s="210"/>
      <c r="DQ740" s="210"/>
      <c r="DR740" s="70"/>
    </row>
    <row r="741" spans="2:122" x14ac:dyDescent="0.35">
      <c r="B741" s="70"/>
      <c r="H741" s="70"/>
      <c r="J741" s="70"/>
      <c r="P741" s="70"/>
      <c r="R741" s="70"/>
      <c r="X741" s="70"/>
      <c r="Z741" s="70"/>
      <c r="AF741" s="70"/>
      <c r="AH741" s="70"/>
      <c r="AI741" s="70"/>
      <c r="AP741" s="70"/>
      <c r="AV741" s="70"/>
      <c r="AX741" s="70"/>
      <c r="BD741" s="70"/>
      <c r="BF741" s="70"/>
      <c r="BL741" s="70"/>
      <c r="BN741" s="70"/>
      <c r="BT741" s="70"/>
      <c r="BV741" s="70"/>
      <c r="CB741" s="70"/>
      <c r="CD741" s="70"/>
      <c r="CE741" s="70"/>
      <c r="CF741" s="70"/>
      <c r="CG741" s="70"/>
      <c r="CH741" s="70"/>
      <c r="CI741" s="70"/>
      <c r="CJ741" s="70"/>
      <c r="CK741" s="70"/>
      <c r="CL741" s="70"/>
      <c r="CR741" s="70"/>
      <c r="CT741" s="70"/>
      <c r="CZ741" s="70"/>
      <c r="DB741" s="70"/>
      <c r="DC741" s="70"/>
      <c r="DD741" s="70"/>
      <c r="DE741" s="70"/>
      <c r="DF741" s="70"/>
      <c r="DG741" s="70"/>
      <c r="DH741" s="70"/>
      <c r="DI741" s="70"/>
      <c r="DJ741" s="210"/>
      <c r="DK741" s="210"/>
      <c r="DL741" s="210"/>
      <c r="DM741" s="210"/>
      <c r="DN741" s="210"/>
      <c r="DO741" s="210"/>
      <c r="DP741" s="210"/>
      <c r="DQ741" s="210"/>
      <c r="DR741" s="70"/>
    </row>
    <row r="742" spans="2:122" x14ac:dyDescent="0.35">
      <c r="B742" s="70"/>
      <c r="H742" s="70"/>
      <c r="J742" s="70"/>
      <c r="P742" s="70"/>
      <c r="R742" s="70"/>
      <c r="X742" s="70"/>
      <c r="Z742" s="70"/>
      <c r="AF742" s="70"/>
      <c r="AH742" s="70"/>
      <c r="AI742" s="70"/>
      <c r="AP742" s="70"/>
      <c r="AV742" s="70"/>
      <c r="AX742" s="70"/>
      <c r="BD742" s="70"/>
      <c r="BF742" s="70"/>
      <c r="BL742" s="70"/>
      <c r="BN742" s="70"/>
      <c r="BT742" s="70"/>
      <c r="BV742" s="70"/>
      <c r="CB742" s="70"/>
      <c r="CD742" s="70"/>
      <c r="CE742" s="70"/>
      <c r="CF742" s="70"/>
      <c r="CG742" s="70"/>
      <c r="CH742" s="70"/>
      <c r="CI742" s="70"/>
      <c r="CJ742" s="70"/>
      <c r="CK742" s="70"/>
      <c r="CL742" s="70"/>
      <c r="CR742" s="70"/>
      <c r="CT742" s="70"/>
      <c r="CZ742" s="70"/>
      <c r="DB742" s="70"/>
      <c r="DC742" s="70"/>
      <c r="DD742" s="70"/>
      <c r="DE742" s="70"/>
      <c r="DF742" s="70"/>
      <c r="DG742" s="70"/>
      <c r="DH742" s="70"/>
      <c r="DI742" s="70"/>
      <c r="DJ742" s="210"/>
      <c r="DK742" s="210"/>
      <c r="DL742" s="210"/>
      <c r="DM742" s="210"/>
      <c r="DN742" s="210"/>
      <c r="DO742" s="210"/>
      <c r="DP742" s="210"/>
      <c r="DQ742" s="210"/>
      <c r="DR742" s="70"/>
    </row>
    <row r="743" spans="2:122" x14ac:dyDescent="0.35">
      <c r="B743" s="70"/>
      <c r="H743" s="70"/>
      <c r="J743" s="70"/>
      <c r="P743" s="70"/>
      <c r="R743" s="70"/>
      <c r="X743" s="70"/>
      <c r="Z743" s="70"/>
      <c r="AF743" s="70"/>
      <c r="AH743" s="70"/>
      <c r="AI743" s="70"/>
      <c r="AP743" s="70"/>
      <c r="AV743" s="70"/>
      <c r="AX743" s="70"/>
      <c r="BD743" s="70"/>
      <c r="BF743" s="70"/>
      <c r="BL743" s="70"/>
      <c r="BN743" s="70"/>
      <c r="BT743" s="70"/>
      <c r="BV743" s="70"/>
      <c r="CB743" s="70"/>
      <c r="CD743" s="70"/>
      <c r="CE743" s="70"/>
      <c r="CF743" s="70"/>
      <c r="CG743" s="70"/>
      <c r="CH743" s="70"/>
      <c r="CI743" s="70"/>
      <c r="CJ743" s="70"/>
      <c r="CK743" s="70"/>
      <c r="CL743" s="70"/>
      <c r="CR743" s="70"/>
      <c r="CT743" s="70"/>
      <c r="CZ743" s="70"/>
      <c r="DB743" s="70"/>
      <c r="DC743" s="70"/>
      <c r="DD743" s="70"/>
      <c r="DE743" s="70"/>
      <c r="DF743" s="70"/>
      <c r="DG743" s="70"/>
      <c r="DH743" s="70"/>
      <c r="DI743" s="70"/>
      <c r="DJ743" s="210"/>
      <c r="DK743" s="210"/>
      <c r="DL743" s="210"/>
      <c r="DM743" s="210"/>
      <c r="DN743" s="210"/>
      <c r="DO743" s="210"/>
      <c r="DP743" s="210"/>
      <c r="DQ743" s="210"/>
      <c r="DR743" s="70"/>
    </row>
    <row r="744" spans="2:122" x14ac:dyDescent="0.35">
      <c r="B744" s="70"/>
      <c r="H744" s="70"/>
      <c r="J744" s="70"/>
      <c r="P744" s="70"/>
      <c r="R744" s="70"/>
      <c r="X744" s="70"/>
      <c r="Z744" s="70"/>
      <c r="AF744" s="70"/>
      <c r="AH744" s="70"/>
      <c r="AI744" s="70"/>
      <c r="AP744" s="70"/>
      <c r="AV744" s="70"/>
      <c r="AX744" s="70"/>
      <c r="BD744" s="70"/>
      <c r="BF744" s="70"/>
      <c r="BL744" s="70"/>
      <c r="BN744" s="70"/>
      <c r="BT744" s="70"/>
      <c r="BV744" s="70"/>
      <c r="CB744" s="70"/>
      <c r="CD744" s="70"/>
      <c r="CE744" s="70"/>
      <c r="CF744" s="70"/>
      <c r="CG744" s="70"/>
      <c r="CH744" s="70"/>
      <c r="CI744" s="70"/>
      <c r="CJ744" s="70"/>
      <c r="CK744" s="70"/>
      <c r="CL744" s="70"/>
      <c r="CR744" s="70"/>
      <c r="CT744" s="70"/>
      <c r="CZ744" s="70"/>
      <c r="DB744" s="70"/>
      <c r="DC744" s="70"/>
      <c r="DD744" s="70"/>
      <c r="DE744" s="70"/>
      <c r="DF744" s="70"/>
      <c r="DG744" s="70"/>
      <c r="DH744" s="70"/>
      <c r="DI744" s="70"/>
      <c r="DJ744" s="210"/>
      <c r="DK744" s="210"/>
      <c r="DL744" s="210"/>
      <c r="DM744" s="210"/>
      <c r="DN744" s="210"/>
      <c r="DO744" s="210"/>
      <c r="DP744" s="210"/>
      <c r="DQ744" s="210"/>
      <c r="DR744" s="70"/>
    </row>
    <row r="745" spans="2:122" x14ac:dyDescent="0.35">
      <c r="B745" s="70"/>
      <c r="H745" s="70"/>
      <c r="J745" s="70"/>
      <c r="P745" s="70"/>
      <c r="R745" s="70"/>
      <c r="X745" s="70"/>
      <c r="Z745" s="70"/>
      <c r="AF745" s="70"/>
      <c r="AH745" s="70"/>
      <c r="AI745" s="70"/>
      <c r="AP745" s="70"/>
      <c r="AV745" s="70"/>
      <c r="AX745" s="70"/>
      <c r="BD745" s="70"/>
      <c r="BF745" s="70"/>
      <c r="BL745" s="70"/>
      <c r="BN745" s="70"/>
      <c r="BT745" s="70"/>
      <c r="BV745" s="70"/>
      <c r="CB745" s="70"/>
      <c r="CD745" s="70"/>
      <c r="CE745" s="70"/>
      <c r="CF745" s="70"/>
      <c r="CG745" s="70"/>
      <c r="CH745" s="70"/>
      <c r="CI745" s="70"/>
      <c r="CJ745" s="70"/>
      <c r="CK745" s="70"/>
      <c r="CL745" s="70"/>
      <c r="CR745" s="70"/>
      <c r="CT745" s="70"/>
      <c r="CZ745" s="70"/>
      <c r="DB745" s="70"/>
      <c r="DC745" s="70"/>
      <c r="DD745" s="70"/>
      <c r="DE745" s="70"/>
      <c r="DF745" s="70"/>
      <c r="DG745" s="70"/>
      <c r="DH745" s="70"/>
      <c r="DI745" s="70"/>
      <c r="DJ745" s="210"/>
      <c r="DK745" s="210"/>
      <c r="DL745" s="210"/>
      <c r="DM745" s="210"/>
      <c r="DN745" s="210"/>
      <c r="DO745" s="210"/>
      <c r="DP745" s="210"/>
      <c r="DQ745" s="210"/>
      <c r="DR745" s="70"/>
    </row>
    <row r="746" spans="2:122" x14ac:dyDescent="0.35">
      <c r="B746" s="70"/>
      <c r="H746" s="70"/>
      <c r="J746" s="70"/>
      <c r="P746" s="70"/>
      <c r="R746" s="70"/>
      <c r="X746" s="70"/>
      <c r="Z746" s="70"/>
      <c r="AF746" s="70"/>
      <c r="AH746" s="70"/>
      <c r="AI746" s="70"/>
      <c r="AP746" s="70"/>
      <c r="AV746" s="70"/>
      <c r="AX746" s="70"/>
      <c r="BD746" s="70"/>
      <c r="BF746" s="70"/>
      <c r="BL746" s="70"/>
      <c r="BN746" s="70"/>
      <c r="BT746" s="70"/>
      <c r="BV746" s="70"/>
      <c r="CB746" s="70"/>
      <c r="CD746" s="70"/>
      <c r="CE746" s="70"/>
      <c r="CF746" s="70"/>
      <c r="CG746" s="70"/>
      <c r="CH746" s="70"/>
      <c r="CI746" s="70"/>
      <c r="CJ746" s="70"/>
      <c r="CK746" s="70"/>
      <c r="CL746" s="70"/>
      <c r="CR746" s="70"/>
      <c r="CT746" s="70"/>
      <c r="CZ746" s="70"/>
      <c r="DB746" s="70"/>
      <c r="DC746" s="70"/>
      <c r="DD746" s="70"/>
      <c r="DE746" s="70"/>
      <c r="DF746" s="70"/>
      <c r="DG746" s="70"/>
      <c r="DH746" s="70"/>
      <c r="DI746" s="70"/>
      <c r="DJ746" s="210"/>
      <c r="DK746" s="210"/>
      <c r="DL746" s="210"/>
      <c r="DM746" s="210"/>
      <c r="DN746" s="210"/>
      <c r="DO746" s="210"/>
      <c r="DP746" s="210"/>
      <c r="DQ746" s="210"/>
      <c r="DR746" s="70"/>
    </row>
    <row r="747" spans="2:122" x14ac:dyDescent="0.35">
      <c r="B747" s="70"/>
      <c r="H747" s="70"/>
      <c r="J747" s="70"/>
      <c r="P747" s="70"/>
      <c r="R747" s="70"/>
      <c r="X747" s="70"/>
      <c r="Z747" s="70"/>
      <c r="AF747" s="70"/>
      <c r="AH747" s="70"/>
      <c r="AI747" s="70"/>
      <c r="AP747" s="70"/>
      <c r="AV747" s="70"/>
      <c r="AX747" s="70"/>
      <c r="BD747" s="70"/>
      <c r="BF747" s="70"/>
      <c r="BL747" s="70"/>
      <c r="BN747" s="70"/>
      <c r="BT747" s="70"/>
      <c r="BV747" s="70"/>
      <c r="CB747" s="70"/>
      <c r="CD747" s="70"/>
      <c r="CE747" s="70"/>
      <c r="CF747" s="70"/>
      <c r="CG747" s="70"/>
      <c r="CH747" s="70"/>
      <c r="CI747" s="70"/>
      <c r="CJ747" s="70"/>
      <c r="CK747" s="70"/>
      <c r="CL747" s="70"/>
      <c r="CR747" s="70"/>
      <c r="CT747" s="70"/>
      <c r="CZ747" s="70"/>
      <c r="DB747" s="70"/>
      <c r="DC747" s="70"/>
      <c r="DD747" s="70"/>
      <c r="DE747" s="70"/>
      <c r="DF747" s="70"/>
      <c r="DG747" s="70"/>
      <c r="DH747" s="70"/>
      <c r="DI747" s="70"/>
      <c r="DJ747" s="210"/>
      <c r="DK747" s="210"/>
      <c r="DL747" s="210"/>
      <c r="DM747" s="210"/>
      <c r="DN747" s="210"/>
      <c r="DO747" s="210"/>
      <c r="DP747" s="210"/>
      <c r="DQ747" s="210"/>
      <c r="DR747" s="70"/>
    </row>
    <row r="748" spans="2:122" x14ac:dyDescent="0.35">
      <c r="B748" s="70"/>
      <c r="H748" s="70"/>
      <c r="J748" s="70"/>
      <c r="P748" s="70"/>
      <c r="R748" s="70"/>
      <c r="X748" s="70"/>
      <c r="Z748" s="70"/>
      <c r="AF748" s="70"/>
      <c r="AH748" s="70"/>
      <c r="AI748" s="70"/>
      <c r="AP748" s="70"/>
      <c r="AV748" s="70"/>
      <c r="AX748" s="70"/>
      <c r="BD748" s="70"/>
      <c r="BF748" s="70"/>
      <c r="BL748" s="70"/>
      <c r="BN748" s="70"/>
      <c r="BT748" s="70"/>
      <c r="BV748" s="70"/>
      <c r="CB748" s="70"/>
      <c r="CD748" s="70"/>
      <c r="CE748" s="70"/>
      <c r="CF748" s="70"/>
      <c r="CG748" s="70"/>
      <c r="CH748" s="70"/>
      <c r="CI748" s="70"/>
      <c r="CJ748" s="70"/>
      <c r="CK748" s="70"/>
      <c r="CL748" s="70"/>
      <c r="CR748" s="70"/>
      <c r="CT748" s="70"/>
      <c r="CZ748" s="70"/>
      <c r="DB748" s="70"/>
      <c r="DC748" s="70"/>
      <c r="DD748" s="70"/>
      <c r="DE748" s="70"/>
      <c r="DF748" s="70"/>
      <c r="DG748" s="70"/>
      <c r="DH748" s="70"/>
      <c r="DI748" s="70"/>
      <c r="DJ748" s="210"/>
      <c r="DK748" s="210"/>
      <c r="DL748" s="210"/>
      <c r="DM748" s="210"/>
      <c r="DN748" s="210"/>
      <c r="DO748" s="210"/>
      <c r="DP748" s="210"/>
      <c r="DQ748" s="210"/>
      <c r="DR748" s="70"/>
    </row>
    <row r="749" spans="2:122" x14ac:dyDescent="0.35">
      <c r="B749" s="70"/>
      <c r="H749" s="70"/>
      <c r="J749" s="70"/>
      <c r="P749" s="70"/>
      <c r="R749" s="70"/>
      <c r="X749" s="70"/>
      <c r="Z749" s="70"/>
      <c r="AF749" s="70"/>
      <c r="AH749" s="70"/>
      <c r="AI749" s="70"/>
      <c r="AP749" s="70"/>
      <c r="AV749" s="70"/>
      <c r="AX749" s="70"/>
      <c r="BD749" s="70"/>
      <c r="BF749" s="70"/>
      <c r="BL749" s="70"/>
      <c r="BN749" s="70"/>
      <c r="BT749" s="70"/>
      <c r="BV749" s="70"/>
      <c r="CB749" s="70"/>
      <c r="CD749" s="70"/>
      <c r="CE749" s="70"/>
      <c r="CF749" s="70"/>
      <c r="CG749" s="70"/>
      <c r="CH749" s="70"/>
      <c r="CI749" s="70"/>
      <c r="CJ749" s="70"/>
      <c r="CK749" s="70"/>
      <c r="CL749" s="70"/>
      <c r="CR749" s="70"/>
      <c r="CT749" s="70"/>
      <c r="CZ749" s="70"/>
      <c r="DB749" s="70"/>
      <c r="DC749" s="70"/>
      <c r="DD749" s="70"/>
      <c r="DE749" s="70"/>
      <c r="DF749" s="70"/>
      <c r="DG749" s="70"/>
      <c r="DH749" s="70"/>
      <c r="DI749" s="70"/>
      <c r="DJ749" s="210"/>
      <c r="DK749" s="210"/>
      <c r="DL749" s="210"/>
      <c r="DM749" s="210"/>
      <c r="DN749" s="210"/>
      <c r="DO749" s="210"/>
      <c r="DP749" s="210"/>
      <c r="DQ749" s="210"/>
      <c r="DR749" s="70"/>
    </row>
    <row r="750" spans="2:122" x14ac:dyDescent="0.35">
      <c r="B750" s="70"/>
      <c r="H750" s="70"/>
      <c r="J750" s="70"/>
      <c r="P750" s="70"/>
      <c r="R750" s="70"/>
      <c r="X750" s="70"/>
      <c r="Z750" s="70"/>
      <c r="AF750" s="70"/>
      <c r="AH750" s="70"/>
      <c r="AI750" s="70"/>
      <c r="AP750" s="70"/>
      <c r="AV750" s="70"/>
      <c r="AX750" s="70"/>
      <c r="BD750" s="70"/>
      <c r="BF750" s="70"/>
      <c r="BL750" s="70"/>
      <c r="BN750" s="70"/>
      <c r="BT750" s="70"/>
      <c r="BV750" s="70"/>
      <c r="CB750" s="70"/>
      <c r="CD750" s="70"/>
      <c r="CE750" s="70"/>
      <c r="CF750" s="70"/>
      <c r="CG750" s="70"/>
      <c r="CH750" s="70"/>
      <c r="CI750" s="70"/>
      <c r="CJ750" s="70"/>
      <c r="CK750" s="70"/>
      <c r="CL750" s="70"/>
      <c r="CR750" s="70"/>
      <c r="CT750" s="70"/>
      <c r="CZ750" s="70"/>
      <c r="DB750" s="70"/>
      <c r="DC750" s="70"/>
      <c r="DD750" s="70"/>
      <c r="DE750" s="70"/>
      <c r="DF750" s="70"/>
      <c r="DG750" s="70"/>
      <c r="DH750" s="70"/>
      <c r="DI750" s="70"/>
      <c r="DJ750" s="210"/>
      <c r="DK750" s="210"/>
      <c r="DL750" s="210"/>
      <c r="DM750" s="210"/>
      <c r="DN750" s="210"/>
      <c r="DO750" s="210"/>
      <c r="DP750" s="210"/>
      <c r="DQ750" s="210"/>
      <c r="DR750" s="70"/>
    </row>
    <row r="751" spans="2:122" x14ac:dyDescent="0.35">
      <c r="B751" s="70"/>
      <c r="H751" s="70"/>
      <c r="J751" s="70"/>
      <c r="P751" s="70"/>
      <c r="R751" s="70"/>
      <c r="X751" s="70"/>
      <c r="Z751" s="70"/>
      <c r="AF751" s="70"/>
      <c r="AH751" s="70"/>
      <c r="AI751" s="70"/>
      <c r="AP751" s="70"/>
      <c r="AV751" s="70"/>
      <c r="AX751" s="70"/>
      <c r="BD751" s="70"/>
      <c r="BF751" s="70"/>
      <c r="BL751" s="70"/>
      <c r="BN751" s="70"/>
      <c r="BT751" s="70"/>
      <c r="BV751" s="70"/>
      <c r="CB751" s="70"/>
      <c r="CD751" s="70"/>
      <c r="CE751" s="70"/>
      <c r="CF751" s="70"/>
      <c r="CG751" s="70"/>
      <c r="CH751" s="70"/>
      <c r="CI751" s="70"/>
      <c r="CJ751" s="70"/>
      <c r="CK751" s="70"/>
      <c r="CL751" s="70"/>
      <c r="CR751" s="70"/>
      <c r="CT751" s="70"/>
      <c r="CZ751" s="70"/>
      <c r="DB751" s="70"/>
      <c r="DC751" s="70"/>
      <c r="DD751" s="70"/>
      <c r="DE751" s="70"/>
      <c r="DF751" s="70"/>
      <c r="DG751" s="70"/>
      <c r="DH751" s="70"/>
      <c r="DI751" s="70"/>
      <c r="DJ751" s="210"/>
      <c r="DK751" s="210"/>
      <c r="DL751" s="210"/>
      <c r="DM751" s="210"/>
      <c r="DN751" s="210"/>
      <c r="DO751" s="210"/>
      <c r="DP751" s="210"/>
      <c r="DQ751" s="210"/>
      <c r="DR751" s="70"/>
    </row>
    <row r="752" spans="2:122" x14ac:dyDescent="0.35">
      <c r="B752" s="70"/>
      <c r="H752" s="70"/>
      <c r="J752" s="70"/>
      <c r="P752" s="70"/>
      <c r="R752" s="70"/>
      <c r="X752" s="70"/>
      <c r="Z752" s="70"/>
      <c r="AF752" s="70"/>
      <c r="AH752" s="70"/>
      <c r="AI752" s="70"/>
      <c r="AP752" s="70"/>
      <c r="AV752" s="70"/>
      <c r="AX752" s="70"/>
      <c r="BD752" s="70"/>
      <c r="BF752" s="70"/>
      <c r="BL752" s="70"/>
      <c r="BN752" s="70"/>
      <c r="BT752" s="70"/>
      <c r="BV752" s="70"/>
      <c r="CB752" s="70"/>
      <c r="CD752" s="70"/>
      <c r="CE752" s="70"/>
      <c r="CF752" s="70"/>
      <c r="CG752" s="70"/>
      <c r="CH752" s="70"/>
      <c r="CI752" s="70"/>
      <c r="CJ752" s="70"/>
      <c r="CK752" s="70"/>
      <c r="CL752" s="70"/>
      <c r="CR752" s="70"/>
      <c r="CT752" s="70"/>
      <c r="CZ752" s="70"/>
      <c r="DB752" s="70"/>
      <c r="DC752" s="70"/>
      <c r="DD752" s="70"/>
      <c r="DE752" s="70"/>
      <c r="DF752" s="70"/>
      <c r="DG752" s="70"/>
      <c r="DH752" s="70"/>
      <c r="DI752" s="70"/>
      <c r="DJ752" s="210"/>
      <c r="DK752" s="210"/>
      <c r="DL752" s="210"/>
      <c r="DM752" s="210"/>
      <c r="DN752" s="210"/>
      <c r="DO752" s="210"/>
      <c r="DP752" s="210"/>
      <c r="DQ752" s="210"/>
      <c r="DR752" s="70"/>
    </row>
    <row r="753" spans="2:122" x14ac:dyDescent="0.35">
      <c r="B753" s="70"/>
      <c r="H753" s="70"/>
      <c r="J753" s="70"/>
      <c r="P753" s="70"/>
      <c r="R753" s="70"/>
      <c r="X753" s="70"/>
      <c r="Z753" s="70"/>
      <c r="AF753" s="70"/>
      <c r="AH753" s="70"/>
      <c r="AI753" s="70"/>
      <c r="AP753" s="70"/>
      <c r="AV753" s="70"/>
      <c r="AX753" s="70"/>
      <c r="BD753" s="70"/>
      <c r="BF753" s="70"/>
      <c r="BL753" s="70"/>
      <c r="BN753" s="70"/>
      <c r="BT753" s="70"/>
      <c r="BV753" s="70"/>
      <c r="CB753" s="70"/>
      <c r="CD753" s="70"/>
      <c r="CE753" s="70"/>
      <c r="CF753" s="70"/>
      <c r="CG753" s="70"/>
      <c r="CH753" s="70"/>
      <c r="CI753" s="70"/>
      <c r="CJ753" s="70"/>
      <c r="CK753" s="70"/>
      <c r="CL753" s="70"/>
      <c r="CR753" s="70"/>
      <c r="CT753" s="70"/>
      <c r="CZ753" s="70"/>
      <c r="DB753" s="70"/>
      <c r="DC753" s="70"/>
      <c r="DD753" s="70"/>
      <c r="DE753" s="70"/>
      <c r="DF753" s="70"/>
      <c r="DG753" s="70"/>
      <c r="DH753" s="70"/>
      <c r="DI753" s="70"/>
      <c r="DJ753" s="210"/>
      <c r="DK753" s="210"/>
      <c r="DL753" s="210"/>
      <c r="DM753" s="210"/>
      <c r="DN753" s="210"/>
      <c r="DO753" s="210"/>
      <c r="DP753" s="210"/>
      <c r="DQ753" s="210"/>
      <c r="DR753" s="70"/>
    </row>
    <row r="754" spans="2:122" x14ac:dyDescent="0.35">
      <c r="B754" s="70"/>
      <c r="H754" s="70"/>
      <c r="J754" s="70"/>
      <c r="P754" s="70"/>
      <c r="R754" s="70"/>
      <c r="X754" s="70"/>
      <c r="Z754" s="70"/>
      <c r="AF754" s="70"/>
      <c r="AH754" s="70"/>
      <c r="AI754" s="70"/>
      <c r="AP754" s="70"/>
      <c r="AV754" s="70"/>
      <c r="AX754" s="70"/>
      <c r="BD754" s="70"/>
      <c r="BF754" s="70"/>
      <c r="BL754" s="70"/>
      <c r="BN754" s="70"/>
      <c r="BT754" s="70"/>
      <c r="BV754" s="70"/>
      <c r="CB754" s="70"/>
      <c r="CD754" s="70"/>
      <c r="CE754" s="70"/>
      <c r="CF754" s="70"/>
      <c r="CG754" s="70"/>
      <c r="CH754" s="70"/>
      <c r="CI754" s="70"/>
      <c r="CJ754" s="70"/>
      <c r="CK754" s="70"/>
      <c r="CL754" s="70"/>
      <c r="CR754" s="70"/>
      <c r="CT754" s="70"/>
      <c r="CZ754" s="70"/>
      <c r="DB754" s="70"/>
      <c r="DC754" s="70"/>
      <c r="DD754" s="70"/>
      <c r="DE754" s="70"/>
      <c r="DF754" s="70"/>
      <c r="DG754" s="70"/>
      <c r="DH754" s="70"/>
      <c r="DI754" s="70"/>
      <c r="DJ754" s="210"/>
      <c r="DK754" s="210"/>
      <c r="DL754" s="210"/>
      <c r="DM754" s="210"/>
      <c r="DN754" s="210"/>
      <c r="DO754" s="210"/>
      <c r="DP754" s="210"/>
      <c r="DQ754" s="210"/>
      <c r="DR754" s="70"/>
    </row>
    <row r="755" spans="2:122" x14ac:dyDescent="0.35">
      <c r="B755" s="70"/>
      <c r="H755" s="70"/>
      <c r="J755" s="70"/>
      <c r="P755" s="70"/>
      <c r="R755" s="70"/>
      <c r="X755" s="70"/>
      <c r="Z755" s="70"/>
      <c r="AF755" s="70"/>
      <c r="AH755" s="70"/>
      <c r="AI755" s="70"/>
      <c r="AP755" s="70"/>
      <c r="AV755" s="70"/>
      <c r="AX755" s="70"/>
      <c r="BD755" s="70"/>
      <c r="BF755" s="70"/>
      <c r="BL755" s="70"/>
      <c r="BN755" s="70"/>
      <c r="BT755" s="70"/>
      <c r="BV755" s="70"/>
      <c r="CB755" s="70"/>
      <c r="CD755" s="70"/>
      <c r="CE755" s="70"/>
      <c r="CF755" s="70"/>
      <c r="CG755" s="70"/>
      <c r="CH755" s="70"/>
      <c r="CI755" s="70"/>
      <c r="CJ755" s="70"/>
      <c r="CK755" s="70"/>
      <c r="CL755" s="70"/>
      <c r="CR755" s="70"/>
      <c r="CT755" s="70"/>
      <c r="CZ755" s="70"/>
      <c r="DB755" s="70"/>
      <c r="DC755" s="70"/>
      <c r="DD755" s="70"/>
      <c r="DE755" s="70"/>
      <c r="DF755" s="70"/>
      <c r="DG755" s="70"/>
      <c r="DH755" s="70"/>
      <c r="DI755" s="70"/>
      <c r="DJ755" s="210"/>
      <c r="DK755" s="210"/>
      <c r="DL755" s="210"/>
      <c r="DM755" s="210"/>
      <c r="DN755" s="210"/>
      <c r="DO755" s="210"/>
      <c r="DP755" s="210"/>
      <c r="DQ755" s="210"/>
      <c r="DR755" s="70"/>
    </row>
    <row r="756" spans="2:122" x14ac:dyDescent="0.35">
      <c r="B756" s="70"/>
      <c r="H756" s="70"/>
      <c r="J756" s="70"/>
      <c r="P756" s="70"/>
      <c r="R756" s="70"/>
      <c r="X756" s="70"/>
      <c r="Z756" s="70"/>
      <c r="AF756" s="70"/>
      <c r="AH756" s="70"/>
      <c r="AI756" s="70"/>
      <c r="AP756" s="70"/>
      <c r="AV756" s="70"/>
      <c r="AX756" s="70"/>
      <c r="BD756" s="70"/>
      <c r="BF756" s="70"/>
      <c r="BL756" s="70"/>
      <c r="BN756" s="70"/>
      <c r="BT756" s="70"/>
      <c r="BV756" s="70"/>
      <c r="CB756" s="70"/>
      <c r="CD756" s="70"/>
      <c r="CE756" s="70"/>
      <c r="CF756" s="70"/>
      <c r="CG756" s="70"/>
      <c r="CH756" s="70"/>
      <c r="CI756" s="70"/>
      <c r="CJ756" s="70"/>
      <c r="CK756" s="70"/>
      <c r="CL756" s="70"/>
      <c r="CR756" s="70"/>
      <c r="CT756" s="70"/>
      <c r="CZ756" s="70"/>
      <c r="DB756" s="70"/>
      <c r="DC756" s="70"/>
      <c r="DD756" s="70"/>
      <c r="DE756" s="70"/>
      <c r="DF756" s="70"/>
      <c r="DG756" s="70"/>
      <c r="DH756" s="70"/>
      <c r="DI756" s="70"/>
      <c r="DJ756" s="210"/>
      <c r="DK756" s="210"/>
      <c r="DL756" s="210"/>
      <c r="DM756" s="210"/>
      <c r="DN756" s="210"/>
      <c r="DO756" s="210"/>
      <c r="DP756" s="210"/>
      <c r="DQ756" s="210"/>
      <c r="DR756" s="70"/>
    </row>
    <row r="757" spans="2:122" x14ac:dyDescent="0.35">
      <c r="B757" s="70"/>
      <c r="H757" s="70"/>
      <c r="J757" s="70"/>
      <c r="P757" s="70"/>
      <c r="R757" s="70"/>
      <c r="X757" s="70"/>
      <c r="Z757" s="70"/>
      <c r="AF757" s="70"/>
      <c r="AH757" s="70"/>
      <c r="AI757" s="70"/>
      <c r="AP757" s="70"/>
      <c r="AV757" s="70"/>
      <c r="AX757" s="70"/>
      <c r="BD757" s="70"/>
      <c r="BF757" s="70"/>
      <c r="BL757" s="70"/>
      <c r="BN757" s="70"/>
      <c r="BT757" s="70"/>
      <c r="BV757" s="70"/>
      <c r="CB757" s="70"/>
      <c r="CD757" s="70"/>
      <c r="CE757" s="70"/>
      <c r="CF757" s="70"/>
      <c r="CG757" s="70"/>
      <c r="CH757" s="70"/>
      <c r="CI757" s="70"/>
      <c r="CJ757" s="70"/>
      <c r="CK757" s="70"/>
      <c r="CL757" s="70"/>
      <c r="CR757" s="70"/>
      <c r="CT757" s="70"/>
      <c r="CZ757" s="70"/>
      <c r="DB757" s="70"/>
      <c r="DC757" s="70"/>
      <c r="DD757" s="70"/>
      <c r="DE757" s="70"/>
      <c r="DF757" s="70"/>
      <c r="DG757" s="70"/>
      <c r="DH757" s="70"/>
      <c r="DI757" s="70"/>
      <c r="DJ757" s="210"/>
      <c r="DK757" s="210"/>
      <c r="DL757" s="210"/>
      <c r="DM757" s="210"/>
      <c r="DN757" s="210"/>
      <c r="DO757" s="210"/>
      <c r="DP757" s="210"/>
      <c r="DQ757" s="210"/>
      <c r="DR757" s="70"/>
    </row>
    <row r="758" spans="2:122" x14ac:dyDescent="0.35">
      <c r="B758" s="70"/>
      <c r="H758" s="70"/>
      <c r="J758" s="70"/>
      <c r="P758" s="70"/>
      <c r="R758" s="70"/>
      <c r="X758" s="70"/>
      <c r="Z758" s="70"/>
      <c r="AF758" s="70"/>
      <c r="AH758" s="70"/>
      <c r="AI758" s="70"/>
      <c r="AP758" s="70"/>
      <c r="AV758" s="70"/>
      <c r="AX758" s="70"/>
      <c r="BD758" s="70"/>
      <c r="BF758" s="70"/>
      <c r="BL758" s="70"/>
      <c r="BN758" s="70"/>
      <c r="BT758" s="70"/>
      <c r="BV758" s="70"/>
      <c r="CB758" s="70"/>
      <c r="CD758" s="70"/>
      <c r="CE758" s="70"/>
      <c r="CF758" s="70"/>
      <c r="CG758" s="70"/>
      <c r="CH758" s="70"/>
      <c r="CI758" s="70"/>
      <c r="CJ758" s="70"/>
      <c r="CK758" s="70"/>
      <c r="CL758" s="70"/>
      <c r="CR758" s="70"/>
      <c r="CT758" s="70"/>
      <c r="CZ758" s="70"/>
      <c r="DB758" s="70"/>
      <c r="DC758" s="70"/>
      <c r="DD758" s="70"/>
      <c r="DE758" s="70"/>
      <c r="DF758" s="70"/>
      <c r="DG758" s="70"/>
      <c r="DH758" s="70"/>
      <c r="DI758" s="70"/>
      <c r="DJ758" s="210"/>
      <c r="DK758" s="210"/>
      <c r="DL758" s="210"/>
      <c r="DM758" s="210"/>
      <c r="DN758" s="210"/>
      <c r="DO758" s="210"/>
      <c r="DP758" s="210"/>
      <c r="DQ758" s="210"/>
      <c r="DR758" s="70"/>
    </row>
    <row r="759" spans="2:122" x14ac:dyDescent="0.35">
      <c r="B759" s="70"/>
      <c r="H759" s="70"/>
      <c r="J759" s="70"/>
      <c r="P759" s="70"/>
      <c r="R759" s="70"/>
      <c r="X759" s="70"/>
      <c r="Z759" s="70"/>
      <c r="AF759" s="70"/>
      <c r="AH759" s="70"/>
      <c r="AI759" s="70"/>
      <c r="AP759" s="70"/>
      <c r="AV759" s="70"/>
      <c r="AX759" s="70"/>
      <c r="BD759" s="70"/>
      <c r="BF759" s="70"/>
      <c r="BL759" s="70"/>
      <c r="BN759" s="70"/>
      <c r="BT759" s="70"/>
      <c r="BV759" s="70"/>
      <c r="CB759" s="70"/>
      <c r="CD759" s="70"/>
      <c r="CE759" s="70"/>
      <c r="CF759" s="70"/>
      <c r="CG759" s="70"/>
      <c r="CH759" s="70"/>
      <c r="CI759" s="70"/>
      <c r="CJ759" s="70"/>
      <c r="CK759" s="70"/>
      <c r="CL759" s="70"/>
      <c r="CR759" s="70"/>
      <c r="CT759" s="70"/>
      <c r="CZ759" s="70"/>
      <c r="DB759" s="70"/>
      <c r="DC759" s="70"/>
      <c r="DD759" s="70"/>
      <c r="DE759" s="70"/>
      <c r="DF759" s="70"/>
      <c r="DG759" s="70"/>
      <c r="DH759" s="70"/>
      <c r="DI759" s="70"/>
      <c r="DJ759" s="210"/>
      <c r="DK759" s="210"/>
      <c r="DL759" s="210"/>
      <c r="DM759" s="210"/>
      <c r="DN759" s="210"/>
      <c r="DO759" s="210"/>
      <c r="DP759" s="210"/>
      <c r="DQ759" s="210"/>
      <c r="DR759" s="70"/>
    </row>
    <row r="760" spans="2:122" x14ac:dyDescent="0.35">
      <c r="B760" s="70"/>
      <c r="H760" s="70"/>
      <c r="J760" s="70"/>
      <c r="P760" s="70"/>
      <c r="R760" s="70"/>
      <c r="X760" s="70"/>
      <c r="Z760" s="70"/>
      <c r="AF760" s="70"/>
      <c r="AH760" s="70"/>
      <c r="AI760" s="70"/>
      <c r="AP760" s="70"/>
      <c r="AV760" s="70"/>
      <c r="AX760" s="70"/>
      <c r="BD760" s="70"/>
      <c r="BF760" s="70"/>
      <c r="BL760" s="70"/>
      <c r="BN760" s="70"/>
      <c r="BT760" s="70"/>
      <c r="BV760" s="70"/>
      <c r="CB760" s="70"/>
      <c r="CD760" s="70"/>
      <c r="CE760" s="70"/>
      <c r="CF760" s="70"/>
      <c r="CG760" s="70"/>
      <c r="CH760" s="70"/>
      <c r="CI760" s="70"/>
      <c r="CJ760" s="70"/>
      <c r="CK760" s="70"/>
      <c r="CL760" s="70"/>
      <c r="CR760" s="70"/>
      <c r="CT760" s="70"/>
      <c r="CZ760" s="70"/>
      <c r="DB760" s="70"/>
      <c r="DC760" s="70"/>
      <c r="DD760" s="70"/>
      <c r="DE760" s="70"/>
      <c r="DF760" s="70"/>
      <c r="DG760" s="70"/>
      <c r="DH760" s="70"/>
      <c r="DI760" s="70"/>
      <c r="DJ760" s="210"/>
      <c r="DK760" s="210"/>
      <c r="DL760" s="210"/>
      <c r="DM760" s="210"/>
      <c r="DN760" s="210"/>
      <c r="DO760" s="210"/>
      <c r="DP760" s="210"/>
      <c r="DQ760" s="210"/>
      <c r="DR760" s="70"/>
    </row>
    <row r="761" spans="2:122" x14ac:dyDescent="0.35">
      <c r="B761" s="70"/>
      <c r="H761" s="70"/>
      <c r="J761" s="70"/>
      <c r="P761" s="70"/>
      <c r="R761" s="70"/>
      <c r="X761" s="70"/>
      <c r="Z761" s="70"/>
      <c r="AF761" s="70"/>
      <c r="AH761" s="70"/>
      <c r="AI761" s="70"/>
      <c r="AP761" s="70"/>
      <c r="AV761" s="70"/>
      <c r="AX761" s="70"/>
      <c r="BD761" s="70"/>
      <c r="BF761" s="70"/>
      <c r="BL761" s="70"/>
      <c r="BN761" s="70"/>
      <c r="BT761" s="70"/>
      <c r="BV761" s="70"/>
      <c r="CB761" s="70"/>
      <c r="CD761" s="70"/>
      <c r="CE761" s="70"/>
      <c r="CF761" s="70"/>
      <c r="CG761" s="70"/>
      <c r="CH761" s="70"/>
      <c r="CI761" s="70"/>
      <c r="CJ761" s="70"/>
      <c r="CK761" s="70"/>
      <c r="CL761" s="70"/>
      <c r="CR761" s="70"/>
      <c r="CT761" s="70"/>
      <c r="CZ761" s="70"/>
      <c r="DB761" s="70"/>
      <c r="DC761" s="70"/>
      <c r="DD761" s="70"/>
      <c r="DE761" s="70"/>
      <c r="DF761" s="70"/>
      <c r="DG761" s="70"/>
      <c r="DH761" s="70"/>
      <c r="DI761" s="70"/>
      <c r="DJ761" s="210"/>
      <c r="DK761" s="210"/>
      <c r="DL761" s="210"/>
      <c r="DM761" s="210"/>
      <c r="DN761" s="210"/>
      <c r="DO761" s="210"/>
      <c r="DP761" s="210"/>
      <c r="DQ761" s="210"/>
      <c r="DR761" s="70"/>
    </row>
    <row r="762" spans="2:122" x14ac:dyDescent="0.35">
      <c r="B762" s="70"/>
      <c r="H762" s="70"/>
      <c r="J762" s="70"/>
      <c r="P762" s="70"/>
      <c r="R762" s="70"/>
      <c r="X762" s="70"/>
      <c r="Z762" s="70"/>
      <c r="AF762" s="70"/>
      <c r="AH762" s="70"/>
      <c r="AI762" s="70"/>
      <c r="AP762" s="70"/>
      <c r="AV762" s="70"/>
      <c r="AX762" s="70"/>
      <c r="BD762" s="70"/>
      <c r="BF762" s="70"/>
      <c r="BL762" s="70"/>
      <c r="BN762" s="70"/>
      <c r="BT762" s="70"/>
      <c r="BV762" s="70"/>
      <c r="CB762" s="70"/>
      <c r="CD762" s="70"/>
      <c r="CE762" s="70"/>
      <c r="CF762" s="70"/>
      <c r="CG762" s="70"/>
      <c r="CH762" s="70"/>
      <c r="CI762" s="70"/>
      <c r="CJ762" s="70"/>
      <c r="CK762" s="70"/>
      <c r="CL762" s="70"/>
      <c r="CR762" s="70"/>
      <c r="CT762" s="70"/>
      <c r="CZ762" s="70"/>
      <c r="DB762" s="70"/>
      <c r="DC762" s="70"/>
      <c r="DD762" s="70"/>
      <c r="DE762" s="70"/>
      <c r="DF762" s="70"/>
      <c r="DG762" s="70"/>
      <c r="DH762" s="70"/>
      <c r="DI762" s="70"/>
      <c r="DJ762" s="210"/>
      <c r="DK762" s="210"/>
      <c r="DL762" s="210"/>
      <c r="DM762" s="210"/>
      <c r="DN762" s="210"/>
      <c r="DO762" s="210"/>
      <c r="DP762" s="210"/>
      <c r="DQ762" s="210"/>
      <c r="DR762" s="70"/>
    </row>
    <row r="763" spans="2:122" x14ac:dyDescent="0.35">
      <c r="B763" s="70"/>
      <c r="H763" s="70"/>
      <c r="J763" s="70"/>
      <c r="P763" s="70"/>
      <c r="R763" s="70"/>
      <c r="X763" s="70"/>
      <c r="Z763" s="70"/>
      <c r="AF763" s="70"/>
      <c r="AH763" s="70"/>
      <c r="AI763" s="70"/>
      <c r="AP763" s="70"/>
      <c r="AV763" s="70"/>
      <c r="AX763" s="70"/>
      <c r="BD763" s="70"/>
      <c r="BF763" s="70"/>
      <c r="BL763" s="70"/>
      <c r="BN763" s="70"/>
      <c r="BT763" s="70"/>
      <c r="BV763" s="70"/>
      <c r="CB763" s="70"/>
      <c r="CD763" s="70"/>
      <c r="CE763" s="70"/>
      <c r="CF763" s="70"/>
      <c r="CG763" s="70"/>
      <c r="CH763" s="70"/>
      <c r="CI763" s="70"/>
      <c r="CJ763" s="70"/>
      <c r="CK763" s="70"/>
      <c r="CL763" s="70"/>
      <c r="CR763" s="70"/>
      <c r="CT763" s="70"/>
      <c r="CZ763" s="70"/>
      <c r="DB763" s="70"/>
      <c r="DC763" s="70"/>
      <c r="DD763" s="70"/>
      <c r="DE763" s="70"/>
      <c r="DF763" s="70"/>
      <c r="DG763" s="70"/>
      <c r="DH763" s="70"/>
      <c r="DI763" s="70"/>
      <c r="DJ763" s="210"/>
      <c r="DK763" s="210"/>
      <c r="DL763" s="210"/>
      <c r="DM763" s="210"/>
      <c r="DN763" s="210"/>
      <c r="DO763" s="210"/>
      <c r="DP763" s="210"/>
      <c r="DQ763" s="210"/>
      <c r="DR763" s="70"/>
    </row>
    <row r="764" spans="2:122" x14ac:dyDescent="0.35">
      <c r="B764" s="70"/>
      <c r="H764" s="70"/>
      <c r="J764" s="70"/>
      <c r="P764" s="70"/>
      <c r="R764" s="70"/>
      <c r="X764" s="70"/>
      <c r="Z764" s="70"/>
      <c r="AF764" s="70"/>
      <c r="AH764" s="70"/>
      <c r="AI764" s="70"/>
      <c r="AP764" s="70"/>
      <c r="AV764" s="70"/>
      <c r="AX764" s="70"/>
      <c r="BD764" s="70"/>
      <c r="BF764" s="70"/>
      <c r="BL764" s="70"/>
      <c r="BN764" s="70"/>
      <c r="BT764" s="70"/>
      <c r="BV764" s="70"/>
      <c r="CB764" s="70"/>
      <c r="CD764" s="70"/>
      <c r="CE764" s="70"/>
      <c r="CF764" s="70"/>
      <c r="CG764" s="70"/>
      <c r="CH764" s="70"/>
      <c r="CI764" s="70"/>
      <c r="CJ764" s="70"/>
      <c r="CK764" s="70"/>
      <c r="CL764" s="70"/>
      <c r="CR764" s="70"/>
      <c r="CT764" s="70"/>
      <c r="CZ764" s="70"/>
      <c r="DB764" s="70"/>
      <c r="DC764" s="70"/>
      <c r="DD764" s="70"/>
      <c r="DE764" s="70"/>
      <c r="DF764" s="70"/>
      <c r="DG764" s="70"/>
      <c r="DH764" s="70"/>
      <c r="DI764" s="70"/>
      <c r="DJ764" s="210"/>
      <c r="DK764" s="210"/>
      <c r="DL764" s="210"/>
      <c r="DM764" s="210"/>
      <c r="DN764" s="210"/>
      <c r="DO764" s="210"/>
      <c r="DP764" s="210"/>
      <c r="DQ764" s="210"/>
      <c r="DR764" s="70"/>
    </row>
    <row r="765" spans="2:122" x14ac:dyDescent="0.35">
      <c r="B765" s="70"/>
      <c r="H765" s="70"/>
      <c r="J765" s="70"/>
      <c r="P765" s="70"/>
      <c r="R765" s="70"/>
      <c r="X765" s="70"/>
      <c r="Z765" s="70"/>
      <c r="AF765" s="70"/>
      <c r="AH765" s="70"/>
      <c r="AI765" s="70"/>
      <c r="AP765" s="70"/>
      <c r="AV765" s="70"/>
      <c r="AX765" s="70"/>
      <c r="BD765" s="70"/>
      <c r="BF765" s="70"/>
      <c r="BL765" s="70"/>
      <c r="BN765" s="70"/>
      <c r="BT765" s="70"/>
      <c r="BV765" s="70"/>
      <c r="CB765" s="70"/>
      <c r="CD765" s="70"/>
      <c r="CE765" s="70"/>
      <c r="CF765" s="70"/>
      <c r="CG765" s="70"/>
      <c r="CH765" s="70"/>
      <c r="CI765" s="70"/>
      <c r="CJ765" s="70"/>
      <c r="CK765" s="70"/>
      <c r="CL765" s="70"/>
      <c r="CR765" s="70"/>
      <c r="CT765" s="70"/>
      <c r="CZ765" s="70"/>
      <c r="DB765" s="70"/>
      <c r="DC765" s="70"/>
      <c r="DD765" s="70"/>
      <c r="DE765" s="70"/>
      <c r="DF765" s="70"/>
      <c r="DG765" s="70"/>
      <c r="DH765" s="70"/>
      <c r="DI765" s="70"/>
      <c r="DJ765" s="210"/>
      <c r="DK765" s="210"/>
      <c r="DL765" s="210"/>
      <c r="DM765" s="210"/>
      <c r="DN765" s="210"/>
      <c r="DO765" s="210"/>
      <c r="DP765" s="210"/>
      <c r="DQ765" s="210"/>
      <c r="DR765" s="70"/>
    </row>
    <row r="766" spans="2:122" x14ac:dyDescent="0.35">
      <c r="B766" s="70"/>
      <c r="H766" s="70"/>
      <c r="J766" s="70"/>
      <c r="P766" s="70"/>
      <c r="R766" s="70"/>
      <c r="X766" s="70"/>
      <c r="Z766" s="70"/>
      <c r="AF766" s="70"/>
      <c r="AH766" s="70"/>
      <c r="AI766" s="70"/>
      <c r="AP766" s="70"/>
      <c r="AV766" s="70"/>
      <c r="AX766" s="70"/>
      <c r="BD766" s="70"/>
      <c r="BF766" s="70"/>
      <c r="BL766" s="70"/>
      <c r="BN766" s="70"/>
      <c r="BT766" s="70"/>
      <c r="BV766" s="70"/>
      <c r="CB766" s="70"/>
      <c r="CD766" s="70"/>
      <c r="CE766" s="70"/>
      <c r="CF766" s="70"/>
      <c r="CG766" s="70"/>
      <c r="CH766" s="70"/>
      <c r="CI766" s="70"/>
      <c r="CJ766" s="70"/>
      <c r="CK766" s="70"/>
      <c r="CL766" s="70"/>
      <c r="CR766" s="70"/>
      <c r="CT766" s="70"/>
      <c r="CZ766" s="70"/>
      <c r="DB766" s="70"/>
      <c r="DC766" s="70"/>
      <c r="DD766" s="70"/>
      <c r="DE766" s="70"/>
      <c r="DF766" s="70"/>
      <c r="DG766" s="70"/>
      <c r="DH766" s="70"/>
      <c r="DI766" s="70"/>
      <c r="DJ766" s="210"/>
      <c r="DK766" s="210"/>
      <c r="DL766" s="210"/>
      <c r="DM766" s="210"/>
      <c r="DN766" s="210"/>
      <c r="DO766" s="210"/>
      <c r="DP766" s="210"/>
      <c r="DQ766" s="210"/>
      <c r="DR766" s="70"/>
    </row>
    <row r="767" spans="2:122" x14ac:dyDescent="0.35">
      <c r="B767" s="70"/>
      <c r="H767" s="70"/>
      <c r="J767" s="70"/>
      <c r="P767" s="70"/>
      <c r="R767" s="70"/>
      <c r="X767" s="70"/>
      <c r="Z767" s="70"/>
      <c r="AF767" s="70"/>
      <c r="AH767" s="70"/>
      <c r="AI767" s="70"/>
      <c r="AP767" s="70"/>
      <c r="AV767" s="70"/>
      <c r="AX767" s="70"/>
      <c r="BD767" s="70"/>
      <c r="BF767" s="70"/>
      <c r="BL767" s="70"/>
      <c r="BN767" s="70"/>
      <c r="BT767" s="70"/>
      <c r="BV767" s="70"/>
      <c r="CB767" s="70"/>
      <c r="CD767" s="70"/>
      <c r="CE767" s="70"/>
      <c r="CF767" s="70"/>
      <c r="CG767" s="70"/>
      <c r="CH767" s="70"/>
      <c r="CI767" s="70"/>
      <c r="CJ767" s="70"/>
      <c r="CK767" s="70"/>
      <c r="CL767" s="70"/>
      <c r="CR767" s="70"/>
      <c r="CT767" s="70"/>
      <c r="CZ767" s="70"/>
      <c r="DB767" s="70"/>
      <c r="DC767" s="70"/>
      <c r="DD767" s="70"/>
      <c r="DE767" s="70"/>
      <c r="DF767" s="70"/>
      <c r="DG767" s="70"/>
      <c r="DH767" s="70"/>
      <c r="DI767" s="70"/>
      <c r="DJ767" s="210"/>
      <c r="DK767" s="210"/>
      <c r="DL767" s="210"/>
      <c r="DM767" s="210"/>
      <c r="DN767" s="210"/>
      <c r="DO767" s="210"/>
      <c r="DP767" s="210"/>
      <c r="DQ767" s="210"/>
      <c r="DR767" s="70"/>
    </row>
    <row r="768" spans="2:122" x14ac:dyDescent="0.35">
      <c r="B768" s="70"/>
      <c r="H768" s="70"/>
      <c r="J768" s="70"/>
      <c r="P768" s="70"/>
      <c r="R768" s="70"/>
      <c r="X768" s="70"/>
      <c r="Z768" s="70"/>
      <c r="AF768" s="70"/>
      <c r="AH768" s="70"/>
      <c r="AI768" s="70"/>
      <c r="AP768" s="70"/>
      <c r="AV768" s="70"/>
      <c r="AX768" s="70"/>
      <c r="BD768" s="70"/>
      <c r="BF768" s="70"/>
      <c r="BL768" s="70"/>
      <c r="BN768" s="70"/>
      <c r="BT768" s="70"/>
      <c r="BV768" s="70"/>
      <c r="CB768" s="70"/>
      <c r="CD768" s="70"/>
      <c r="CE768" s="70"/>
      <c r="CF768" s="70"/>
      <c r="CG768" s="70"/>
      <c r="CH768" s="70"/>
      <c r="CI768" s="70"/>
      <c r="CJ768" s="70"/>
      <c r="CK768" s="70"/>
      <c r="CL768" s="70"/>
      <c r="CR768" s="70"/>
      <c r="CT768" s="70"/>
      <c r="CZ768" s="70"/>
      <c r="DB768" s="70"/>
      <c r="DC768" s="70"/>
      <c r="DD768" s="70"/>
      <c r="DE768" s="70"/>
      <c r="DF768" s="70"/>
      <c r="DG768" s="70"/>
      <c r="DH768" s="70"/>
      <c r="DI768" s="70"/>
      <c r="DJ768" s="210"/>
      <c r="DK768" s="210"/>
      <c r="DL768" s="210"/>
      <c r="DM768" s="210"/>
      <c r="DN768" s="210"/>
      <c r="DO768" s="210"/>
      <c r="DP768" s="210"/>
      <c r="DQ768" s="210"/>
      <c r="DR768" s="70"/>
    </row>
    <row r="769" spans="2:122" x14ac:dyDescent="0.35">
      <c r="B769" s="70"/>
      <c r="H769" s="70"/>
      <c r="J769" s="70"/>
      <c r="P769" s="70"/>
      <c r="R769" s="70"/>
      <c r="X769" s="70"/>
      <c r="Z769" s="70"/>
      <c r="AF769" s="70"/>
      <c r="AH769" s="70"/>
      <c r="AI769" s="70"/>
      <c r="AP769" s="70"/>
      <c r="AV769" s="70"/>
      <c r="AX769" s="70"/>
      <c r="BD769" s="70"/>
      <c r="BF769" s="70"/>
      <c r="BL769" s="70"/>
      <c r="BN769" s="70"/>
      <c r="BT769" s="70"/>
      <c r="BV769" s="70"/>
      <c r="CB769" s="70"/>
      <c r="CD769" s="70"/>
      <c r="CE769" s="70"/>
      <c r="CF769" s="70"/>
      <c r="CG769" s="70"/>
      <c r="CH769" s="70"/>
      <c r="CI769" s="70"/>
      <c r="CJ769" s="70"/>
      <c r="CK769" s="70"/>
      <c r="CL769" s="70"/>
      <c r="CR769" s="70"/>
      <c r="CT769" s="70"/>
      <c r="CZ769" s="70"/>
      <c r="DB769" s="70"/>
      <c r="DC769" s="70"/>
      <c r="DD769" s="70"/>
      <c r="DE769" s="70"/>
      <c r="DF769" s="70"/>
      <c r="DG769" s="70"/>
      <c r="DH769" s="70"/>
      <c r="DI769" s="70"/>
      <c r="DJ769" s="210"/>
      <c r="DK769" s="210"/>
      <c r="DL769" s="210"/>
      <c r="DM769" s="210"/>
      <c r="DN769" s="210"/>
      <c r="DO769" s="210"/>
      <c r="DP769" s="210"/>
      <c r="DQ769" s="210"/>
      <c r="DR769" s="70"/>
    </row>
    <row r="770" spans="2:122" x14ac:dyDescent="0.35">
      <c r="B770" s="70"/>
      <c r="H770" s="70"/>
      <c r="J770" s="70"/>
      <c r="P770" s="70"/>
      <c r="R770" s="70"/>
      <c r="X770" s="70"/>
      <c r="Z770" s="70"/>
      <c r="AF770" s="70"/>
      <c r="AH770" s="70"/>
      <c r="AI770" s="70"/>
      <c r="AP770" s="70"/>
      <c r="AV770" s="70"/>
      <c r="AX770" s="70"/>
      <c r="BD770" s="70"/>
      <c r="BF770" s="70"/>
      <c r="BL770" s="70"/>
      <c r="BN770" s="70"/>
      <c r="BT770" s="70"/>
      <c r="BV770" s="70"/>
      <c r="CB770" s="70"/>
      <c r="CD770" s="70"/>
      <c r="CE770" s="70"/>
      <c r="CF770" s="70"/>
      <c r="CG770" s="70"/>
      <c r="CH770" s="70"/>
      <c r="CI770" s="70"/>
      <c r="CJ770" s="70"/>
      <c r="CK770" s="70"/>
      <c r="CL770" s="70"/>
      <c r="CR770" s="70"/>
      <c r="CT770" s="70"/>
      <c r="CZ770" s="70"/>
      <c r="DB770" s="70"/>
      <c r="DC770" s="70"/>
      <c r="DD770" s="70"/>
      <c r="DE770" s="70"/>
      <c r="DF770" s="70"/>
      <c r="DG770" s="70"/>
      <c r="DH770" s="70"/>
      <c r="DI770" s="70"/>
      <c r="DJ770" s="210"/>
      <c r="DK770" s="210"/>
      <c r="DL770" s="210"/>
      <c r="DM770" s="210"/>
      <c r="DN770" s="210"/>
      <c r="DO770" s="210"/>
      <c r="DP770" s="210"/>
      <c r="DQ770" s="210"/>
      <c r="DR770" s="70"/>
    </row>
    <row r="771" spans="2:122" x14ac:dyDescent="0.35">
      <c r="B771" s="70"/>
      <c r="H771" s="70"/>
      <c r="J771" s="70"/>
      <c r="P771" s="70"/>
      <c r="R771" s="70"/>
      <c r="X771" s="70"/>
      <c r="Z771" s="70"/>
      <c r="AF771" s="70"/>
      <c r="AH771" s="70"/>
      <c r="AI771" s="70"/>
      <c r="AP771" s="70"/>
      <c r="AV771" s="70"/>
      <c r="AX771" s="70"/>
      <c r="BD771" s="70"/>
      <c r="BF771" s="70"/>
      <c r="BL771" s="70"/>
      <c r="BN771" s="70"/>
      <c r="BT771" s="70"/>
      <c r="BV771" s="70"/>
      <c r="CB771" s="70"/>
      <c r="CD771" s="70"/>
      <c r="CE771" s="70"/>
      <c r="CF771" s="70"/>
      <c r="CG771" s="70"/>
      <c r="CH771" s="70"/>
      <c r="CI771" s="70"/>
      <c r="CJ771" s="70"/>
      <c r="CK771" s="70"/>
      <c r="CL771" s="70"/>
      <c r="CR771" s="70"/>
      <c r="CT771" s="70"/>
      <c r="CZ771" s="70"/>
      <c r="DB771" s="70"/>
      <c r="DC771" s="70"/>
      <c r="DD771" s="70"/>
      <c r="DE771" s="70"/>
      <c r="DF771" s="70"/>
      <c r="DG771" s="70"/>
      <c r="DH771" s="70"/>
      <c r="DI771" s="70"/>
      <c r="DJ771" s="210"/>
      <c r="DK771" s="210"/>
      <c r="DL771" s="210"/>
      <c r="DM771" s="210"/>
      <c r="DN771" s="210"/>
      <c r="DO771" s="210"/>
      <c r="DP771" s="210"/>
      <c r="DQ771" s="210"/>
      <c r="DR771" s="70"/>
    </row>
    <row r="772" spans="2:122" x14ac:dyDescent="0.35">
      <c r="B772" s="70"/>
      <c r="H772" s="70"/>
      <c r="J772" s="70"/>
      <c r="P772" s="70"/>
      <c r="R772" s="70"/>
      <c r="X772" s="70"/>
      <c r="Z772" s="70"/>
      <c r="AF772" s="70"/>
      <c r="AH772" s="70"/>
      <c r="AI772" s="70"/>
      <c r="AP772" s="70"/>
      <c r="AV772" s="70"/>
      <c r="AX772" s="70"/>
      <c r="BD772" s="70"/>
      <c r="BF772" s="70"/>
      <c r="BL772" s="70"/>
      <c r="BN772" s="70"/>
      <c r="BT772" s="70"/>
      <c r="BV772" s="70"/>
      <c r="CB772" s="70"/>
      <c r="CD772" s="70"/>
      <c r="CE772" s="70"/>
      <c r="CF772" s="70"/>
      <c r="CG772" s="70"/>
      <c r="CH772" s="70"/>
      <c r="CI772" s="70"/>
      <c r="CJ772" s="70"/>
      <c r="CK772" s="70"/>
      <c r="CL772" s="70"/>
      <c r="CR772" s="70"/>
      <c r="CT772" s="70"/>
      <c r="CZ772" s="70"/>
      <c r="DB772" s="70"/>
      <c r="DC772" s="70"/>
      <c r="DD772" s="70"/>
      <c r="DE772" s="70"/>
      <c r="DF772" s="70"/>
      <c r="DG772" s="70"/>
      <c r="DH772" s="70"/>
      <c r="DI772" s="70"/>
      <c r="DJ772" s="210"/>
      <c r="DK772" s="210"/>
      <c r="DL772" s="210"/>
      <c r="DM772" s="210"/>
      <c r="DN772" s="210"/>
      <c r="DO772" s="210"/>
      <c r="DP772" s="210"/>
      <c r="DQ772" s="210"/>
      <c r="DR772" s="70"/>
    </row>
    <row r="773" spans="2:122" x14ac:dyDescent="0.35">
      <c r="B773" s="70"/>
      <c r="H773" s="70"/>
      <c r="J773" s="70"/>
      <c r="P773" s="70"/>
      <c r="R773" s="70"/>
      <c r="X773" s="70"/>
      <c r="Z773" s="70"/>
      <c r="AF773" s="70"/>
      <c r="AH773" s="70"/>
      <c r="AI773" s="70"/>
      <c r="AP773" s="70"/>
      <c r="AV773" s="70"/>
      <c r="AX773" s="70"/>
      <c r="BD773" s="70"/>
      <c r="BF773" s="70"/>
      <c r="BL773" s="70"/>
      <c r="BN773" s="70"/>
      <c r="BT773" s="70"/>
      <c r="BV773" s="70"/>
      <c r="CB773" s="70"/>
      <c r="CD773" s="70"/>
      <c r="CE773" s="70"/>
      <c r="CF773" s="70"/>
      <c r="CG773" s="70"/>
      <c r="CH773" s="70"/>
      <c r="CI773" s="70"/>
      <c r="CJ773" s="70"/>
      <c r="CK773" s="70"/>
      <c r="CL773" s="70"/>
      <c r="CR773" s="70"/>
      <c r="CT773" s="70"/>
      <c r="CZ773" s="70"/>
      <c r="DB773" s="70"/>
      <c r="DC773" s="70"/>
      <c r="DD773" s="70"/>
      <c r="DE773" s="70"/>
      <c r="DF773" s="70"/>
      <c r="DG773" s="70"/>
      <c r="DH773" s="70"/>
      <c r="DI773" s="70"/>
      <c r="DJ773" s="210"/>
      <c r="DK773" s="210"/>
      <c r="DL773" s="210"/>
      <c r="DM773" s="210"/>
      <c r="DN773" s="210"/>
      <c r="DO773" s="210"/>
      <c r="DP773" s="210"/>
      <c r="DQ773" s="210"/>
      <c r="DR773" s="70"/>
    </row>
    <row r="774" spans="2:122" x14ac:dyDescent="0.35">
      <c r="B774" s="70"/>
      <c r="H774" s="70"/>
      <c r="J774" s="70"/>
      <c r="P774" s="70"/>
      <c r="R774" s="70"/>
      <c r="X774" s="70"/>
      <c r="Z774" s="70"/>
      <c r="AF774" s="70"/>
      <c r="AH774" s="70"/>
      <c r="AI774" s="70"/>
      <c r="AP774" s="70"/>
      <c r="AV774" s="70"/>
      <c r="AX774" s="70"/>
      <c r="BD774" s="70"/>
      <c r="BF774" s="70"/>
      <c r="BL774" s="70"/>
      <c r="BN774" s="70"/>
      <c r="BT774" s="70"/>
      <c r="BV774" s="70"/>
      <c r="CB774" s="70"/>
      <c r="CD774" s="70"/>
      <c r="CE774" s="70"/>
      <c r="CF774" s="70"/>
      <c r="CG774" s="70"/>
      <c r="CH774" s="70"/>
      <c r="CI774" s="70"/>
      <c r="CJ774" s="70"/>
      <c r="CK774" s="70"/>
      <c r="CL774" s="70"/>
      <c r="CR774" s="70"/>
      <c r="CT774" s="70"/>
      <c r="CZ774" s="70"/>
      <c r="DB774" s="70"/>
      <c r="DC774" s="70"/>
      <c r="DD774" s="70"/>
      <c r="DE774" s="70"/>
      <c r="DF774" s="70"/>
      <c r="DG774" s="70"/>
      <c r="DH774" s="70"/>
      <c r="DI774" s="70"/>
      <c r="DJ774" s="210"/>
      <c r="DK774" s="210"/>
      <c r="DL774" s="210"/>
      <c r="DM774" s="210"/>
      <c r="DN774" s="210"/>
      <c r="DO774" s="210"/>
      <c r="DP774" s="210"/>
      <c r="DQ774" s="210"/>
      <c r="DR774" s="70"/>
    </row>
    <row r="775" spans="2:122" x14ac:dyDescent="0.35">
      <c r="B775" s="70"/>
      <c r="H775" s="70"/>
      <c r="J775" s="70"/>
      <c r="P775" s="70"/>
      <c r="R775" s="70"/>
      <c r="X775" s="70"/>
      <c r="Z775" s="70"/>
      <c r="AF775" s="70"/>
      <c r="AH775" s="70"/>
      <c r="AI775" s="70"/>
      <c r="AP775" s="70"/>
      <c r="AV775" s="70"/>
      <c r="AX775" s="70"/>
      <c r="BD775" s="70"/>
      <c r="BF775" s="70"/>
      <c r="BL775" s="70"/>
      <c r="BN775" s="70"/>
      <c r="BT775" s="70"/>
      <c r="BV775" s="70"/>
      <c r="CB775" s="70"/>
      <c r="CD775" s="70"/>
      <c r="CE775" s="70"/>
      <c r="CF775" s="70"/>
      <c r="CG775" s="70"/>
      <c r="CH775" s="70"/>
      <c r="CI775" s="70"/>
      <c r="CJ775" s="70"/>
      <c r="CK775" s="70"/>
      <c r="CL775" s="70"/>
      <c r="CR775" s="70"/>
      <c r="CT775" s="70"/>
      <c r="CZ775" s="70"/>
      <c r="DB775" s="70"/>
      <c r="DC775" s="70"/>
      <c r="DD775" s="70"/>
      <c r="DE775" s="70"/>
      <c r="DF775" s="70"/>
      <c r="DG775" s="70"/>
      <c r="DH775" s="70"/>
      <c r="DI775" s="70"/>
      <c r="DJ775" s="210"/>
      <c r="DK775" s="210"/>
      <c r="DL775" s="210"/>
      <c r="DM775" s="210"/>
      <c r="DN775" s="210"/>
      <c r="DO775" s="210"/>
      <c r="DP775" s="210"/>
      <c r="DQ775" s="210"/>
      <c r="DR775" s="70"/>
    </row>
    <row r="776" spans="2:122" x14ac:dyDescent="0.35">
      <c r="B776" s="70"/>
      <c r="H776" s="70"/>
      <c r="J776" s="70"/>
      <c r="P776" s="70"/>
      <c r="R776" s="70"/>
      <c r="X776" s="70"/>
      <c r="Z776" s="70"/>
      <c r="AF776" s="70"/>
      <c r="AH776" s="70"/>
      <c r="AI776" s="70"/>
      <c r="AP776" s="70"/>
      <c r="AV776" s="70"/>
      <c r="AX776" s="70"/>
      <c r="BD776" s="70"/>
      <c r="BF776" s="70"/>
      <c r="BL776" s="70"/>
      <c r="BN776" s="70"/>
      <c r="BT776" s="70"/>
      <c r="BV776" s="70"/>
      <c r="CB776" s="70"/>
      <c r="CD776" s="70"/>
      <c r="CE776" s="70"/>
      <c r="CF776" s="70"/>
      <c r="CG776" s="70"/>
      <c r="CH776" s="70"/>
      <c r="CI776" s="70"/>
      <c r="CJ776" s="70"/>
      <c r="CK776" s="70"/>
      <c r="CL776" s="70"/>
      <c r="CR776" s="70"/>
      <c r="CT776" s="70"/>
      <c r="CZ776" s="70"/>
      <c r="DB776" s="70"/>
      <c r="DC776" s="70"/>
      <c r="DD776" s="70"/>
      <c r="DE776" s="70"/>
      <c r="DF776" s="70"/>
      <c r="DG776" s="70"/>
      <c r="DH776" s="70"/>
      <c r="DI776" s="70"/>
      <c r="DJ776" s="210"/>
      <c r="DK776" s="210"/>
      <c r="DL776" s="210"/>
      <c r="DM776" s="210"/>
      <c r="DN776" s="210"/>
      <c r="DO776" s="210"/>
      <c r="DP776" s="210"/>
      <c r="DQ776" s="210"/>
      <c r="DR776" s="70"/>
    </row>
    <row r="777" spans="2:122" x14ac:dyDescent="0.35">
      <c r="B777" s="70"/>
      <c r="H777" s="70"/>
      <c r="J777" s="70"/>
      <c r="P777" s="70"/>
      <c r="R777" s="70"/>
      <c r="X777" s="70"/>
      <c r="Z777" s="70"/>
      <c r="AF777" s="70"/>
      <c r="AH777" s="70"/>
      <c r="AI777" s="70"/>
      <c r="AP777" s="70"/>
      <c r="AV777" s="70"/>
      <c r="AX777" s="70"/>
      <c r="BD777" s="70"/>
      <c r="BF777" s="70"/>
      <c r="BL777" s="70"/>
      <c r="BN777" s="70"/>
      <c r="BT777" s="70"/>
      <c r="BV777" s="70"/>
      <c r="CB777" s="70"/>
      <c r="CD777" s="70"/>
      <c r="CE777" s="70"/>
      <c r="CF777" s="70"/>
      <c r="CG777" s="70"/>
      <c r="CH777" s="70"/>
      <c r="CI777" s="70"/>
      <c r="CJ777" s="70"/>
      <c r="CK777" s="70"/>
      <c r="CL777" s="70"/>
      <c r="CR777" s="70"/>
      <c r="CT777" s="70"/>
      <c r="CZ777" s="70"/>
      <c r="DB777" s="70"/>
      <c r="DC777" s="70"/>
      <c r="DD777" s="70"/>
      <c r="DE777" s="70"/>
      <c r="DF777" s="70"/>
      <c r="DG777" s="70"/>
      <c r="DH777" s="70"/>
      <c r="DI777" s="70"/>
      <c r="DJ777" s="210"/>
      <c r="DK777" s="210"/>
      <c r="DL777" s="210"/>
      <c r="DM777" s="210"/>
      <c r="DN777" s="210"/>
      <c r="DO777" s="210"/>
      <c r="DP777" s="210"/>
      <c r="DQ777" s="210"/>
      <c r="DR777" s="70"/>
    </row>
    <row r="778" spans="2:122" x14ac:dyDescent="0.35">
      <c r="B778" s="70"/>
      <c r="H778" s="70"/>
      <c r="J778" s="70"/>
      <c r="P778" s="70"/>
      <c r="R778" s="70"/>
      <c r="X778" s="70"/>
      <c r="Z778" s="70"/>
      <c r="AF778" s="70"/>
      <c r="AH778" s="70"/>
      <c r="AI778" s="70"/>
      <c r="AP778" s="70"/>
      <c r="AV778" s="70"/>
      <c r="AX778" s="70"/>
      <c r="BD778" s="70"/>
      <c r="BF778" s="70"/>
      <c r="BL778" s="70"/>
      <c r="BN778" s="70"/>
      <c r="BT778" s="70"/>
      <c r="BV778" s="70"/>
      <c r="CB778" s="70"/>
      <c r="CD778" s="70"/>
      <c r="CE778" s="70"/>
      <c r="CF778" s="70"/>
      <c r="CG778" s="70"/>
      <c r="CH778" s="70"/>
      <c r="CI778" s="70"/>
      <c r="CJ778" s="70"/>
      <c r="CK778" s="70"/>
      <c r="CL778" s="70"/>
      <c r="CR778" s="70"/>
      <c r="CT778" s="70"/>
      <c r="CZ778" s="70"/>
      <c r="DB778" s="70"/>
      <c r="DC778" s="70"/>
      <c r="DD778" s="70"/>
      <c r="DE778" s="70"/>
      <c r="DF778" s="70"/>
      <c r="DG778" s="70"/>
      <c r="DH778" s="70"/>
      <c r="DI778" s="70"/>
      <c r="DJ778" s="210"/>
      <c r="DK778" s="210"/>
      <c r="DL778" s="210"/>
      <c r="DM778" s="210"/>
      <c r="DN778" s="210"/>
      <c r="DO778" s="210"/>
      <c r="DP778" s="210"/>
      <c r="DQ778" s="210"/>
      <c r="DR778" s="70"/>
    </row>
    <row r="779" spans="2:122" x14ac:dyDescent="0.35">
      <c r="B779" s="70"/>
      <c r="H779" s="70"/>
      <c r="J779" s="70"/>
      <c r="P779" s="70"/>
      <c r="R779" s="70"/>
      <c r="X779" s="70"/>
      <c r="Z779" s="70"/>
      <c r="AF779" s="70"/>
      <c r="AH779" s="70"/>
      <c r="AI779" s="70"/>
      <c r="AP779" s="70"/>
      <c r="AV779" s="70"/>
      <c r="AX779" s="70"/>
      <c r="BD779" s="70"/>
      <c r="BF779" s="70"/>
      <c r="BL779" s="70"/>
      <c r="BN779" s="70"/>
      <c r="BT779" s="70"/>
      <c r="BV779" s="70"/>
      <c r="CB779" s="70"/>
      <c r="CD779" s="70"/>
      <c r="CE779" s="70"/>
      <c r="CF779" s="70"/>
      <c r="CG779" s="70"/>
      <c r="CH779" s="70"/>
      <c r="CI779" s="70"/>
      <c r="CJ779" s="70"/>
      <c r="CK779" s="70"/>
      <c r="CL779" s="70"/>
      <c r="CR779" s="70"/>
      <c r="CT779" s="70"/>
      <c r="CZ779" s="70"/>
      <c r="DB779" s="70"/>
      <c r="DC779" s="70"/>
      <c r="DD779" s="70"/>
      <c r="DE779" s="70"/>
      <c r="DF779" s="70"/>
      <c r="DG779" s="70"/>
      <c r="DH779" s="70"/>
      <c r="DI779" s="70"/>
      <c r="DJ779" s="210"/>
      <c r="DK779" s="210"/>
      <c r="DL779" s="210"/>
      <c r="DM779" s="210"/>
      <c r="DN779" s="210"/>
      <c r="DO779" s="210"/>
      <c r="DP779" s="210"/>
      <c r="DQ779" s="210"/>
      <c r="DR779" s="70"/>
    </row>
    <row r="780" spans="2:122" x14ac:dyDescent="0.35">
      <c r="B780" s="70"/>
      <c r="H780" s="70"/>
      <c r="J780" s="70"/>
      <c r="P780" s="70"/>
      <c r="R780" s="70"/>
      <c r="X780" s="70"/>
      <c r="Z780" s="70"/>
      <c r="AF780" s="70"/>
      <c r="AH780" s="70"/>
      <c r="AI780" s="70"/>
      <c r="AP780" s="70"/>
      <c r="AV780" s="70"/>
      <c r="AX780" s="70"/>
      <c r="BD780" s="70"/>
      <c r="BF780" s="70"/>
      <c r="BL780" s="70"/>
      <c r="BN780" s="70"/>
      <c r="BT780" s="70"/>
      <c r="BV780" s="70"/>
      <c r="CB780" s="70"/>
      <c r="CD780" s="70"/>
      <c r="CE780" s="70"/>
      <c r="CF780" s="70"/>
      <c r="CG780" s="70"/>
      <c r="CH780" s="70"/>
      <c r="CI780" s="70"/>
      <c r="CJ780" s="70"/>
      <c r="CK780" s="70"/>
      <c r="CL780" s="70"/>
      <c r="CR780" s="70"/>
      <c r="CT780" s="70"/>
      <c r="CZ780" s="70"/>
      <c r="DB780" s="70"/>
      <c r="DC780" s="70"/>
      <c r="DD780" s="70"/>
      <c r="DE780" s="70"/>
      <c r="DF780" s="70"/>
      <c r="DG780" s="70"/>
      <c r="DH780" s="70"/>
      <c r="DI780" s="70"/>
      <c r="DJ780" s="210"/>
      <c r="DK780" s="210"/>
      <c r="DL780" s="210"/>
      <c r="DM780" s="210"/>
      <c r="DN780" s="210"/>
      <c r="DO780" s="210"/>
      <c r="DP780" s="210"/>
      <c r="DQ780" s="210"/>
      <c r="DR780" s="70"/>
    </row>
    <row r="781" spans="2:122" x14ac:dyDescent="0.35">
      <c r="B781" s="70"/>
      <c r="H781" s="70"/>
      <c r="J781" s="70"/>
      <c r="P781" s="70"/>
      <c r="R781" s="70"/>
      <c r="X781" s="70"/>
      <c r="Z781" s="70"/>
      <c r="AF781" s="70"/>
      <c r="AH781" s="70"/>
      <c r="AI781" s="70"/>
      <c r="AP781" s="70"/>
      <c r="AV781" s="70"/>
      <c r="AX781" s="70"/>
      <c r="BD781" s="70"/>
      <c r="BF781" s="70"/>
      <c r="BL781" s="70"/>
      <c r="BN781" s="70"/>
      <c r="BT781" s="70"/>
      <c r="BV781" s="70"/>
      <c r="CB781" s="70"/>
      <c r="CD781" s="70"/>
      <c r="CE781" s="70"/>
      <c r="CF781" s="70"/>
      <c r="CG781" s="70"/>
      <c r="CH781" s="70"/>
      <c r="CI781" s="70"/>
      <c r="CJ781" s="70"/>
      <c r="CK781" s="70"/>
      <c r="CL781" s="70"/>
      <c r="CR781" s="70"/>
      <c r="CT781" s="70"/>
      <c r="CZ781" s="70"/>
      <c r="DB781" s="70"/>
      <c r="DC781" s="70"/>
      <c r="DD781" s="70"/>
      <c r="DE781" s="70"/>
      <c r="DF781" s="70"/>
      <c r="DG781" s="70"/>
      <c r="DH781" s="70"/>
      <c r="DI781" s="70"/>
      <c r="DJ781" s="210"/>
      <c r="DK781" s="210"/>
      <c r="DL781" s="210"/>
      <c r="DM781" s="210"/>
      <c r="DN781" s="210"/>
      <c r="DO781" s="210"/>
      <c r="DP781" s="210"/>
      <c r="DQ781" s="210"/>
      <c r="DR781" s="70"/>
    </row>
    <row r="782" spans="2:122" x14ac:dyDescent="0.35">
      <c r="B782" s="70"/>
      <c r="H782" s="70"/>
      <c r="J782" s="70"/>
      <c r="P782" s="70"/>
      <c r="R782" s="70"/>
      <c r="X782" s="70"/>
      <c r="Z782" s="70"/>
      <c r="AF782" s="70"/>
      <c r="AH782" s="70"/>
      <c r="AI782" s="70"/>
      <c r="AP782" s="70"/>
      <c r="AV782" s="70"/>
      <c r="AX782" s="70"/>
      <c r="BD782" s="70"/>
      <c r="BF782" s="70"/>
      <c r="BL782" s="70"/>
      <c r="BN782" s="70"/>
      <c r="BT782" s="70"/>
      <c r="BV782" s="70"/>
      <c r="CB782" s="70"/>
      <c r="CD782" s="70"/>
      <c r="CE782" s="70"/>
      <c r="CF782" s="70"/>
      <c r="CG782" s="70"/>
      <c r="CH782" s="70"/>
      <c r="CI782" s="70"/>
      <c r="CJ782" s="70"/>
      <c r="CK782" s="70"/>
      <c r="CL782" s="70"/>
      <c r="CR782" s="70"/>
      <c r="CT782" s="70"/>
      <c r="CZ782" s="70"/>
      <c r="DB782" s="70"/>
      <c r="DC782" s="70"/>
      <c r="DD782" s="70"/>
      <c r="DE782" s="70"/>
      <c r="DF782" s="70"/>
      <c r="DG782" s="70"/>
      <c r="DH782" s="70"/>
      <c r="DI782" s="70"/>
      <c r="DJ782" s="210"/>
      <c r="DK782" s="210"/>
      <c r="DL782" s="210"/>
      <c r="DM782" s="210"/>
      <c r="DN782" s="210"/>
      <c r="DO782" s="210"/>
      <c r="DP782" s="210"/>
      <c r="DQ782" s="210"/>
      <c r="DR782" s="70"/>
    </row>
    <row r="783" spans="2:122" x14ac:dyDescent="0.35">
      <c r="B783" s="70"/>
      <c r="H783" s="70"/>
      <c r="J783" s="70"/>
      <c r="P783" s="70"/>
      <c r="R783" s="70"/>
      <c r="X783" s="70"/>
      <c r="Z783" s="70"/>
      <c r="AF783" s="70"/>
      <c r="AH783" s="70"/>
      <c r="AI783" s="70"/>
      <c r="AP783" s="70"/>
      <c r="AV783" s="70"/>
      <c r="AX783" s="70"/>
      <c r="BD783" s="70"/>
      <c r="BF783" s="70"/>
      <c r="BL783" s="70"/>
      <c r="BN783" s="70"/>
      <c r="BT783" s="70"/>
      <c r="BV783" s="70"/>
      <c r="CB783" s="70"/>
      <c r="CD783" s="70"/>
      <c r="CE783" s="70"/>
      <c r="CF783" s="70"/>
      <c r="CG783" s="70"/>
      <c r="CH783" s="70"/>
      <c r="CI783" s="70"/>
      <c r="CJ783" s="70"/>
      <c r="CK783" s="70"/>
      <c r="CL783" s="70"/>
      <c r="CR783" s="70"/>
      <c r="CT783" s="70"/>
      <c r="CZ783" s="70"/>
      <c r="DB783" s="70"/>
      <c r="DC783" s="70"/>
      <c r="DD783" s="70"/>
      <c r="DE783" s="70"/>
      <c r="DF783" s="70"/>
      <c r="DG783" s="70"/>
      <c r="DH783" s="70"/>
      <c r="DI783" s="70"/>
      <c r="DJ783" s="210"/>
      <c r="DK783" s="210"/>
      <c r="DL783" s="210"/>
      <c r="DM783" s="210"/>
      <c r="DN783" s="210"/>
      <c r="DO783" s="210"/>
      <c r="DP783" s="210"/>
      <c r="DQ783" s="210"/>
      <c r="DR783" s="70"/>
    </row>
    <row r="784" spans="2:122" x14ac:dyDescent="0.35">
      <c r="B784" s="70"/>
      <c r="H784" s="70"/>
      <c r="J784" s="70"/>
      <c r="P784" s="70"/>
      <c r="R784" s="70"/>
      <c r="X784" s="70"/>
      <c r="Z784" s="70"/>
      <c r="AF784" s="70"/>
      <c r="AH784" s="70"/>
      <c r="AI784" s="70"/>
      <c r="AP784" s="70"/>
      <c r="AV784" s="70"/>
      <c r="AX784" s="70"/>
      <c r="BD784" s="70"/>
      <c r="BF784" s="70"/>
      <c r="BL784" s="70"/>
      <c r="BN784" s="70"/>
      <c r="BT784" s="70"/>
      <c r="BV784" s="70"/>
      <c r="CB784" s="70"/>
      <c r="CD784" s="70"/>
      <c r="CE784" s="70"/>
      <c r="CF784" s="70"/>
      <c r="CG784" s="70"/>
      <c r="CH784" s="70"/>
      <c r="CI784" s="70"/>
      <c r="CJ784" s="70"/>
      <c r="CK784" s="70"/>
      <c r="CL784" s="70"/>
      <c r="CR784" s="70"/>
      <c r="CT784" s="70"/>
      <c r="CZ784" s="70"/>
      <c r="DB784" s="70"/>
      <c r="DC784" s="70"/>
      <c r="DD784" s="70"/>
      <c r="DE784" s="70"/>
      <c r="DF784" s="70"/>
      <c r="DG784" s="70"/>
      <c r="DH784" s="70"/>
      <c r="DI784" s="70"/>
      <c r="DJ784" s="210"/>
      <c r="DK784" s="210"/>
      <c r="DL784" s="210"/>
      <c r="DM784" s="210"/>
      <c r="DN784" s="210"/>
      <c r="DO784" s="210"/>
      <c r="DP784" s="210"/>
      <c r="DQ784" s="210"/>
      <c r="DR784" s="70"/>
    </row>
    <row r="785" spans="2:122" x14ac:dyDescent="0.35">
      <c r="B785" s="70"/>
      <c r="H785" s="70"/>
      <c r="J785" s="70"/>
      <c r="P785" s="70"/>
      <c r="R785" s="70"/>
      <c r="X785" s="70"/>
      <c r="Z785" s="70"/>
      <c r="AF785" s="70"/>
      <c r="AH785" s="70"/>
      <c r="AI785" s="70"/>
      <c r="AP785" s="70"/>
      <c r="AV785" s="70"/>
      <c r="AX785" s="70"/>
      <c r="BD785" s="70"/>
      <c r="BF785" s="70"/>
      <c r="BL785" s="70"/>
      <c r="BN785" s="70"/>
      <c r="BT785" s="70"/>
      <c r="BV785" s="70"/>
      <c r="CB785" s="70"/>
      <c r="CD785" s="70"/>
      <c r="CE785" s="70"/>
      <c r="CF785" s="70"/>
      <c r="CG785" s="70"/>
      <c r="CH785" s="70"/>
      <c r="CI785" s="70"/>
      <c r="CJ785" s="70"/>
      <c r="CK785" s="70"/>
      <c r="CL785" s="70"/>
      <c r="CR785" s="70"/>
      <c r="CT785" s="70"/>
      <c r="CZ785" s="70"/>
      <c r="DB785" s="70"/>
      <c r="DC785" s="70"/>
      <c r="DD785" s="70"/>
      <c r="DE785" s="70"/>
      <c r="DF785" s="70"/>
      <c r="DG785" s="70"/>
      <c r="DH785" s="70"/>
      <c r="DI785" s="70"/>
      <c r="DJ785" s="210"/>
      <c r="DK785" s="210"/>
      <c r="DL785" s="210"/>
      <c r="DM785" s="210"/>
      <c r="DN785" s="210"/>
      <c r="DO785" s="210"/>
      <c r="DP785" s="210"/>
      <c r="DQ785" s="210"/>
      <c r="DR785" s="70"/>
    </row>
    <row r="786" spans="2:122" x14ac:dyDescent="0.35">
      <c r="B786" s="70"/>
      <c r="H786" s="70"/>
      <c r="J786" s="70"/>
      <c r="P786" s="70"/>
      <c r="R786" s="70"/>
      <c r="X786" s="70"/>
      <c r="Z786" s="70"/>
      <c r="AF786" s="70"/>
      <c r="AH786" s="70"/>
      <c r="AI786" s="70"/>
      <c r="AP786" s="70"/>
      <c r="AV786" s="70"/>
      <c r="AX786" s="70"/>
      <c r="BD786" s="70"/>
      <c r="BF786" s="70"/>
      <c r="BL786" s="70"/>
      <c r="BN786" s="70"/>
      <c r="BT786" s="70"/>
      <c r="BV786" s="70"/>
      <c r="CB786" s="70"/>
      <c r="CD786" s="70"/>
      <c r="CE786" s="70"/>
      <c r="CF786" s="70"/>
      <c r="CG786" s="70"/>
      <c r="CH786" s="70"/>
      <c r="CI786" s="70"/>
      <c r="CJ786" s="70"/>
      <c r="CK786" s="70"/>
      <c r="CL786" s="70"/>
      <c r="CR786" s="70"/>
      <c r="CT786" s="70"/>
      <c r="CZ786" s="70"/>
      <c r="DB786" s="70"/>
      <c r="DC786" s="70"/>
      <c r="DD786" s="70"/>
      <c r="DE786" s="70"/>
      <c r="DF786" s="70"/>
      <c r="DG786" s="70"/>
      <c r="DH786" s="70"/>
      <c r="DI786" s="70"/>
      <c r="DJ786" s="210"/>
      <c r="DK786" s="210"/>
      <c r="DL786" s="210"/>
      <c r="DM786" s="210"/>
      <c r="DN786" s="210"/>
      <c r="DO786" s="210"/>
      <c r="DP786" s="210"/>
      <c r="DQ786" s="210"/>
      <c r="DR786" s="70"/>
    </row>
    <row r="787" spans="2:122" x14ac:dyDescent="0.35">
      <c r="B787" s="70"/>
      <c r="H787" s="70"/>
      <c r="J787" s="70"/>
      <c r="P787" s="70"/>
      <c r="R787" s="70"/>
      <c r="X787" s="70"/>
      <c r="Z787" s="70"/>
      <c r="AF787" s="70"/>
      <c r="AH787" s="70"/>
      <c r="AI787" s="70"/>
      <c r="AP787" s="70"/>
      <c r="AV787" s="70"/>
      <c r="AX787" s="70"/>
      <c r="BD787" s="70"/>
      <c r="BF787" s="70"/>
      <c r="BL787" s="70"/>
      <c r="BN787" s="70"/>
      <c r="BT787" s="70"/>
      <c r="BV787" s="70"/>
      <c r="CB787" s="70"/>
      <c r="CD787" s="70"/>
      <c r="CE787" s="70"/>
      <c r="CF787" s="70"/>
      <c r="CG787" s="70"/>
      <c r="CH787" s="70"/>
      <c r="CI787" s="70"/>
      <c r="CJ787" s="70"/>
      <c r="CK787" s="70"/>
      <c r="CL787" s="70"/>
      <c r="CR787" s="70"/>
      <c r="CT787" s="70"/>
      <c r="CZ787" s="70"/>
      <c r="DB787" s="70"/>
      <c r="DC787" s="70"/>
      <c r="DD787" s="70"/>
      <c r="DE787" s="70"/>
      <c r="DF787" s="70"/>
      <c r="DG787" s="70"/>
      <c r="DH787" s="70"/>
      <c r="DI787" s="70"/>
      <c r="DJ787" s="210"/>
      <c r="DK787" s="210"/>
      <c r="DL787" s="210"/>
      <c r="DM787" s="210"/>
      <c r="DN787" s="210"/>
      <c r="DO787" s="210"/>
      <c r="DP787" s="210"/>
      <c r="DQ787" s="210"/>
      <c r="DR787" s="70"/>
    </row>
    <row r="788" spans="2:122" x14ac:dyDescent="0.35">
      <c r="B788" s="70"/>
      <c r="H788" s="70"/>
      <c r="J788" s="70"/>
      <c r="P788" s="70"/>
      <c r="R788" s="70"/>
      <c r="X788" s="70"/>
      <c r="Z788" s="70"/>
      <c r="AF788" s="70"/>
      <c r="AH788" s="70"/>
      <c r="AI788" s="70"/>
      <c r="AP788" s="70"/>
      <c r="AV788" s="70"/>
      <c r="AX788" s="70"/>
      <c r="BD788" s="70"/>
      <c r="BF788" s="70"/>
      <c r="BL788" s="70"/>
      <c r="BN788" s="70"/>
      <c r="BT788" s="70"/>
      <c r="BV788" s="70"/>
      <c r="CB788" s="70"/>
      <c r="CD788" s="70"/>
      <c r="CE788" s="70"/>
      <c r="CF788" s="70"/>
      <c r="CG788" s="70"/>
      <c r="CH788" s="70"/>
      <c r="CI788" s="70"/>
      <c r="CJ788" s="70"/>
      <c r="CK788" s="70"/>
      <c r="CL788" s="70"/>
      <c r="CR788" s="70"/>
      <c r="CT788" s="70"/>
      <c r="CZ788" s="70"/>
      <c r="DB788" s="70"/>
      <c r="DC788" s="70"/>
      <c r="DD788" s="70"/>
      <c r="DE788" s="70"/>
      <c r="DF788" s="70"/>
      <c r="DG788" s="70"/>
      <c r="DH788" s="70"/>
      <c r="DI788" s="70"/>
      <c r="DJ788" s="210"/>
      <c r="DK788" s="210"/>
      <c r="DL788" s="210"/>
      <c r="DM788" s="210"/>
      <c r="DN788" s="210"/>
      <c r="DO788" s="210"/>
      <c r="DP788" s="210"/>
      <c r="DQ788" s="210"/>
      <c r="DR788" s="70"/>
    </row>
    <row r="789" spans="2:122" x14ac:dyDescent="0.35">
      <c r="B789" s="70"/>
      <c r="H789" s="70"/>
      <c r="J789" s="70"/>
      <c r="P789" s="70"/>
      <c r="R789" s="70"/>
      <c r="X789" s="70"/>
      <c r="Z789" s="70"/>
      <c r="AF789" s="70"/>
      <c r="AH789" s="70"/>
      <c r="AI789" s="70"/>
      <c r="AP789" s="70"/>
      <c r="AV789" s="70"/>
      <c r="AX789" s="70"/>
      <c r="BD789" s="70"/>
      <c r="BF789" s="70"/>
      <c r="BL789" s="70"/>
      <c r="BN789" s="70"/>
      <c r="BT789" s="70"/>
      <c r="BV789" s="70"/>
      <c r="CB789" s="70"/>
      <c r="CD789" s="70"/>
      <c r="CE789" s="70"/>
      <c r="CF789" s="70"/>
      <c r="CG789" s="70"/>
      <c r="CH789" s="70"/>
      <c r="CI789" s="70"/>
      <c r="CJ789" s="70"/>
      <c r="CK789" s="70"/>
      <c r="CL789" s="70"/>
      <c r="CR789" s="70"/>
      <c r="CT789" s="70"/>
      <c r="CZ789" s="70"/>
      <c r="DB789" s="70"/>
      <c r="DC789" s="70"/>
      <c r="DD789" s="70"/>
      <c r="DE789" s="70"/>
      <c r="DF789" s="70"/>
      <c r="DG789" s="70"/>
      <c r="DH789" s="70"/>
      <c r="DI789" s="70"/>
      <c r="DJ789" s="210"/>
      <c r="DK789" s="210"/>
      <c r="DL789" s="210"/>
      <c r="DM789" s="210"/>
      <c r="DN789" s="210"/>
      <c r="DO789" s="210"/>
      <c r="DP789" s="210"/>
      <c r="DQ789" s="210"/>
      <c r="DR789" s="70"/>
    </row>
    <row r="790" spans="2:122" x14ac:dyDescent="0.35">
      <c r="B790" s="70"/>
      <c r="H790" s="70"/>
      <c r="J790" s="70"/>
      <c r="P790" s="70"/>
      <c r="R790" s="70"/>
      <c r="X790" s="70"/>
      <c r="Z790" s="70"/>
      <c r="AF790" s="70"/>
      <c r="AH790" s="70"/>
      <c r="AI790" s="70"/>
      <c r="AP790" s="70"/>
      <c r="AV790" s="70"/>
      <c r="AX790" s="70"/>
      <c r="BD790" s="70"/>
      <c r="BF790" s="70"/>
      <c r="BL790" s="70"/>
      <c r="BN790" s="70"/>
      <c r="BT790" s="70"/>
      <c r="BV790" s="70"/>
      <c r="CB790" s="70"/>
      <c r="CD790" s="70"/>
      <c r="CE790" s="70"/>
      <c r="CF790" s="70"/>
      <c r="CG790" s="70"/>
      <c r="CH790" s="70"/>
      <c r="CI790" s="70"/>
      <c r="CJ790" s="70"/>
      <c r="CK790" s="70"/>
      <c r="CL790" s="70"/>
      <c r="CR790" s="70"/>
      <c r="CT790" s="70"/>
      <c r="CZ790" s="70"/>
      <c r="DB790" s="70"/>
      <c r="DC790" s="70"/>
      <c r="DD790" s="70"/>
      <c r="DE790" s="70"/>
      <c r="DF790" s="70"/>
      <c r="DG790" s="70"/>
      <c r="DH790" s="70"/>
      <c r="DI790" s="70"/>
      <c r="DJ790" s="210"/>
      <c r="DK790" s="210"/>
      <c r="DL790" s="210"/>
      <c r="DM790" s="210"/>
      <c r="DN790" s="210"/>
      <c r="DO790" s="210"/>
      <c r="DP790" s="210"/>
      <c r="DQ790" s="210"/>
      <c r="DR790" s="70"/>
    </row>
    <row r="791" spans="2:122" x14ac:dyDescent="0.35">
      <c r="B791" s="70"/>
      <c r="H791" s="70"/>
      <c r="J791" s="70"/>
      <c r="P791" s="70"/>
      <c r="R791" s="70"/>
      <c r="X791" s="70"/>
      <c r="Z791" s="70"/>
      <c r="AF791" s="70"/>
      <c r="AH791" s="70"/>
      <c r="AI791" s="70"/>
      <c r="AP791" s="70"/>
      <c r="AV791" s="70"/>
      <c r="AX791" s="70"/>
      <c r="BD791" s="70"/>
      <c r="BF791" s="70"/>
      <c r="BL791" s="70"/>
      <c r="BN791" s="70"/>
      <c r="BT791" s="70"/>
      <c r="BV791" s="70"/>
      <c r="CB791" s="70"/>
      <c r="CD791" s="70"/>
      <c r="CE791" s="70"/>
      <c r="CF791" s="70"/>
      <c r="CG791" s="70"/>
      <c r="CH791" s="70"/>
      <c r="CI791" s="70"/>
      <c r="CJ791" s="70"/>
      <c r="CK791" s="70"/>
      <c r="CL791" s="70"/>
      <c r="CR791" s="70"/>
      <c r="CT791" s="70"/>
      <c r="CZ791" s="70"/>
      <c r="DB791" s="70"/>
      <c r="DC791" s="70"/>
      <c r="DD791" s="70"/>
      <c r="DE791" s="70"/>
      <c r="DF791" s="70"/>
      <c r="DG791" s="70"/>
      <c r="DH791" s="70"/>
      <c r="DI791" s="70"/>
      <c r="DJ791" s="210"/>
      <c r="DK791" s="210"/>
      <c r="DL791" s="210"/>
      <c r="DM791" s="210"/>
      <c r="DN791" s="210"/>
      <c r="DO791" s="210"/>
      <c r="DP791" s="210"/>
      <c r="DQ791" s="210"/>
      <c r="DR791" s="70"/>
    </row>
    <row r="792" spans="2:122" x14ac:dyDescent="0.35">
      <c r="B792" s="70"/>
      <c r="H792" s="70"/>
      <c r="J792" s="70"/>
      <c r="P792" s="70"/>
      <c r="R792" s="70"/>
      <c r="X792" s="70"/>
      <c r="Z792" s="70"/>
      <c r="AF792" s="70"/>
      <c r="AH792" s="70"/>
      <c r="AI792" s="70"/>
      <c r="AP792" s="70"/>
      <c r="AV792" s="70"/>
      <c r="AX792" s="70"/>
      <c r="BD792" s="70"/>
      <c r="BF792" s="70"/>
      <c r="BL792" s="70"/>
      <c r="BN792" s="70"/>
      <c r="BT792" s="70"/>
      <c r="BV792" s="70"/>
      <c r="CB792" s="70"/>
      <c r="CD792" s="70"/>
      <c r="CE792" s="70"/>
      <c r="CF792" s="70"/>
      <c r="CG792" s="70"/>
      <c r="CH792" s="70"/>
      <c r="CI792" s="70"/>
      <c r="CJ792" s="70"/>
      <c r="CK792" s="70"/>
      <c r="CL792" s="70"/>
      <c r="CR792" s="70"/>
      <c r="CT792" s="70"/>
      <c r="CZ792" s="70"/>
      <c r="DB792" s="70"/>
      <c r="DC792" s="70"/>
      <c r="DD792" s="70"/>
      <c r="DE792" s="70"/>
      <c r="DF792" s="70"/>
      <c r="DG792" s="70"/>
      <c r="DH792" s="70"/>
      <c r="DI792" s="70"/>
      <c r="DJ792" s="210"/>
      <c r="DK792" s="210"/>
      <c r="DL792" s="210"/>
      <c r="DM792" s="210"/>
      <c r="DN792" s="210"/>
      <c r="DO792" s="210"/>
      <c r="DP792" s="210"/>
      <c r="DQ792" s="210"/>
      <c r="DR792" s="70"/>
    </row>
    <row r="793" spans="2:122" x14ac:dyDescent="0.35">
      <c r="B793" s="70"/>
      <c r="H793" s="70"/>
      <c r="J793" s="70"/>
      <c r="P793" s="70"/>
      <c r="R793" s="70"/>
      <c r="X793" s="70"/>
      <c r="Z793" s="70"/>
      <c r="AF793" s="70"/>
      <c r="AH793" s="70"/>
      <c r="AI793" s="70"/>
      <c r="AP793" s="70"/>
      <c r="AV793" s="70"/>
      <c r="AX793" s="70"/>
      <c r="BD793" s="70"/>
      <c r="BF793" s="70"/>
      <c r="BL793" s="70"/>
      <c r="BN793" s="70"/>
      <c r="BT793" s="70"/>
      <c r="BV793" s="70"/>
      <c r="CB793" s="70"/>
      <c r="CD793" s="70"/>
      <c r="CE793" s="70"/>
      <c r="CF793" s="70"/>
      <c r="CG793" s="70"/>
      <c r="CH793" s="70"/>
      <c r="CI793" s="70"/>
      <c r="CJ793" s="70"/>
      <c r="CK793" s="70"/>
      <c r="CL793" s="70"/>
      <c r="CR793" s="70"/>
      <c r="CT793" s="70"/>
      <c r="CZ793" s="70"/>
      <c r="DB793" s="70"/>
      <c r="DC793" s="70"/>
      <c r="DD793" s="70"/>
      <c r="DE793" s="70"/>
      <c r="DF793" s="70"/>
      <c r="DG793" s="70"/>
      <c r="DH793" s="70"/>
      <c r="DI793" s="70"/>
      <c r="DJ793" s="210"/>
      <c r="DK793" s="210"/>
      <c r="DL793" s="210"/>
      <c r="DM793" s="210"/>
      <c r="DN793" s="210"/>
      <c r="DO793" s="210"/>
      <c r="DP793" s="210"/>
      <c r="DQ793" s="210"/>
      <c r="DR793" s="70"/>
    </row>
    <row r="794" spans="2:122" x14ac:dyDescent="0.35">
      <c r="B794" s="70"/>
      <c r="H794" s="70"/>
      <c r="J794" s="70"/>
      <c r="P794" s="70"/>
      <c r="R794" s="70"/>
      <c r="X794" s="70"/>
      <c r="Z794" s="70"/>
      <c r="AF794" s="70"/>
      <c r="AH794" s="70"/>
      <c r="AI794" s="70"/>
      <c r="AP794" s="70"/>
      <c r="AV794" s="70"/>
      <c r="AX794" s="70"/>
      <c r="BD794" s="70"/>
      <c r="BF794" s="70"/>
      <c r="BL794" s="70"/>
      <c r="BN794" s="70"/>
      <c r="BT794" s="70"/>
      <c r="BV794" s="70"/>
      <c r="CB794" s="70"/>
      <c r="CD794" s="70"/>
      <c r="CE794" s="70"/>
      <c r="CF794" s="70"/>
      <c r="CG794" s="70"/>
      <c r="CH794" s="70"/>
      <c r="CI794" s="70"/>
      <c r="CJ794" s="70"/>
      <c r="CK794" s="70"/>
      <c r="CL794" s="70"/>
      <c r="CR794" s="70"/>
      <c r="CT794" s="70"/>
      <c r="CZ794" s="70"/>
      <c r="DB794" s="70"/>
      <c r="DC794" s="70"/>
      <c r="DD794" s="70"/>
      <c r="DE794" s="70"/>
      <c r="DF794" s="70"/>
      <c r="DG794" s="70"/>
      <c r="DH794" s="70"/>
      <c r="DI794" s="70"/>
      <c r="DJ794" s="210"/>
      <c r="DK794" s="210"/>
      <c r="DL794" s="210"/>
      <c r="DM794" s="210"/>
      <c r="DN794" s="210"/>
      <c r="DO794" s="210"/>
      <c r="DP794" s="210"/>
      <c r="DQ794" s="210"/>
      <c r="DR794" s="70"/>
    </row>
    <row r="795" spans="2:122" x14ac:dyDescent="0.35">
      <c r="B795" s="70"/>
      <c r="H795" s="70"/>
      <c r="J795" s="70"/>
      <c r="P795" s="70"/>
      <c r="R795" s="70"/>
      <c r="X795" s="70"/>
      <c r="Z795" s="70"/>
      <c r="AF795" s="70"/>
      <c r="AH795" s="70"/>
      <c r="AI795" s="70"/>
      <c r="AP795" s="70"/>
      <c r="AV795" s="70"/>
      <c r="AX795" s="70"/>
      <c r="BD795" s="70"/>
      <c r="BF795" s="70"/>
      <c r="BL795" s="70"/>
      <c r="BN795" s="70"/>
      <c r="BT795" s="70"/>
      <c r="BV795" s="70"/>
      <c r="CB795" s="70"/>
      <c r="CD795" s="70"/>
      <c r="CE795" s="70"/>
      <c r="CF795" s="70"/>
      <c r="CG795" s="70"/>
      <c r="CH795" s="70"/>
      <c r="CI795" s="70"/>
      <c r="CJ795" s="70"/>
      <c r="CK795" s="70"/>
      <c r="CL795" s="70"/>
      <c r="CR795" s="70"/>
      <c r="CT795" s="70"/>
      <c r="CZ795" s="70"/>
      <c r="DB795" s="70"/>
      <c r="DC795" s="70"/>
      <c r="DD795" s="70"/>
      <c r="DE795" s="70"/>
      <c r="DF795" s="70"/>
      <c r="DG795" s="70"/>
      <c r="DH795" s="70"/>
      <c r="DI795" s="70"/>
      <c r="DJ795" s="210"/>
      <c r="DK795" s="210"/>
      <c r="DL795" s="210"/>
      <c r="DM795" s="210"/>
      <c r="DN795" s="210"/>
      <c r="DO795" s="210"/>
      <c r="DP795" s="210"/>
      <c r="DQ795" s="210"/>
      <c r="DR795" s="70"/>
    </row>
    <row r="796" spans="2:122" x14ac:dyDescent="0.35">
      <c r="B796" s="70"/>
      <c r="H796" s="70"/>
      <c r="J796" s="70"/>
      <c r="P796" s="70"/>
      <c r="R796" s="70"/>
      <c r="X796" s="70"/>
      <c r="Z796" s="70"/>
      <c r="AF796" s="70"/>
      <c r="AH796" s="70"/>
      <c r="AI796" s="70"/>
      <c r="AP796" s="70"/>
      <c r="AV796" s="70"/>
      <c r="AX796" s="70"/>
      <c r="BD796" s="70"/>
      <c r="BF796" s="70"/>
      <c r="BL796" s="70"/>
      <c r="BN796" s="70"/>
      <c r="BT796" s="70"/>
      <c r="BV796" s="70"/>
      <c r="CB796" s="70"/>
      <c r="CD796" s="70"/>
      <c r="CE796" s="70"/>
      <c r="CF796" s="70"/>
      <c r="CG796" s="70"/>
      <c r="CH796" s="70"/>
      <c r="CI796" s="70"/>
      <c r="CJ796" s="70"/>
      <c r="CK796" s="70"/>
      <c r="CL796" s="70"/>
      <c r="CR796" s="70"/>
      <c r="CT796" s="70"/>
      <c r="CZ796" s="70"/>
      <c r="DB796" s="70"/>
      <c r="DC796" s="70"/>
      <c r="DD796" s="70"/>
      <c r="DE796" s="70"/>
      <c r="DF796" s="70"/>
      <c r="DG796" s="70"/>
      <c r="DH796" s="70"/>
      <c r="DI796" s="70"/>
      <c r="DJ796" s="210"/>
      <c r="DK796" s="210"/>
      <c r="DL796" s="210"/>
      <c r="DM796" s="210"/>
      <c r="DN796" s="210"/>
      <c r="DO796" s="210"/>
      <c r="DP796" s="210"/>
      <c r="DQ796" s="210"/>
      <c r="DR796" s="70"/>
    </row>
    <row r="797" spans="2:122" x14ac:dyDescent="0.35">
      <c r="B797" s="70"/>
      <c r="H797" s="70"/>
      <c r="J797" s="70"/>
      <c r="P797" s="70"/>
      <c r="R797" s="70"/>
      <c r="X797" s="70"/>
      <c r="Z797" s="70"/>
      <c r="AF797" s="70"/>
      <c r="AH797" s="70"/>
      <c r="AI797" s="70"/>
      <c r="AP797" s="70"/>
      <c r="AV797" s="70"/>
      <c r="AX797" s="70"/>
      <c r="BD797" s="70"/>
      <c r="BF797" s="70"/>
      <c r="BL797" s="70"/>
      <c r="BN797" s="70"/>
      <c r="BT797" s="70"/>
      <c r="BV797" s="70"/>
      <c r="CB797" s="70"/>
      <c r="CD797" s="70"/>
      <c r="CE797" s="70"/>
      <c r="CF797" s="70"/>
      <c r="CG797" s="70"/>
      <c r="CH797" s="70"/>
      <c r="CI797" s="70"/>
      <c r="CJ797" s="70"/>
      <c r="CK797" s="70"/>
      <c r="CL797" s="70"/>
      <c r="CR797" s="70"/>
      <c r="CT797" s="70"/>
      <c r="CZ797" s="70"/>
      <c r="DB797" s="70"/>
      <c r="DC797" s="70"/>
      <c r="DD797" s="70"/>
      <c r="DE797" s="70"/>
      <c r="DF797" s="70"/>
      <c r="DG797" s="70"/>
      <c r="DH797" s="70"/>
      <c r="DI797" s="70"/>
      <c r="DJ797" s="210"/>
      <c r="DK797" s="210"/>
      <c r="DL797" s="210"/>
      <c r="DM797" s="210"/>
      <c r="DN797" s="210"/>
      <c r="DO797" s="210"/>
      <c r="DP797" s="210"/>
      <c r="DQ797" s="210"/>
      <c r="DR797" s="70"/>
    </row>
    <row r="798" spans="2:122" x14ac:dyDescent="0.35">
      <c r="B798" s="70"/>
      <c r="H798" s="70"/>
      <c r="J798" s="70"/>
      <c r="P798" s="70"/>
      <c r="R798" s="70"/>
      <c r="X798" s="70"/>
      <c r="Z798" s="70"/>
      <c r="AF798" s="70"/>
      <c r="AH798" s="70"/>
      <c r="AI798" s="70"/>
      <c r="AP798" s="70"/>
      <c r="AV798" s="70"/>
      <c r="AX798" s="70"/>
      <c r="BD798" s="70"/>
      <c r="BF798" s="70"/>
      <c r="BL798" s="70"/>
      <c r="BN798" s="70"/>
      <c r="BT798" s="70"/>
      <c r="BV798" s="70"/>
      <c r="CB798" s="70"/>
      <c r="CD798" s="70"/>
      <c r="CE798" s="70"/>
      <c r="CF798" s="70"/>
      <c r="CG798" s="70"/>
      <c r="CH798" s="70"/>
      <c r="CI798" s="70"/>
      <c r="CJ798" s="70"/>
      <c r="CK798" s="70"/>
      <c r="CL798" s="70"/>
      <c r="CR798" s="70"/>
      <c r="CT798" s="70"/>
      <c r="CZ798" s="70"/>
      <c r="DB798" s="70"/>
      <c r="DC798" s="70"/>
      <c r="DD798" s="70"/>
      <c r="DE798" s="70"/>
      <c r="DF798" s="70"/>
      <c r="DG798" s="70"/>
      <c r="DH798" s="70"/>
      <c r="DI798" s="70"/>
      <c r="DJ798" s="210"/>
      <c r="DK798" s="210"/>
      <c r="DL798" s="210"/>
      <c r="DM798" s="210"/>
      <c r="DN798" s="210"/>
      <c r="DO798" s="210"/>
      <c r="DP798" s="210"/>
      <c r="DQ798" s="210"/>
      <c r="DR798" s="70"/>
    </row>
    <row r="799" spans="2:122" x14ac:dyDescent="0.35">
      <c r="B799" s="70"/>
      <c r="H799" s="70"/>
      <c r="J799" s="70"/>
      <c r="P799" s="70"/>
      <c r="R799" s="70"/>
      <c r="X799" s="70"/>
      <c r="Z799" s="70"/>
      <c r="AF799" s="70"/>
      <c r="AH799" s="70"/>
      <c r="AI799" s="70"/>
      <c r="AP799" s="70"/>
      <c r="AV799" s="70"/>
      <c r="AX799" s="70"/>
      <c r="BD799" s="70"/>
      <c r="BF799" s="70"/>
      <c r="BL799" s="70"/>
      <c r="BN799" s="70"/>
      <c r="BT799" s="70"/>
      <c r="BV799" s="70"/>
      <c r="CB799" s="70"/>
      <c r="CD799" s="70"/>
      <c r="CE799" s="70"/>
      <c r="CF799" s="70"/>
      <c r="CG799" s="70"/>
      <c r="CH799" s="70"/>
      <c r="CI799" s="70"/>
      <c r="CJ799" s="70"/>
      <c r="CK799" s="70"/>
      <c r="CL799" s="70"/>
      <c r="CR799" s="70"/>
      <c r="CT799" s="70"/>
      <c r="CZ799" s="70"/>
      <c r="DB799" s="70"/>
      <c r="DC799" s="70"/>
      <c r="DD799" s="70"/>
      <c r="DE799" s="70"/>
      <c r="DF799" s="70"/>
      <c r="DG799" s="70"/>
      <c r="DH799" s="70"/>
      <c r="DI799" s="70"/>
      <c r="DJ799" s="210"/>
      <c r="DK799" s="210"/>
      <c r="DL799" s="210"/>
      <c r="DM799" s="210"/>
      <c r="DN799" s="210"/>
      <c r="DO799" s="210"/>
      <c r="DP799" s="210"/>
      <c r="DQ799" s="210"/>
      <c r="DR799" s="70"/>
    </row>
    <row r="800" spans="2:122" x14ac:dyDescent="0.35">
      <c r="B800" s="70"/>
      <c r="H800" s="70"/>
      <c r="J800" s="70"/>
      <c r="P800" s="70"/>
      <c r="R800" s="70"/>
      <c r="X800" s="70"/>
      <c r="Z800" s="70"/>
      <c r="AF800" s="70"/>
      <c r="AH800" s="70"/>
      <c r="AI800" s="70"/>
      <c r="AP800" s="70"/>
      <c r="AV800" s="70"/>
      <c r="AX800" s="70"/>
      <c r="BD800" s="70"/>
      <c r="BF800" s="70"/>
      <c r="BL800" s="70"/>
      <c r="BN800" s="70"/>
      <c r="BT800" s="70"/>
      <c r="BV800" s="70"/>
      <c r="CB800" s="70"/>
      <c r="CD800" s="70"/>
      <c r="CE800" s="70"/>
      <c r="CF800" s="70"/>
      <c r="CG800" s="70"/>
      <c r="CH800" s="70"/>
      <c r="CI800" s="70"/>
      <c r="CJ800" s="70"/>
      <c r="CK800" s="70"/>
      <c r="CL800" s="70"/>
      <c r="CR800" s="70"/>
      <c r="CT800" s="70"/>
      <c r="CZ800" s="70"/>
      <c r="DB800" s="70"/>
      <c r="DC800" s="70"/>
      <c r="DD800" s="70"/>
      <c r="DE800" s="70"/>
      <c r="DF800" s="70"/>
      <c r="DG800" s="70"/>
      <c r="DH800" s="70"/>
      <c r="DI800" s="70"/>
      <c r="DJ800" s="210"/>
      <c r="DK800" s="210"/>
      <c r="DL800" s="210"/>
      <c r="DM800" s="210"/>
      <c r="DN800" s="210"/>
      <c r="DO800" s="210"/>
      <c r="DP800" s="210"/>
      <c r="DQ800" s="210"/>
      <c r="DR800" s="70"/>
    </row>
    <row r="801" spans="2:122" x14ac:dyDescent="0.35">
      <c r="B801" s="70"/>
      <c r="H801" s="70"/>
      <c r="J801" s="70"/>
      <c r="P801" s="70"/>
      <c r="R801" s="70"/>
      <c r="X801" s="70"/>
      <c r="Z801" s="70"/>
      <c r="AF801" s="70"/>
      <c r="AH801" s="70"/>
      <c r="AI801" s="70"/>
      <c r="AP801" s="70"/>
      <c r="AV801" s="70"/>
      <c r="AX801" s="70"/>
      <c r="BD801" s="70"/>
      <c r="BF801" s="70"/>
      <c r="BL801" s="70"/>
      <c r="BN801" s="70"/>
      <c r="BT801" s="70"/>
      <c r="BV801" s="70"/>
      <c r="CB801" s="70"/>
      <c r="CD801" s="70"/>
      <c r="CE801" s="70"/>
      <c r="CF801" s="70"/>
      <c r="CG801" s="70"/>
      <c r="CH801" s="70"/>
      <c r="CI801" s="70"/>
      <c r="CJ801" s="70"/>
      <c r="CK801" s="70"/>
      <c r="CL801" s="70"/>
      <c r="CR801" s="70"/>
      <c r="CT801" s="70"/>
      <c r="CZ801" s="70"/>
      <c r="DB801" s="70"/>
      <c r="DC801" s="70"/>
      <c r="DD801" s="70"/>
      <c r="DE801" s="70"/>
      <c r="DF801" s="70"/>
      <c r="DG801" s="70"/>
      <c r="DH801" s="70"/>
      <c r="DI801" s="70"/>
      <c r="DJ801" s="210"/>
      <c r="DK801" s="210"/>
      <c r="DL801" s="210"/>
      <c r="DM801" s="210"/>
      <c r="DN801" s="210"/>
      <c r="DO801" s="210"/>
      <c r="DP801" s="210"/>
      <c r="DQ801" s="210"/>
      <c r="DR801" s="70"/>
    </row>
    <row r="802" spans="2:122" x14ac:dyDescent="0.35">
      <c r="B802" s="70"/>
      <c r="H802" s="70"/>
      <c r="J802" s="70"/>
      <c r="P802" s="70"/>
      <c r="R802" s="70"/>
      <c r="X802" s="70"/>
      <c r="Z802" s="70"/>
      <c r="AF802" s="70"/>
      <c r="AH802" s="70"/>
      <c r="AI802" s="70"/>
      <c r="AP802" s="70"/>
      <c r="AV802" s="70"/>
      <c r="AX802" s="70"/>
      <c r="BD802" s="70"/>
      <c r="BF802" s="70"/>
      <c r="BL802" s="70"/>
      <c r="BN802" s="70"/>
      <c r="BT802" s="70"/>
      <c r="BV802" s="70"/>
      <c r="CB802" s="70"/>
      <c r="CD802" s="70"/>
      <c r="CE802" s="70"/>
      <c r="CF802" s="70"/>
      <c r="CG802" s="70"/>
      <c r="CH802" s="70"/>
      <c r="CI802" s="70"/>
      <c r="CJ802" s="70"/>
      <c r="CK802" s="70"/>
      <c r="CL802" s="70"/>
      <c r="CR802" s="70"/>
      <c r="CT802" s="70"/>
      <c r="CZ802" s="70"/>
      <c r="DB802" s="70"/>
      <c r="DC802" s="70"/>
      <c r="DD802" s="70"/>
      <c r="DE802" s="70"/>
      <c r="DF802" s="70"/>
      <c r="DG802" s="70"/>
      <c r="DH802" s="70"/>
      <c r="DI802" s="70"/>
      <c r="DJ802" s="210"/>
      <c r="DK802" s="210"/>
      <c r="DL802" s="210"/>
      <c r="DM802" s="210"/>
      <c r="DN802" s="210"/>
      <c r="DO802" s="210"/>
      <c r="DP802" s="210"/>
      <c r="DQ802" s="210"/>
      <c r="DR802" s="70"/>
    </row>
    <row r="803" spans="2:122" x14ac:dyDescent="0.35">
      <c r="B803" s="70"/>
      <c r="H803" s="70"/>
      <c r="J803" s="70"/>
      <c r="P803" s="70"/>
      <c r="R803" s="70"/>
      <c r="X803" s="70"/>
      <c r="Z803" s="70"/>
      <c r="AF803" s="70"/>
      <c r="AH803" s="70"/>
      <c r="AI803" s="70"/>
      <c r="AP803" s="70"/>
      <c r="AV803" s="70"/>
      <c r="AX803" s="70"/>
      <c r="BD803" s="70"/>
      <c r="BF803" s="70"/>
      <c r="BL803" s="70"/>
      <c r="BN803" s="70"/>
      <c r="BT803" s="70"/>
      <c r="BV803" s="70"/>
      <c r="CB803" s="70"/>
      <c r="CD803" s="70"/>
      <c r="CE803" s="70"/>
      <c r="CF803" s="70"/>
      <c r="CG803" s="70"/>
      <c r="CH803" s="70"/>
      <c r="CI803" s="70"/>
      <c r="CJ803" s="70"/>
      <c r="CK803" s="70"/>
      <c r="CL803" s="70"/>
      <c r="CR803" s="70"/>
      <c r="CT803" s="70"/>
      <c r="CZ803" s="70"/>
      <c r="DB803" s="70"/>
      <c r="DC803" s="70"/>
      <c r="DD803" s="70"/>
      <c r="DE803" s="70"/>
      <c r="DF803" s="70"/>
      <c r="DG803" s="70"/>
      <c r="DH803" s="70"/>
      <c r="DI803" s="70"/>
      <c r="DJ803" s="210"/>
      <c r="DK803" s="210"/>
      <c r="DL803" s="210"/>
      <c r="DM803" s="210"/>
      <c r="DN803" s="210"/>
      <c r="DO803" s="210"/>
      <c r="DP803" s="210"/>
      <c r="DQ803" s="210"/>
      <c r="DR803" s="70"/>
    </row>
    <row r="804" spans="2:122" x14ac:dyDescent="0.35">
      <c r="B804" s="70"/>
      <c r="H804" s="70"/>
      <c r="J804" s="70"/>
      <c r="P804" s="70"/>
      <c r="R804" s="70"/>
      <c r="X804" s="70"/>
      <c r="Z804" s="70"/>
      <c r="AF804" s="70"/>
      <c r="AH804" s="70"/>
      <c r="AI804" s="70"/>
      <c r="AP804" s="70"/>
      <c r="AV804" s="70"/>
      <c r="AX804" s="70"/>
      <c r="BD804" s="70"/>
      <c r="BF804" s="70"/>
      <c r="BL804" s="70"/>
      <c r="BN804" s="70"/>
      <c r="BT804" s="70"/>
      <c r="BV804" s="70"/>
      <c r="CB804" s="70"/>
      <c r="CD804" s="70"/>
      <c r="CE804" s="70"/>
      <c r="CF804" s="70"/>
      <c r="CG804" s="70"/>
      <c r="CH804" s="70"/>
      <c r="CI804" s="70"/>
      <c r="CJ804" s="70"/>
      <c r="CK804" s="70"/>
      <c r="CL804" s="70"/>
      <c r="CR804" s="70"/>
      <c r="CT804" s="70"/>
      <c r="CZ804" s="70"/>
      <c r="DB804" s="70"/>
      <c r="DC804" s="70"/>
      <c r="DD804" s="70"/>
      <c r="DE804" s="70"/>
      <c r="DF804" s="70"/>
      <c r="DG804" s="70"/>
      <c r="DH804" s="70"/>
      <c r="DI804" s="70"/>
      <c r="DJ804" s="210"/>
      <c r="DK804" s="210"/>
      <c r="DL804" s="210"/>
      <c r="DM804" s="210"/>
      <c r="DN804" s="210"/>
      <c r="DO804" s="210"/>
      <c r="DP804" s="210"/>
      <c r="DQ804" s="210"/>
      <c r="DR804" s="70"/>
    </row>
    <row r="805" spans="2:122" x14ac:dyDescent="0.35">
      <c r="B805" s="70"/>
      <c r="H805" s="70"/>
      <c r="J805" s="70"/>
      <c r="P805" s="70"/>
      <c r="R805" s="70"/>
      <c r="X805" s="70"/>
      <c r="Z805" s="70"/>
      <c r="AF805" s="70"/>
      <c r="AH805" s="70"/>
      <c r="AI805" s="70"/>
      <c r="AP805" s="70"/>
      <c r="AV805" s="70"/>
      <c r="AX805" s="70"/>
      <c r="BD805" s="70"/>
      <c r="BF805" s="70"/>
      <c r="BL805" s="70"/>
      <c r="BN805" s="70"/>
      <c r="BT805" s="70"/>
      <c r="BV805" s="70"/>
      <c r="CB805" s="70"/>
      <c r="CD805" s="70"/>
      <c r="CE805" s="70"/>
      <c r="CF805" s="70"/>
      <c r="CG805" s="70"/>
      <c r="CH805" s="70"/>
      <c r="CI805" s="70"/>
      <c r="CJ805" s="70"/>
      <c r="CK805" s="70"/>
      <c r="CL805" s="70"/>
      <c r="CR805" s="70"/>
      <c r="CT805" s="70"/>
      <c r="CZ805" s="70"/>
      <c r="DB805" s="70"/>
      <c r="DC805" s="70"/>
      <c r="DD805" s="70"/>
      <c r="DE805" s="70"/>
      <c r="DF805" s="70"/>
      <c r="DG805" s="70"/>
      <c r="DH805" s="70"/>
      <c r="DI805" s="70"/>
      <c r="DJ805" s="210"/>
      <c r="DK805" s="210"/>
      <c r="DL805" s="210"/>
      <c r="DM805" s="210"/>
      <c r="DN805" s="210"/>
      <c r="DO805" s="210"/>
      <c r="DP805" s="210"/>
      <c r="DQ805" s="210"/>
      <c r="DR805" s="70"/>
    </row>
    <row r="806" spans="2:122" x14ac:dyDescent="0.35">
      <c r="B806" s="70"/>
      <c r="H806" s="70"/>
      <c r="J806" s="70"/>
      <c r="P806" s="70"/>
      <c r="R806" s="70"/>
      <c r="X806" s="70"/>
      <c r="Z806" s="70"/>
      <c r="AF806" s="70"/>
      <c r="AH806" s="70"/>
      <c r="AI806" s="70"/>
      <c r="AP806" s="70"/>
      <c r="AV806" s="70"/>
      <c r="AX806" s="70"/>
      <c r="BD806" s="70"/>
      <c r="BF806" s="70"/>
      <c r="BL806" s="70"/>
      <c r="BN806" s="70"/>
      <c r="BT806" s="70"/>
      <c r="BV806" s="70"/>
      <c r="CB806" s="70"/>
      <c r="CD806" s="70"/>
      <c r="CE806" s="70"/>
      <c r="CF806" s="70"/>
      <c r="CG806" s="70"/>
      <c r="CH806" s="70"/>
      <c r="CI806" s="70"/>
      <c r="CJ806" s="70"/>
      <c r="CK806" s="70"/>
      <c r="CL806" s="70"/>
      <c r="CR806" s="70"/>
      <c r="CT806" s="70"/>
      <c r="CZ806" s="70"/>
      <c r="DB806" s="70"/>
      <c r="DC806" s="70"/>
      <c r="DD806" s="70"/>
      <c r="DE806" s="70"/>
      <c r="DF806" s="70"/>
      <c r="DG806" s="70"/>
      <c r="DH806" s="70"/>
      <c r="DI806" s="70"/>
      <c r="DJ806" s="210"/>
      <c r="DK806" s="210"/>
      <c r="DL806" s="210"/>
      <c r="DM806" s="210"/>
      <c r="DN806" s="210"/>
      <c r="DO806" s="210"/>
      <c r="DP806" s="210"/>
      <c r="DQ806" s="210"/>
      <c r="DR806" s="70"/>
    </row>
    <row r="807" spans="2:122" x14ac:dyDescent="0.35">
      <c r="B807" s="70"/>
      <c r="H807" s="70"/>
      <c r="J807" s="70"/>
      <c r="P807" s="70"/>
      <c r="R807" s="70"/>
      <c r="X807" s="70"/>
      <c r="Z807" s="70"/>
      <c r="AF807" s="70"/>
      <c r="AH807" s="70"/>
      <c r="AI807" s="70"/>
      <c r="AP807" s="70"/>
      <c r="AV807" s="70"/>
      <c r="AX807" s="70"/>
      <c r="BD807" s="70"/>
      <c r="BF807" s="70"/>
      <c r="BL807" s="70"/>
      <c r="BN807" s="70"/>
      <c r="BT807" s="70"/>
      <c r="BV807" s="70"/>
      <c r="CB807" s="70"/>
      <c r="CD807" s="70"/>
      <c r="CE807" s="70"/>
      <c r="CF807" s="70"/>
      <c r="CG807" s="70"/>
      <c r="CH807" s="70"/>
      <c r="CI807" s="70"/>
      <c r="CJ807" s="70"/>
      <c r="CK807" s="70"/>
      <c r="CL807" s="70"/>
      <c r="CR807" s="70"/>
      <c r="CT807" s="70"/>
      <c r="CZ807" s="70"/>
      <c r="DB807" s="70"/>
      <c r="DC807" s="70"/>
      <c r="DD807" s="70"/>
      <c r="DE807" s="70"/>
      <c r="DF807" s="70"/>
      <c r="DG807" s="70"/>
      <c r="DH807" s="70"/>
      <c r="DI807" s="70"/>
      <c r="DJ807" s="210"/>
      <c r="DK807" s="210"/>
      <c r="DL807" s="210"/>
      <c r="DM807" s="210"/>
      <c r="DN807" s="210"/>
      <c r="DO807" s="210"/>
      <c r="DP807" s="210"/>
      <c r="DQ807" s="210"/>
      <c r="DR807" s="70"/>
    </row>
    <row r="808" spans="2:122" x14ac:dyDescent="0.35">
      <c r="B808" s="70"/>
      <c r="H808" s="70"/>
      <c r="J808" s="70"/>
      <c r="P808" s="70"/>
      <c r="R808" s="70"/>
      <c r="X808" s="70"/>
      <c r="Z808" s="70"/>
      <c r="AF808" s="70"/>
      <c r="AH808" s="70"/>
      <c r="AI808" s="70"/>
      <c r="AP808" s="70"/>
      <c r="AV808" s="70"/>
      <c r="AX808" s="70"/>
      <c r="BD808" s="70"/>
      <c r="BF808" s="70"/>
      <c r="BL808" s="70"/>
      <c r="BN808" s="70"/>
      <c r="BT808" s="70"/>
      <c r="BV808" s="70"/>
      <c r="CB808" s="70"/>
      <c r="CD808" s="70"/>
      <c r="CE808" s="70"/>
      <c r="CF808" s="70"/>
      <c r="CG808" s="70"/>
      <c r="CH808" s="70"/>
      <c r="CI808" s="70"/>
      <c r="CJ808" s="70"/>
      <c r="CK808" s="70"/>
      <c r="CL808" s="70"/>
      <c r="CR808" s="70"/>
      <c r="CT808" s="70"/>
      <c r="CZ808" s="70"/>
      <c r="DB808" s="70"/>
      <c r="DC808" s="70"/>
      <c r="DD808" s="70"/>
      <c r="DE808" s="70"/>
      <c r="DF808" s="70"/>
      <c r="DG808" s="70"/>
      <c r="DH808" s="70"/>
      <c r="DI808" s="70"/>
      <c r="DJ808" s="210"/>
      <c r="DK808" s="210"/>
      <c r="DL808" s="210"/>
      <c r="DM808" s="210"/>
      <c r="DN808" s="210"/>
      <c r="DO808" s="210"/>
      <c r="DP808" s="210"/>
      <c r="DQ808" s="210"/>
      <c r="DR808" s="70"/>
    </row>
    <row r="809" spans="2:122" x14ac:dyDescent="0.35">
      <c r="B809" s="70"/>
      <c r="H809" s="70"/>
      <c r="J809" s="70"/>
      <c r="P809" s="70"/>
      <c r="R809" s="70"/>
      <c r="X809" s="70"/>
      <c r="Z809" s="70"/>
      <c r="AF809" s="70"/>
      <c r="AH809" s="70"/>
      <c r="AI809" s="70"/>
      <c r="AP809" s="70"/>
      <c r="AV809" s="70"/>
      <c r="AX809" s="70"/>
      <c r="BD809" s="70"/>
      <c r="BF809" s="70"/>
      <c r="BL809" s="70"/>
      <c r="BN809" s="70"/>
      <c r="BT809" s="70"/>
      <c r="BV809" s="70"/>
      <c r="CB809" s="70"/>
      <c r="CD809" s="70"/>
      <c r="CE809" s="70"/>
      <c r="CF809" s="70"/>
      <c r="CG809" s="70"/>
      <c r="CH809" s="70"/>
      <c r="CI809" s="70"/>
      <c r="CJ809" s="70"/>
      <c r="CK809" s="70"/>
      <c r="CL809" s="70"/>
      <c r="CR809" s="70"/>
      <c r="CT809" s="70"/>
      <c r="CZ809" s="70"/>
      <c r="DB809" s="70"/>
      <c r="DC809" s="70"/>
      <c r="DD809" s="70"/>
      <c r="DE809" s="70"/>
      <c r="DF809" s="70"/>
      <c r="DG809" s="70"/>
      <c r="DH809" s="70"/>
      <c r="DI809" s="70"/>
      <c r="DJ809" s="210"/>
      <c r="DK809" s="210"/>
      <c r="DL809" s="210"/>
      <c r="DM809" s="210"/>
      <c r="DN809" s="210"/>
      <c r="DO809" s="210"/>
      <c r="DP809" s="210"/>
      <c r="DQ809" s="210"/>
      <c r="DR809" s="70"/>
    </row>
    <row r="810" spans="2:122" x14ac:dyDescent="0.35">
      <c r="B810" s="70"/>
      <c r="H810" s="70"/>
      <c r="J810" s="70"/>
      <c r="P810" s="70"/>
      <c r="R810" s="70"/>
      <c r="X810" s="70"/>
      <c r="Z810" s="70"/>
      <c r="AF810" s="70"/>
      <c r="AH810" s="70"/>
      <c r="AI810" s="70"/>
      <c r="AP810" s="70"/>
      <c r="AV810" s="70"/>
      <c r="AX810" s="70"/>
      <c r="BD810" s="70"/>
      <c r="BF810" s="70"/>
      <c r="BL810" s="70"/>
      <c r="BN810" s="70"/>
      <c r="BT810" s="70"/>
      <c r="BV810" s="70"/>
      <c r="CB810" s="70"/>
      <c r="CD810" s="70"/>
      <c r="CE810" s="70"/>
      <c r="CF810" s="70"/>
      <c r="CG810" s="70"/>
      <c r="CH810" s="70"/>
      <c r="CI810" s="70"/>
      <c r="CJ810" s="70"/>
      <c r="CK810" s="70"/>
      <c r="CL810" s="70"/>
      <c r="CR810" s="70"/>
      <c r="CT810" s="70"/>
      <c r="CZ810" s="70"/>
      <c r="DB810" s="70"/>
      <c r="DC810" s="70"/>
      <c r="DD810" s="70"/>
      <c r="DE810" s="70"/>
      <c r="DF810" s="70"/>
      <c r="DG810" s="70"/>
      <c r="DH810" s="70"/>
      <c r="DI810" s="70"/>
      <c r="DJ810" s="210"/>
      <c r="DK810" s="210"/>
      <c r="DL810" s="210"/>
      <c r="DM810" s="210"/>
      <c r="DN810" s="210"/>
      <c r="DO810" s="210"/>
      <c r="DP810" s="210"/>
      <c r="DQ810" s="210"/>
      <c r="DR810" s="70"/>
    </row>
    <row r="811" spans="2:122" x14ac:dyDescent="0.35">
      <c r="B811" s="70"/>
      <c r="H811" s="70"/>
      <c r="J811" s="70"/>
      <c r="P811" s="70"/>
      <c r="R811" s="70"/>
      <c r="X811" s="70"/>
      <c r="Z811" s="70"/>
      <c r="AF811" s="70"/>
      <c r="AH811" s="70"/>
      <c r="AI811" s="70"/>
      <c r="AP811" s="70"/>
      <c r="AV811" s="70"/>
      <c r="AX811" s="70"/>
      <c r="BD811" s="70"/>
      <c r="BF811" s="70"/>
      <c r="BL811" s="70"/>
      <c r="BN811" s="70"/>
      <c r="BT811" s="70"/>
      <c r="BV811" s="70"/>
      <c r="CB811" s="70"/>
      <c r="CD811" s="70"/>
      <c r="CE811" s="70"/>
      <c r="CF811" s="70"/>
      <c r="CG811" s="70"/>
      <c r="CH811" s="70"/>
      <c r="CI811" s="70"/>
      <c r="CJ811" s="70"/>
      <c r="CK811" s="70"/>
      <c r="CL811" s="70"/>
      <c r="CR811" s="70"/>
      <c r="CT811" s="70"/>
      <c r="CZ811" s="70"/>
      <c r="DB811" s="70"/>
      <c r="DC811" s="70"/>
      <c r="DD811" s="70"/>
      <c r="DE811" s="70"/>
      <c r="DF811" s="70"/>
      <c r="DG811" s="70"/>
      <c r="DH811" s="70"/>
      <c r="DI811" s="70"/>
      <c r="DJ811" s="210"/>
      <c r="DK811" s="210"/>
      <c r="DL811" s="210"/>
      <c r="DM811" s="210"/>
      <c r="DN811" s="210"/>
      <c r="DO811" s="210"/>
      <c r="DP811" s="210"/>
      <c r="DQ811" s="210"/>
      <c r="DR811" s="70"/>
    </row>
    <row r="812" spans="2:122" x14ac:dyDescent="0.35">
      <c r="B812" s="70"/>
      <c r="H812" s="70"/>
      <c r="J812" s="70"/>
      <c r="P812" s="70"/>
      <c r="R812" s="70"/>
      <c r="X812" s="70"/>
      <c r="Z812" s="70"/>
      <c r="AF812" s="70"/>
      <c r="AH812" s="70"/>
      <c r="AI812" s="70"/>
      <c r="AP812" s="70"/>
      <c r="AV812" s="70"/>
      <c r="AX812" s="70"/>
      <c r="BD812" s="70"/>
      <c r="BF812" s="70"/>
      <c r="BL812" s="70"/>
      <c r="BN812" s="70"/>
      <c r="BT812" s="70"/>
      <c r="BV812" s="70"/>
      <c r="CB812" s="70"/>
      <c r="CD812" s="70"/>
      <c r="CE812" s="70"/>
      <c r="CF812" s="70"/>
      <c r="CG812" s="70"/>
      <c r="CH812" s="70"/>
      <c r="CI812" s="70"/>
      <c r="CJ812" s="70"/>
      <c r="CK812" s="70"/>
      <c r="CL812" s="70"/>
      <c r="CR812" s="70"/>
      <c r="CT812" s="70"/>
      <c r="CZ812" s="70"/>
      <c r="DB812" s="70"/>
      <c r="DC812" s="70"/>
      <c r="DD812" s="70"/>
      <c r="DE812" s="70"/>
      <c r="DF812" s="70"/>
      <c r="DG812" s="70"/>
      <c r="DH812" s="70"/>
      <c r="DI812" s="70"/>
      <c r="DJ812" s="210"/>
      <c r="DK812" s="210"/>
      <c r="DL812" s="210"/>
      <c r="DM812" s="210"/>
      <c r="DN812" s="210"/>
      <c r="DO812" s="210"/>
      <c r="DP812" s="210"/>
      <c r="DQ812" s="210"/>
      <c r="DR812" s="70"/>
    </row>
    <row r="813" spans="2:122" x14ac:dyDescent="0.35">
      <c r="B813" s="70"/>
      <c r="H813" s="70"/>
      <c r="J813" s="70"/>
      <c r="P813" s="70"/>
      <c r="R813" s="70"/>
      <c r="X813" s="70"/>
      <c r="Z813" s="70"/>
      <c r="AF813" s="70"/>
      <c r="AH813" s="70"/>
      <c r="AI813" s="70"/>
      <c r="AP813" s="70"/>
      <c r="AV813" s="70"/>
      <c r="AX813" s="70"/>
      <c r="BD813" s="70"/>
      <c r="BF813" s="70"/>
      <c r="BL813" s="70"/>
      <c r="BN813" s="70"/>
      <c r="BT813" s="70"/>
      <c r="BV813" s="70"/>
      <c r="CB813" s="70"/>
      <c r="CD813" s="70"/>
      <c r="CE813" s="70"/>
      <c r="CF813" s="70"/>
      <c r="CG813" s="70"/>
      <c r="CH813" s="70"/>
      <c r="CI813" s="70"/>
      <c r="CJ813" s="70"/>
      <c r="CK813" s="70"/>
      <c r="CL813" s="70"/>
      <c r="CR813" s="70"/>
      <c r="CT813" s="70"/>
      <c r="CZ813" s="70"/>
      <c r="DB813" s="70"/>
      <c r="DC813" s="70"/>
      <c r="DD813" s="70"/>
      <c r="DE813" s="70"/>
      <c r="DF813" s="70"/>
      <c r="DG813" s="70"/>
      <c r="DH813" s="70"/>
      <c r="DI813" s="70"/>
      <c r="DJ813" s="210"/>
      <c r="DK813" s="210"/>
      <c r="DL813" s="210"/>
      <c r="DM813" s="210"/>
      <c r="DN813" s="210"/>
      <c r="DO813" s="210"/>
      <c r="DP813" s="210"/>
      <c r="DQ813" s="210"/>
      <c r="DR813" s="70"/>
    </row>
    <row r="814" spans="2:122" x14ac:dyDescent="0.35">
      <c r="B814" s="70"/>
      <c r="H814" s="70"/>
      <c r="J814" s="70"/>
      <c r="P814" s="70"/>
      <c r="R814" s="70"/>
      <c r="X814" s="70"/>
      <c r="Z814" s="70"/>
      <c r="AF814" s="70"/>
      <c r="AH814" s="70"/>
      <c r="AI814" s="70"/>
      <c r="AP814" s="70"/>
      <c r="AV814" s="70"/>
      <c r="AX814" s="70"/>
      <c r="BD814" s="70"/>
      <c r="BF814" s="70"/>
      <c r="BL814" s="70"/>
      <c r="BN814" s="70"/>
      <c r="BT814" s="70"/>
      <c r="BV814" s="70"/>
      <c r="CB814" s="70"/>
      <c r="CD814" s="70"/>
      <c r="CE814" s="70"/>
      <c r="CF814" s="70"/>
      <c r="CG814" s="70"/>
      <c r="CH814" s="70"/>
      <c r="CI814" s="70"/>
      <c r="CJ814" s="70"/>
      <c r="CK814" s="70"/>
      <c r="CL814" s="70"/>
      <c r="CR814" s="70"/>
      <c r="CT814" s="70"/>
      <c r="CZ814" s="70"/>
      <c r="DB814" s="70"/>
      <c r="DC814" s="70"/>
      <c r="DD814" s="70"/>
      <c r="DE814" s="70"/>
      <c r="DF814" s="70"/>
      <c r="DG814" s="70"/>
      <c r="DH814" s="70"/>
      <c r="DI814" s="70"/>
      <c r="DJ814" s="210"/>
      <c r="DK814" s="210"/>
      <c r="DL814" s="210"/>
      <c r="DM814" s="210"/>
      <c r="DN814" s="210"/>
      <c r="DO814" s="210"/>
      <c r="DP814" s="210"/>
      <c r="DQ814" s="210"/>
      <c r="DR814" s="70"/>
    </row>
    <row r="815" spans="2:122" x14ac:dyDescent="0.35">
      <c r="B815" s="70"/>
      <c r="H815" s="70"/>
      <c r="J815" s="70"/>
      <c r="P815" s="70"/>
      <c r="R815" s="70"/>
      <c r="X815" s="70"/>
      <c r="Z815" s="70"/>
      <c r="AF815" s="70"/>
      <c r="AH815" s="70"/>
      <c r="AI815" s="70"/>
      <c r="AP815" s="70"/>
      <c r="AV815" s="70"/>
      <c r="AX815" s="70"/>
      <c r="BD815" s="70"/>
      <c r="BF815" s="70"/>
      <c r="BL815" s="70"/>
      <c r="BN815" s="70"/>
      <c r="BT815" s="70"/>
      <c r="BV815" s="70"/>
      <c r="CB815" s="70"/>
      <c r="CD815" s="70"/>
      <c r="CE815" s="70"/>
      <c r="CF815" s="70"/>
      <c r="CG815" s="70"/>
      <c r="CH815" s="70"/>
      <c r="CI815" s="70"/>
      <c r="CJ815" s="70"/>
      <c r="CK815" s="70"/>
      <c r="CL815" s="70"/>
      <c r="CR815" s="70"/>
      <c r="CT815" s="70"/>
      <c r="CZ815" s="70"/>
      <c r="DB815" s="70"/>
      <c r="DC815" s="70"/>
      <c r="DD815" s="70"/>
      <c r="DE815" s="70"/>
      <c r="DF815" s="70"/>
      <c r="DG815" s="70"/>
      <c r="DH815" s="70"/>
      <c r="DI815" s="70"/>
      <c r="DJ815" s="210"/>
      <c r="DK815" s="210"/>
      <c r="DL815" s="210"/>
      <c r="DM815" s="210"/>
      <c r="DN815" s="210"/>
      <c r="DO815" s="210"/>
      <c r="DP815" s="210"/>
      <c r="DQ815" s="210"/>
      <c r="DR815" s="70"/>
    </row>
    <row r="816" spans="2:122" x14ac:dyDescent="0.35">
      <c r="B816" s="70"/>
      <c r="H816" s="70"/>
      <c r="J816" s="70"/>
      <c r="P816" s="70"/>
      <c r="R816" s="70"/>
      <c r="X816" s="70"/>
      <c r="Z816" s="70"/>
      <c r="AF816" s="70"/>
      <c r="AH816" s="70"/>
      <c r="AI816" s="70"/>
      <c r="AP816" s="70"/>
      <c r="AV816" s="70"/>
      <c r="AX816" s="70"/>
      <c r="BD816" s="70"/>
      <c r="BF816" s="70"/>
      <c r="BL816" s="70"/>
      <c r="BN816" s="70"/>
      <c r="BT816" s="70"/>
      <c r="BV816" s="70"/>
      <c r="CB816" s="70"/>
      <c r="CD816" s="70"/>
      <c r="CE816" s="70"/>
      <c r="CF816" s="70"/>
      <c r="CG816" s="70"/>
      <c r="CH816" s="70"/>
      <c r="CI816" s="70"/>
      <c r="CJ816" s="70"/>
      <c r="CK816" s="70"/>
      <c r="CL816" s="70"/>
      <c r="CR816" s="70"/>
      <c r="CT816" s="70"/>
      <c r="CZ816" s="70"/>
      <c r="DB816" s="70"/>
      <c r="DC816" s="70"/>
      <c r="DD816" s="70"/>
      <c r="DE816" s="70"/>
      <c r="DF816" s="70"/>
      <c r="DG816" s="70"/>
      <c r="DH816" s="70"/>
      <c r="DI816" s="70"/>
      <c r="DJ816" s="210"/>
      <c r="DK816" s="210"/>
      <c r="DL816" s="210"/>
      <c r="DM816" s="210"/>
      <c r="DN816" s="210"/>
      <c r="DO816" s="210"/>
      <c r="DP816" s="210"/>
      <c r="DQ816" s="210"/>
      <c r="DR816" s="70"/>
    </row>
    <row r="817" spans="2:122" x14ac:dyDescent="0.35">
      <c r="B817" s="70"/>
      <c r="H817" s="70"/>
      <c r="J817" s="70"/>
      <c r="P817" s="70"/>
      <c r="R817" s="70"/>
      <c r="X817" s="70"/>
      <c r="Z817" s="70"/>
      <c r="AF817" s="70"/>
      <c r="AH817" s="70"/>
      <c r="AI817" s="70"/>
      <c r="AP817" s="70"/>
      <c r="AV817" s="70"/>
      <c r="AX817" s="70"/>
      <c r="BD817" s="70"/>
      <c r="BF817" s="70"/>
      <c r="BL817" s="70"/>
      <c r="BN817" s="70"/>
      <c r="BT817" s="70"/>
      <c r="BV817" s="70"/>
      <c r="CB817" s="70"/>
      <c r="CD817" s="70"/>
      <c r="CE817" s="70"/>
      <c r="CF817" s="70"/>
      <c r="CG817" s="70"/>
      <c r="CH817" s="70"/>
      <c r="CI817" s="70"/>
      <c r="CJ817" s="70"/>
      <c r="CK817" s="70"/>
      <c r="CL817" s="70"/>
      <c r="CR817" s="70"/>
      <c r="CT817" s="70"/>
      <c r="CZ817" s="70"/>
      <c r="DB817" s="70"/>
      <c r="DC817" s="70"/>
      <c r="DD817" s="70"/>
      <c r="DE817" s="70"/>
      <c r="DF817" s="70"/>
      <c r="DG817" s="70"/>
      <c r="DH817" s="70"/>
      <c r="DI817" s="70"/>
      <c r="DJ817" s="210"/>
      <c r="DK817" s="210"/>
      <c r="DL817" s="210"/>
      <c r="DM817" s="210"/>
      <c r="DN817" s="210"/>
      <c r="DO817" s="210"/>
      <c r="DP817" s="210"/>
      <c r="DQ817" s="210"/>
      <c r="DR817" s="70"/>
    </row>
    <row r="818" spans="2:122" x14ac:dyDescent="0.35">
      <c r="B818" s="70"/>
      <c r="H818" s="70"/>
      <c r="J818" s="70"/>
      <c r="P818" s="70"/>
      <c r="R818" s="70"/>
      <c r="X818" s="70"/>
      <c r="Z818" s="70"/>
      <c r="AF818" s="70"/>
      <c r="AH818" s="70"/>
      <c r="AI818" s="70"/>
      <c r="AP818" s="70"/>
      <c r="AV818" s="70"/>
      <c r="AX818" s="70"/>
      <c r="BD818" s="70"/>
      <c r="BF818" s="70"/>
      <c r="BL818" s="70"/>
      <c r="BN818" s="70"/>
      <c r="BT818" s="70"/>
      <c r="BV818" s="70"/>
      <c r="CB818" s="70"/>
      <c r="CD818" s="70"/>
      <c r="CE818" s="70"/>
      <c r="CF818" s="70"/>
      <c r="CG818" s="70"/>
      <c r="CH818" s="70"/>
      <c r="CI818" s="70"/>
      <c r="CJ818" s="70"/>
      <c r="CK818" s="70"/>
      <c r="CL818" s="70"/>
      <c r="CR818" s="70"/>
      <c r="CT818" s="70"/>
      <c r="CZ818" s="70"/>
      <c r="DB818" s="70"/>
      <c r="DC818" s="70"/>
      <c r="DD818" s="70"/>
      <c r="DE818" s="70"/>
      <c r="DF818" s="70"/>
      <c r="DG818" s="70"/>
      <c r="DH818" s="70"/>
      <c r="DI818" s="70"/>
      <c r="DJ818" s="210"/>
      <c r="DK818" s="210"/>
      <c r="DL818" s="210"/>
      <c r="DM818" s="210"/>
      <c r="DN818" s="210"/>
      <c r="DO818" s="210"/>
      <c r="DP818" s="210"/>
      <c r="DQ818" s="210"/>
      <c r="DR818" s="70"/>
    </row>
    <row r="819" spans="2:122" x14ac:dyDescent="0.35">
      <c r="B819" s="70"/>
      <c r="H819" s="70"/>
      <c r="J819" s="70"/>
      <c r="P819" s="70"/>
      <c r="R819" s="70"/>
      <c r="X819" s="70"/>
      <c r="Z819" s="70"/>
      <c r="AF819" s="70"/>
      <c r="AH819" s="70"/>
      <c r="AI819" s="70"/>
      <c r="AP819" s="70"/>
      <c r="AV819" s="70"/>
      <c r="AX819" s="70"/>
      <c r="BD819" s="70"/>
      <c r="BF819" s="70"/>
      <c r="BL819" s="70"/>
      <c r="BN819" s="70"/>
      <c r="BT819" s="70"/>
      <c r="BV819" s="70"/>
      <c r="CB819" s="70"/>
      <c r="CD819" s="70"/>
      <c r="CE819" s="70"/>
      <c r="CF819" s="70"/>
      <c r="CG819" s="70"/>
      <c r="CH819" s="70"/>
      <c r="CI819" s="70"/>
      <c r="CJ819" s="70"/>
      <c r="CK819" s="70"/>
      <c r="CL819" s="70"/>
      <c r="CR819" s="70"/>
      <c r="CT819" s="70"/>
      <c r="CZ819" s="70"/>
      <c r="DB819" s="70"/>
      <c r="DC819" s="70"/>
      <c r="DD819" s="70"/>
      <c r="DE819" s="70"/>
      <c r="DF819" s="70"/>
      <c r="DG819" s="70"/>
      <c r="DH819" s="70"/>
      <c r="DI819" s="70"/>
      <c r="DJ819" s="210"/>
      <c r="DK819" s="210"/>
      <c r="DL819" s="210"/>
      <c r="DM819" s="210"/>
      <c r="DN819" s="210"/>
      <c r="DO819" s="210"/>
      <c r="DP819" s="210"/>
      <c r="DQ819" s="210"/>
      <c r="DR819" s="70"/>
    </row>
    <row r="820" spans="2:122" x14ac:dyDescent="0.35">
      <c r="B820" s="70"/>
      <c r="H820" s="70"/>
      <c r="J820" s="70"/>
      <c r="P820" s="70"/>
      <c r="R820" s="70"/>
      <c r="X820" s="70"/>
      <c r="Z820" s="70"/>
      <c r="AF820" s="70"/>
      <c r="AH820" s="70"/>
      <c r="AI820" s="70"/>
      <c r="AP820" s="70"/>
      <c r="AV820" s="70"/>
      <c r="AX820" s="70"/>
      <c r="BD820" s="70"/>
      <c r="BF820" s="70"/>
      <c r="BL820" s="70"/>
      <c r="BN820" s="70"/>
      <c r="BT820" s="70"/>
      <c r="BV820" s="70"/>
      <c r="CB820" s="70"/>
      <c r="CD820" s="70"/>
      <c r="CE820" s="70"/>
      <c r="CF820" s="70"/>
      <c r="CG820" s="70"/>
      <c r="CH820" s="70"/>
      <c r="CI820" s="70"/>
      <c r="CJ820" s="70"/>
      <c r="CK820" s="70"/>
      <c r="CL820" s="70"/>
      <c r="CR820" s="70"/>
      <c r="CT820" s="70"/>
      <c r="CZ820" s="70"/>
      <c r="DB820" s="70"/>
      <c r="DC820" s="70"/>
      <c r="DD820" s="70"/>
      <c r="DE820" s="70"/>
      <c r="DF820" s="70"/>
      <c r="DG820" s="70"/>
      <c r="DH820" s="70"/>
      <c r="DI820" s="70"/>
      <c r="DJ820" s="210"/>
      <c r="DK820" s="210"/>
      <c r="DL820" s="210"/>
      <c r="DM820" s="210"/>
      <c r="DN820" s="210"/>
      <c r="DO820" s="210"/>
      <c r="DP820" s="210"/>
      <c r="DQ820" s="210"/>
      <c r="DR820" s="70"/>
    </row>
    <row r="821" spans="2:122" x14ac:dyDescent="0.35">
      <c r="B821" s="70"/>
      <c r="H821" s="70"/>
      <c r="J821" s="70"/>
      <c r="P821" s="70"/>
      <c r="R821" s="70"/>
      <c r="X821" s="70"/>
      <c r="Z821" s="70"/>
      <c r="AF821" s="70"/>
      <c r="AH821" s="70"/>
      <c r="AI821" s="70"/>
      <c r="AP821" s="70"/>
      <c r="AV821" s="70"/>
      <c r="AX821" s="70"/>
      <c r="BD821" s="70"/>
      <c r="BF821" s="70"/>
      <c r="BL821" s="70"/>
      <c r="BN821" s="70"/>
      <c r="BT821" s="70"/>
      <c r="BV821" s="70"/>
      <c r="CB821" s="70"/>
      <c r="CD821" s="70"/>
      <c r="CE821" s="70"/>
      <c r="CF821" s="70"/>
      <c r="CG821" s="70"/>
      <c r="CH821" s="70"/>
      <c r="CI821" s="70"/>
      <c r="CJ821" s="70"/>
      <c r="CK821" s="70"/>
      <c r="CL821" s="70"/>
      <c r="CR821" s="70"/>
      <c r="CT821" s="70"/>
      <c r="CZ821" s="70"/>
      <c r="DB821" s="70"/>
      <c r="DC821" s="70"/>
      <c r="DD821" s="70"/>
      <c r="DE821" s="70"/>
      <c r="DF821" s="70"/>
      <c r="DG821" s="70"/>
      <c r="DH821" s="70"/>
      <c r="DI821" s="70"/>
      <c r="DJ821" s="210"/>
      <c r="DK821" s="210"/>
      <c r="DL821" s="210"/>
      <c r="DM821" s="210"/>
      <c r="DN821" s="210"/>
      <c r="DO821" s="210"/>
      <c r="DP821" s="210"/>
      <c r="DQ821" s="210"/>
      <c r="DR821" s="70"/>
    </row>
    <row r="822" spans="2:122" x14ac:dyDescent="0.35">
      <c r="B822" s="70"/>
      <c r="H822" s="70"/>
      <c r="J822" s="70"/>
      <c r="P822" s="70"/>
      <c r="R822" s="70"/>
      <c r="X822" s="70"/>
      <c r="Z822" s="70"/>
      <c r="AF822" s="70"/>
      <c r="AH822" s="70"/>
      <c r="AI822" s="70"/>
      <c r="AP822" s="70"/>
      <c r="AV822" s="70"/>
      <c r="AX822" s="70"/>
      <c r="BD822" s="70"/>
      <c r="BF822" s="70"/>
      <c r="BL822" s="70"/>
      <c r="BN822" s="70"/>
      <c r="BT822" s="70"/>
      <c r="BV822" s="70"/>
      <c r="CB822" s="70"/>
      <c r="CD822" s="70"/>
      <c r="CE822" s="70"/>
      <c r="CF822" s="70"/>
      <c r="CG822" s="70"/>
      <c r="CH822" s="70"/>
      <c r="CI822" s="70"/>
      <c r="CJ822" s="70"/>
      <c r="CK822" s="70"/>
      <c r="CL822" s="70"/>
      <c r="CR822" s="70"/>
      <c r="CT822" s="70"/>
      <c r="CZ822" s="70"/>
      <c r="DB822" s="70"/>
      <c r="DC822" s="70"/>
      <c r="DD822" s="70"/>
      <c r="DE822" s="70"/>
      <c r="DF822" s="70"/>
      <c r="DG822" s="70"/>
      <c r="DH822" s="70"/>
      <c r="DI822" s="70"/>
      <c r="DJ822" s="210"/>
      <c r="DK822" s="210"/>
      <c r="DL822" s="210"/>
      <c r="DM822" s="210"/>
      <c r="DN822" s="210"/>
      <c r="DO822" s="210"/>
      <c r="DP822" s="210"/>
      <c r="DQ822" s="210"/>
      <c r="DR822" s="70"/>
    </row>
    <row r="823" spans="2:122" x14ac:dyDescent="0.35">
      <c r="B823" s="70"/>
      <c r="H823" s="70"/>
      <c r="J823" s="70"/>
      <c r="P823" s="70"/>
      <c r="R823" s="70"/>
      <c r="X823" s="70"/>
      <c r="Z823" s="70"/>
      <c r="AF823" s="70"/>
      <c r="AH823" s="70"/>
      <c r="AI823" s="70"/>
      <c r="AP823" s="70"/>
      <c r="AV823" s="70"/>
      <c r="AX823" s="70"/>
      <c r="BD823" s="70"/>
      <c r="BF823" s="70"/>
      <c r="BL823" s="70"/>
      <c r="BN823" s="70"/>
      <c r="BT823" s="70"/>
      <c r="BV823" s="70"/>
      <c r="CB823" s="70"/>
      <c r="CD823" s="70"/>
      <c r="CE823" s="70"/>
      <c r="CF823" s="70"/>
      <c r="CG823" s="70"/>
      <c r="CH823" s="70"/>
      <c r="CI823" s="70"/>
      <c r="CJ823" s="70"/>
      <c r="CK823" s="70"/>
      <c r="CL823" s="70"/>
      <c r="CR823" s="70"/>
      <c r="CT823" s="70"/>
      <c r="CZ823" s="70"/>
      <c r="DB823" s="70"/>
      <c r="DC823" s="70"/>
      <c r="DD823" s="70"/>
      <c r="DE823" s="70"/>
      <c r="DF823" s="70"/>
      <c r="DG823" s="70"/>
      <c r="DH823" s="70"/>
      <c r="DI823" s="70"/>
      <c r="DJ823" s="210"/>
      <c r="DK823" s="210"/>
      <c r="DL823" s="210"/>
      <c r="DM823" s="210"/>
      <c r="DN823" s="210"/>
      <c r="DO823" s="210"/>
      <c r="DP823" s="210"/>
      <c r="DQ823" s="210"/>
      <c r="DR823" s="70"/>
    </row>
    <row r="824" spans="2:122" x14ac:dyDescent="0.35">
      <c r="B824" s="70"/>
      <c r="H824" s="70"/>
      <c r="J824" s="70"/>
      <c r="P824" s="70"/>
      <c r="R824" s="70"/>
      <c r="X824" s="70"/>
      <c r="Z824" s="70"/>
      <c r="AF824" s="70"/>
      <c r="AH824" s="70"/>
      <c r="AI824" s="70"/>
      <c r="AP824" s="70"/>
      <c r="AV824" s="70"/>
      <c r="AX824" s="70"/>
      <c r="BD824" s="70"/>
      <c r="BF824" s="70"/>
      <c r="BL824" s="70"/>
      <c r="BN824" s="70"/>
      <c r="BT824" s="70"/>
      <c r="BV824" s="70"/>
      <c r="CB824" s="70"/>
      <c r="CD824" s="70"/>
      <c r="CE824" s="70"/>
      <c r="CF824" s="70"/>
      <c r="CG824" s="70"/>
      <c r="CH824" s="70"/>
      <c r="CI824" s="70"/>
      <c r="CJ824" s="70"/>
      <c r="CK824" s="70"/>
      <c r="CL824" s="70"/>
      <c r="CR824" s="70"/>
      <c r="CT824" s="70"/>
      <c r="CZ824" s="70"/>
      <c r="DB824" s="70"/>
      <c r="DC824" s="70"/>
      <c r="DD824" s="70"/>
      <c r="DE824" s="70"/>
      <c r="DF824" s="70"/>
      <c r="DG824" s="70"/>
      <c r="DH824" s="70"/>
      <c r="DI824" s="70"/>
      <c r="DJ824" s="210"/>
      <c r="DK824" s="210"/>
      <c r="DL824" s="210"/>
      <c r="DM824" s="210"/>
      <c r="DN824" s="210"/>
      <c r="DO824" s="210"/>
      <c r="DP824" s="210"/>
      <c r="DQ824" s="210"/>
      <c r="DR824" s="70"/>
    </row>
  </sheetData>
  <mergeCells count="19">
    <mergeCell ref="A1:AG1"/>
    <mergeCell ref="A23:AI23"/>
    <mergeCell ref="AH2:AO2"/>
    <mergeCell ref="CD2:CK2"/>
    <mergeCell ref="DB2:DI2"/>
    <mergeCell ref="A2:A3"/>
    <mergeCell ref="B2:I2"/>
    <mergeCell ref="J2:Q2"/>
    <mergeCell ref="CL2:CS2"/>
    <mergeCell ref="R2:Y2"/>
    <mergeCell ref="Z2:AG2"/>
    <mergeCell ref="AP2:AW2"/>
    <mergeCell ref="CT2:DA2"/>
    <mergeCell ref="DR2:DY2"/>
    <mergeCell ref="AX2:BE2"/>
    <mergeCell ref="BF2:BM2"/>
    <mergeCell ref="BN2:BU2"/>
    <mergeCell ref="BV2:CC2"/>
    <mergeCell ref="DJ2:DQ2"/>
  </mergeCells>
  <pageMargins left="0.15748031496062992" right="0.1574803149606299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2"/>
  <sheetViews>
    <sheetView workbookViewId="0">
      <selection sqref="A1:K1"/>
    </sheetView>
  </sheetViews>
  <sheetFormatPr defaultColWidth="8.81640625" defaultRowHeight="15.5" x14ac:dyDescent="0.35"/>
  <cols>
    <col min="1" max="1" width="3.81640625" style="36" customWidth="1"/>
    <col min="2" max="2" width="26.54296875" style="36" customWidth="1"/>
    <col min="3" max="4" width="10.1796875" style="36" customWidth="1"/>
    <col min="5" max="7" width="7.81640625" style="36" customWidth="1"/>
    <col min="8" max="8" width="10.1796875" style="36" customWidth="1"/>
    <col min="9" max="10" width="8.453125" style="36" customWidth="1"/>
    <col min="11" max="11" width="10.1796875" style="36" customWidth="1"/>
    <col min="12" max="12" width="9.1796875" style="36"/>
    <col min="13" max="13" width="10.54296875" style="36" customWidth="1"/>
    <col min="14" max="14" width="8.7265625" style="36" customWidth="1"/>
    <col min="15" max="16384" width="8.81640625" style="36"/>
  </cols>
  <sheetData>
    <row r="1" spans="1:15" ht="30.75" customHeight="1" x14ac:dyDescent="0.35">
      <c r="A1" s="844" t="s">
        <v>274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</row>
    <row r="2" spans="1:15" ht="24" customHeight="1" x14ac:dyDescent="0.35">
      <c r="A2" s="846" t="s">
        <v>5</v>
      </c>
      <c r="B2" s="845" t="s">
        <v>141</v>
      </c>
      <c r="C2" s="838" t="s">
        <v>144</v>
      </c>
      <c r="D2" s="838"/>
      <c r="E2" s="838"/>
      <c r="F2" s="838"/>
      <c r="G2" s="838"/>
      <c r="H2" s="847"/>
      <c r="I2" s="838" t="s">
        <v>152</v>
      </c>
      <c r="J2" s="838"/>
      <c r="K2" s="838"/>
      <c r="L2" s="838"/>
      <c r="M2" s="838"/>
      <c r="N2" s="838"/>
    </row>
    <row r="3" spans="1:15" ht="63" customHeight="1" x14ac:dyDescent="0.35">
      <c r="A3" s="846"/>
      <c r="B3" s="845"/>
      <c r="C3" s="840" t="s">
        <v>145</v>
      </c>
      <c r="D3" s="840"/>
      <c r="E3" s="840" t="s">
        <v>146</v>
      </c>
      <c r="F3" s="840"/>
      <c r="G3" s="840" t="s">
        <v>147</v>
      </c>
      <c r="H3" s="841"/>
      <c r="I3" s="43" t="s">
        <v>61</v>
      </c>
      <c r="J3" s="43" t="s">
        <v>148</v>
      </c>
      <c r="K3" s="43" t="s">
        <v>153</v>
      </c>
      <c r="L3" s="839" t="s">
        <v>237</v>
      </c>
      <c r="M3" s="839"/>
      <c r="N3" s="836" t="s">
        <v>238</v>
      </c>
      <c r="O3" s="124"/>
    </row>
    <row r="4" spans="1:15" s="58" customFormat="1" ht="27.75" customHeight="1" x14ac:dyDescent="0.35">
      <c r="A4" s="846"/>
      <c r="B4" s="845"/>
      <c r="C4" s="43" t="s">
        <v>94</v>
      </c>
      <c r="D4" s="43" t="s">
        <v>95</v>
      </c>
      <c r="E4" s="43" t="s">
        <v>94</v>
      </c>
      <c r="F4" s="43" t="s">
        <v>95</v>
      </c>
      <c r="G4" s="43" t="s">
        <v>94</v>
      </c>
      <c r="H4" s="125" t="s">
        <v>95</v>
      </c>
      <c r="I4" s="43" t="s">
        <v>95</v>
      </c>
      <c r="J4" s="43" t="s">
        <v>95</v>
      </c>
      <c r="K4" s="43" t="s">
        <v>95</v>
      </c>
      <c r="L4" s="37" t="s">
        <v>239</v>
      </c>
      <c r="M4" s="37" t="s">
        <v>202</v>
      </c>
      <c r="N4" s="837"/>
      <c r="O4" s="61"/>
    </row>
    <row r="5" spans="1:15" s="58" customFormat="1" ht="18.75" customHeight="1" x14ac:dyDescent="0.35">
      <c r="A5" s="185">
        <v>1</v>
      </c>
      <c r="B5" s="277" t="s">
        <v>262</v>
      </c>
      <c r="C5" s="345">
        <v>768</v>
      </c>
      <c r="D5" s="345">
        <v>3804</v>
      </c>
      <c r="E5" s="345">
        <v>767</v>
      </c>
      <c r="F5" s="345">
        <v>3798</v>
      </c>
      <c r="G5" s="345">
        <v>1</v>
      </c>
      <c r="H5" s="346">
        <v>6</v>
      </c>
      <c r="I5" s="345">
        <v>526</v>
      </c>
      <c r="J5" s="345">
        <v>403</v>
      </c>
      <c r="K5" s="344">
        <v>123</v>
      </c>
      <c r="L5" s="347">
        <v>204</v>
      </c>
      <c r="M5" s="347">
        <v>163</v>
      </c>
      <c r="N5" s="237"/>
      <c r="O5" s="61"/>
    </row>
    <row r="6" spans="1:15" s="58" customFormat="1" ht="18.75" customHeight="1" x14ac:dyDescent="0.35">
      <c r="A6" s="185">
        <v>2</v>
      </c>
      <c r="B6" s="91" t="s">
        <v>263</v>
      </c>
      <c r="C6" s="334">
        <v>426</v>
      </c>
      <c r="D6" s="334">
        <v>2410</v>
      </c>
      <c r="E6" s="334">
        <v>426</v>
      </c>
      <c r="F6" s="334">
        <v>2410</v>
      </c>
      <c r="G6" s="334">
        <v>0</v>
      </c>
      <c r="H6" s="334">
        <v>0</v>
      </c>
      <c r="I6" s="334">
        <v>197</v>
      </c>
      <c r="J6" s="334">
        <v>197</v>
      </c>
      <c r="K6" s="334">
        <v>0</v>
      </c>
      <c r="L6" s="334">
        <v>92</v>
      </c>
      <c r="M6" s="334">
        <v>105</v>
      </c>
      <c r="N6" s="205"/>
      <c r="O6" s="61"/>
    </row>
    <row r="7" spans="1:15" s="58" customFormat="1" ht="18.75" customHeight="1" x14ac:dyDescent="0.35">
      <c r="A7" s="185">
        <v>3</v>
      </c>
      <c r="B7" s="91" t="s">
        <v>264</v>
      </c>
      <c r="C7" s="311">
        <v>324</v>
      </c>
      <c r="D7" s="311">
        <v>1622</v>
      </c>
      <c r="E7" s="311">
        <v>324</v>
      </c>
      <c r="F7" s="311">
        <v>1622</v>
      </c>
      <c r="G7" s="311">
        <v>0</v>
      </c>
      <c r="H7" s="311">
        <v>0</v>
      </c>
      <c r="I7" s="311">
        <v>208</v>
      </c>
      <c r="J7" s="311">
        <v>208</v>
      </c>
      <c r="K7" s="311">
        <v>0</v>
      </c>
      <c r="L7" s="311">
        <v>92</v>
      </c>
      <c r="M7" s="311">
        <v>66</v>
      </c>
      <c r="N7" s="97"/>
      <c r="O7" s="61"/>
    </row>
    <row r="8" spans="1:15" s="58" customFormat="1" ht="18.75" customHeight="1" x14ac:dyDescent="0.35">
      <c r="A8" s="185">
        <v>4</v>
      </c>
      <c r="B8" s="91" t="s">
        <v>265</v>
      </c>
      <c r="C8" s="300">
        <v>766</v>
      </c>
      <c r="D8" s="300">
        <v>3708</v>
      </c>
      <c r="E8" s="300">
        <v>609</v>
      </c>
      <c r="F8" s="300">
        <v>3021</v>
      </c>
      <c r="G8" s="300">
        <v>43</v>
      </c>
      <c r="H8" s="301">
        <v>208</v>
      </c>
      <c r="I8" s="300">
        <v>754</v>
      </c>
      <c r="J8" s="300">
        <v>754</v>
      </c>
      <c r="K8" s="300">
        <v>0</v>
      </c>
      <c r="L8" s="299">
        <v>268</v>
      </c>
      <c r="M8" s="299">
        <v>486</v>
      </c>
      <c r="N8" s="302">
        <v>0</v>
      </c>
      <c r="O8" s="61"/>
    </row>
    <row r="9" spans="1:15" s="58" customFormat="1" ht="18.75" customHeight="1" x14ac:dyDescent="0.35">
      <c r="A9" s="185">
        <v>5</v>
      </c>
      <c r="B9" s="91" t="s">
        <v>266</v>
      </c>
      <c r="C9" s="43">
        <v>210</v>
      </c>
      <c r="D9" s="43">
        <v>1097</v>
      </c>
      <c r="E9" s="43">
        <v>210</v>
      </c>
      <c r="F9" s="43">
        <v>1097</v>
      </c>
      <c r="G9" s="43">
        <v>0</v>
      </c>
      <c r="H9" s="125">
        <v>0</v>
      </c>
      <c r="I9" s="43">
        <v>182</v>
      </c>
      <c r="J9" s="43">
        <v>182</v>
      </c>
      <c r="K9" s="275">
        <v>0</v>
      </c>
      <c r="L9" s="274">
        <v>150</v>
      </c>
      <c r="M9" s="274">
        <v>32</v>
      </c>
      <c r="N9" s="274">
        <v>0</v>
      </c>
      <c r="O9" s="61"/>
    </row>
    <row r="10" spans="1:15" s="58" customFormat="1" ht="27" customHeight="1" x14ac:dyDescent="0.35">
      <c r="A10" s="185">
        <v>6</v>
      </c>
      <c r="B10" s="91" t="s">
        <v>267</v>
      </c>
      <c r="C10" s="43">
        <v>37</v>
      </c>
      <c r="D10" s="43">
        <v>199</v>
      </c>
      <c r="E10" s="43">
        <v>15</v>
      </c>
      <c r="F10" s="43">
        <v>110</v>
      </c>
      <c r="G10" s="43">
        <v>22</v>
      </c>
      <c r="H10" s="125">
        <v>89</v>
      </c>
      <c r="I10" s="43">
        <v>323</v>
      </c>
      <c r="J10" s="43">
        <v>293</v>
      </c>
      <c r="K10" s="275">
        <v>30</v>
      </c>
      <c r="L10" s="274">
        <v>118</v>
      </c>
      <c r="M10" s="274">
        <v>177</v>
      </c>
      <c r="N10" s="274">
        <v>12</v>
      </c>
      <c r="O10" s="61"/>
    </row>
    <row r="11" spans="1:15" s="58" customFormat="1" ht="18.75" customHeight="1" x14ac:dyDescent="0.35">
      <c r="A11" s="185">
        <v>7</v>
      </c>
      <c r="B11" s="91" t="s">
        <v>268</v>
      </c>
      <c r="C11" s="237">
        <v>187</v>
      </c>
      <c r="D11" s="237">
        <v>1097</v>
      </c>
      <c r="E11" s="237">
        <v>187</v>
      </c>
      <c r="F11" s="237">
        <v>1097</v>
      </c>
      <c r="G11" s="237">
        <v>0</v>
      </c>
      <c r="H11" s="237">
        <v>0</v>
      </c>
      <c r="I11" s="237">
        <v>958</v>
      </c>
      <c r="J11" s="237">
        <v>958</v>
      </c>
      <c r="K11" s="237">
        <v>0</v>
      </c>
      <c r="L11" s="237">
        <v>787</v>
      </c>
      <c r="M11" s="237">
        <v>171</v>
      </c>
      <c r="N11" s="205"/>
      <c r="O11" s="61"/>
    </row>
    <row r="12" spans="1:15" ht="26.25" customHeight="1" x14ac:dyDescent="0.35">
      <c r="A12" s="842" t="s">
        <v>158</v>
      </c>
      <c r="B12" s="843"/>
      <c r="C12" s="60">
        <f t="shared" ref="C12:N12" si="0">SUM(C5:C11)</f>
        <v>2718</v>
      </c>
      <c r="D12" s="60">
        <f t="shared" si="0"/>
        <v>13937</v>
      </c>
      <c r="E12" s="60">
        <f t="shared" si="0"/>
        <v>2538</v>
      </c>
      <c r="F12" s="60">
        <f t="shared" si="0"/>
        <v>13155</v>
      </c>
      <c r="G12" s="60">
        <f t="shared" si="0"/>
        <v>66</v>
      </c>
      <c r="H12" s="60">
        <f t="shared" si="0"/>
        <v>303</v>
      </c>
      <c r="I12" s="60">
        <f t="shared" si="0"/>
        <v>3148</v>
      </c>
      <c r="J12" s="60">
        <f t="shared" si="0"/>
        <v>2995</v>
      </c>
      <c r="K12" s="60">
        <f t="shared" si="0"/>
        <v>153</v>
      </c>
      <c r="L12" s="60">
        <f t="shared" si="0"/>
        <v>1711</v>
      </c>
      <c r="M12" s="60">
        <f t="shared" si="0"/>
        <v>1200</v>
      </c>
      <c r="N12" s="60">
        <f t="shared" si="0"/>
        <v>12</v>
      </c>
    </row>
  </sheetData>
  <mergeCells count="11">
    <mergeCell ref="A12:B12"/>
    <mergeCell ref="A1:K1"/>
    <mergeCell ref="B2:B4"/>
    <mergeCell ref="A2:A4"/>
    <mergeCell ref="C2:H2"/>
    <mergeCell ref="N3:N4"/>
    <mergeCell ref="I2:N2"/>
    <mergeCell ref="L3:M3"/>
    <mergeCell ref="C3:D3"/>
    <mergeCell ref="E3:F3"/>
    <mergeCell ref="G3:H3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2"/>
  <sheetViews>
    <sheetView workbookViewId="0">
      <selection activeCell="G17" sqref="G17"/>
    </sheetView>
  </sheetViews>
  <sheetFormatPr defaultColWidth="8.81640625" defaultRowHeight="18" x14ac:dyDescent="0.4"/>
  <cols>
    <col min="1" max="1" width="5.54296875" style="44" customWidth="1"/>
    <col min="2" max="2" width="30.1796875" style="44" customWidth="1"/>
    <col min="3" max="3" width="13.26953125" style="44" customWidth="1"/>
    <col min="4" max="4" width="9.7265625" style="44" customWidth="1"/>
    <col min="5" max="5" width="11.7265625" style="44" customWidth="1"/>
    <col min="6" max="6" width="13.26953125" style="44" customWidth="1"/>
    <col min="7" max="9" width="11.7265625" style="44" customWidth="1"/>
    <col min="10" max="10" width="12" style="44" customWidth="1"/>
    <col min="11" max="16384" width="8.81640625" style="44"/>
  </cols>
  <sheetData>
    <row r="1" spans="1:12" ht="45.75" customHeight="1" x14ac:dyDescent="0.4">
      <c r="A1" s="853" t="s">
        <v>275</v>
      </c>
      <c r="B1" s="853"/>
      <c r="C1" s="853"/>
      <c r="D1" s="853"/>
      <c r="E1" s="853"/>
      <c r="F1" s="853"/>
      <c r="G1" s="853"/>
      <c r="H1" s="853"/>
      <c r="I1" s="853"/>
      <c r="J1" s="853"/>
    </row>
    <row r="2" spans="1:12" ht="45.75" customHeight="1" x14ac:dyDescent="0.4">
      <c r="A2" s="858" t="s">
        <v>5</v>
      </c>
      <c r="B2" s="856" t="s">
        <v>154</v>
      </c>
      <c r="C2" s="848" t="s">
        <v>155</v>
      </c>
      <c r="D2" s="848" t="s">
        <v>156</v>
      </c>
      <c r="E2" s="854" t="s">
        <v>110</v>
      </c>
      <c r="F2" s="854"/>
      <c r="G2" s="850" t="s">
        <v>115</v>
      </c>
      <c r="H2" s="851"/>
      <c r="I2" s="851"/>
      <c r="J2" s="852"/>
    </row>
    <row r="3" spans="1:12" ht="26" x14ac:dyDescent="0.4">
      <c r="A3" s="859"/>
      <c r="B3" s="857"/>
      <c r="C3" s="849"/>
      <c r="D3" s="849"/>
      <c r="E3" s="57" t="s">
        <v>59</v>
      </c>
      <c r="F3" s="56" t="s">
        <v>157</v>
      </c>
      <c r="G3" s="55" t="s">
        <v>119</v>
      </c>
      <c r="H3" s="55" t="s">
        <v>120</v>
      </c>
      <c r="I3" s="55" t="s">
        <v>121</v>
      </c>
      <c r="J3" s="55" t="s">
        <v>122</v>
      </c>
    </row>
    <row r="4" spans="1:12" x14ac:dyDescent="0.4">
      <c r="A4" s="186">
        <v>1</v>
      </c>
      <c r="B4" s="277" t="s">
        <v>262</v>
      </c>
      <c r="C4" s="349">
        <v>4</v>
      </c>
      <c r="D4" s="349">
        <v>35</v>
      </c>
      <c r="E4" s="348">
        <v>276</v>
      </c>
      <c r="F4" s="348">
        <v>123</v>
      </c>
      <c r="G4" s="348">
        <v>65</v>
      </c>
      <c r="H4" s="348">
        <v>202</v>
      </c>
      <c r="I4" s="348">
        <v>9</v>
      </c>
      <c r="J4" s="348">
        <v>0</v>
      </c>
    </row>
    <row r="5" spans="1:12" x14ac:dyDescent="0.4">
      <c r="A5" s="186">
        <v>2</v>
      </c>
      <c r="B5" s="91" t="s">
        <v>263</v>
      </c>
      <c r="C5" s="356">
        <v>4</v>
      </c>
      <c r="D5" s="356">
        <v>26</v>
      </c>
      <c r="E5" s="352">
        <v>276</v>
      </c>
      <c r="F5" s="352">
        <v>72</v>
      </c>
      <c r="G5" s="352">
        <v>74</v>
      </c>
      <c r="H5" s="352">
        <v>131</v>
      </c>
      <c r="I5" s="352">
        <v>71</v>
      </c>
      <c r="J5" s="54"/>
    </row>
    <row r="6" spans="1:12" x14ac:dyDescent="0.4">
      <c r="A6" s="186">
        <v>3</v>
      </c>
      <c r="B6" s="91" t="s">
        <v>264</v>
      </c>
      <c r="C6" s="313">
        <v>3</v>
      </c>
      <c r="D6" s="313">
        <v>30</v>
      </c>
      <c r="E6" s="308">
        <v>356</v>
      </c>
      <c r="F6" s="308">
        <v>120</v>
      </c>
      <c r="G6" s="308">
        <v>325</v>
      </c>
      <c r="H6" s="308">
        <v>31</v>
      </c>
      <c r="I6" s="54"/>
      <c r="J6" s="54"/>
    </row>
    <row r="7" spans="1:12" x14ac:dyDescent="0.4">
      <c r="A7" s="186">
        <v>4</v>
      </c>
      <c r="B7" s="91" t="s">
        <v>265</v>
      </c>
      <c r="C7" s="304">
        <v>4</v>
      </c>
      <c r="D7" s="304">
        <v>85</v>
      </c>
      <c r="E7" s="303">
        <v>351</v>
      </c>
      <c r="F7" s="303">
        <v>112</v>
      </c>
      <c r="G7" s="303">
        <v>48</v>
      </c>
      <c r="H7" s="303">
        <v>246</v>
      </c>
      <c r="I7" s="303">
        <v>57</v>
      </c>
      <c r="J7" s="303">
        <v>0</v>
      </c>
    </row>
    <row r="8" spans="1:12" x14ac:dyDescent="0.4">
      <c r="A8" s="186">
        <v>5</v>
      </c>
      <c r="B8" s="91" t="s">
        <v>266</v>
      </c>
      <c r="C8" s="215">
        <v>4</v>
      </c>
      <c r="D8" s="215">
        <v>26</v>
      </c>
      <c r="E8" s="54">
        <v>111</v>
      </c>
      <c r="F8" s="54">
        <v>17</v>
      </c>
      <c r="G8" s="54">
        <v>72</v>
      </c>
      <c r="H8" s="54">
        <v>35</v>
      </c>
      <c r="I8" s="54">
        <v>5</v>
      </c>
      <c r="J8" s="54">
        <v>0</v>
      </c>
    </row>
    <row r="9" spans="1:12" ht="26" x14ac:dyDescent="0.4">
      <c r="A9" s="186">
        <v>6</v>
      </c>
      <c r="B9" s="91" t="s">
        <v>267</v>
      </c>
      <c r="C9" s="215">
        <v>4</v>
      </c>
      <c r="D9" s="215">
        <v>19</v>
      </c>
      <c r="E9" s="54">
        <v>141</v>
      </c>
      <c r="F9" s="54">
        <v>41</v>
      </c>
      <c r="G9" s="54">
        <v>23</v>
      </c>
      <c r="H9" s="54">
        <v>80</v>
      </c>
      <c r="I9" s="54">
        <v>28</v>
      </c>
      <c r="J9" s="54">
        <v>0</v>
      </c>
    </row>
    <row r="10" spans="1:12" x14ac:dyDescent="0.4">
      <c r="A10" s="186">
        <v>7</v>
      </c>
      <c r="B10" s="91" t="s">
        <v>268</v>
      </c>
      <c r="C10" s="215">
        <v>4</v>
      </c>
      <c r="D10" s="215">
        <v>37</v>
      </c>
      <c r="E10" s="54">
        <v>593</v>
      </c>
      <c r="F10" s="54">
        <v>270</v>
      </c>
      <c r="G10" s="54">
        <v>232</v>
      </c>
      <c r="H10" s="54">
        <v>308</v>
      </c>
      <c r="I10" s="54">
        <v>54</v>
      </c>
      <c r="J10" s="54"/>
    </row>
    <row r="11" spans="1:12" x14ac:dyDescent="0.4">
      <c r="A11" s="42"/>
      <c r="B11" s="59" t="s">
        <v>61</v>
      </c>
      <c r="C11" s="175">
        <f t="shared" ref="C11:J11" si="0">SUM(C5:C10)</f>
        <v>23</v>
      </c>
      <c r="D11" s="175">
        <f t="shared" si="0"/>
        <v>223</v>
      </c>
      <c r="E11" s="175">
        <f t="shared" si="0"/>
        <v>1828</v>
      </c>
      <c r="F11" s="175">
        <f t="shared" si="0"/>
        <v>632</v>
      </c>
      <c r="G11" s="175">
        <f t="shared" si="0"/>
        <v>774</v>
      </c>
      <c r="H11" s="175">
        <f t="shared" si="0"/>
        <v>831</v>
      </c>
      <c r="I11" s="175">
        <f t="shared" si="0"/>
        <v>215</v>
      </c>
      <c r="J11" s="175">
        <f t="shared" si="0"/>
        <v>0</v>
      </c>
      <c r="K11" s="46"/>
      <c r="L11" s="46"/>
    </row>
    <row r="12" spans="1:12" x14ac:dyDescent="0.4">
      <c r="A12" s="42"/>
      <c r="B12" s="59" t="s">
        <v>124</v>
      </c>
      <c r="C12" s="176">
        <f>AVERAGE(C5:C11)</f>
        <v>6.5714285714285712</v>
      </c>
      <c r="D12" s="175">
        <f>AVERAGE(D5:D11)</f>
        <v>63.714285714285715</v>
      </c>
      <c r="E12" s="280">
        <f>E11/D11*100</f>
        <v>819.73094170403579</v>
      </c>
      <c r="F12" s="176">
        <f>F11/E11*100</f>
        <v>34.573304157549231</v>
      </c>
      <c r="G12" s="280">
        <f>(G11/E11)*100</f>
        <v>42.341356673960611</v>
      </c>
      <c r="H12" s="176">
        <f>(H11/E11)*100</f>
        <v>45.459518599562365</v>
      </c>
      <c r="I12" s="176">
        <f>(I11/E11)*100</f>
        <v>11.761487964989058</v>
      </c>
      <c r="J12" s="175">
        <f>(J11/E11)*100</f>
        <v>0</v>
      </c>
    </row>
    <row r="13" spans="1:12" s="87" customFormat="1" ht="18.75" hidden="1" x14ac:dyDescent="0.3">
      <c r="A13" s="86"/>
      <c r="B13" s="93"/>
      <c r="C13" s="106"/>
      <c r="D13" s="106"/>
      <c r="E13" s="54"/>
      <c r="F13" s="54"/>
      <c r="G13" s="54"/>
      <c r="H13" s="54"/>
      <c r="I13" s="54"/>
      <c r="J13" s="54"/>
    </row>
    <row r="14" spans="1:12" ht="18.75" hidden="1" x14ac:dyDescent="0.3">
      <c r="A14" s="42"/>
      <c r="B14" s="59" t="s">
        <v>130</v>
      </c>
      <c r="C14" s="175"/>
      <c r="D14" s="175"/>
      <c r="E14" s="175"/>
      <c r="F14" s="175"/>
      <c r="G14" s="175"/>
      <c r="H14" s="175"/>
      <c r="I14" s="175"/>
      <c r="J14" s="175"/>
    </row>
    <row r="15" spans="1:12" ht="18.75" hidden="1" x14ac:dyDescent="0.3">
      <c r="A15" s="42"/>
      <c r="B15" s="59" t="s">
        <v>124</v>
      </c>
      <c r="C15" s="177"/>
      <c r="D15" s="177"/>
      <c r="E15" s="177"/>
      <c r="F15" s="179"/>
      <c r="G15" s="179"/>
      <c r="H15" s="179"/>
      <c r="I15" s="179"/>
      <c r="J15" s="178"/>
    </row>
    <row r="17" ht="93" customHeight="1" x14ac:dyDescent="0.4"/>
    <row r="19" ht="25.5" customHeight="1" x14ac:dyDescent="0.4"/>
    <row r="22" s="46" customFormat="1" ht="19.5" customHeight="1" x14ac:dyDescent="0.4"/>
    <row r="23" s="46" customFormat="1" ht="19.5" customHeight="1" x14ac:dyDescent="0.4"/>
    <row r="24" s="46" customFormat="1" ht="19.5" customHeight="1" x14ac:dyDescent="0.4"/>
    <row r="25" s="46" customFormat="1" ht="19.5" customHeight="1" x14ac:dyDescent="0.4"/>
    <row r="26" ht="19.5" customHeight="1" x14ac:dyDescent="0.4"/>
    <row r="27" ht="19.5" customHeight="1" x14ac:dyDescent="0.4"/>
    <row r="28" s="46" customFormat="1" ht="19.5" customHeight="1" x14ac:dyDescent="0.4"/>
    <row r="29" ht="19.5" customHeight="1" x14ac:dyDescent="0.4"/>
    <row r="30" s="48" customFormat="1" ht="19.5" customHeight="1" x14ac:dyDescent="0.4"/>
    <row r="31" s="46" customFormat="1" ht="19.5" customHeight="1" x14ac:dyDescent="0.4"/>
    <row r="39" spans="1:10" ht="18.75" hidden="1" x14ac:dyDescent="0.3"/>
    <row r="40" spans="1:10" ht="18.75" hidden="1" x14ac:dyDescent="0.3"/>
    <row r="41" spans="1:10" ht="18.75" hidden="1" x14ac:dyDescent="0.3"/>
    <row r="42" spans="1:10" ht="18.75" hidden="1" x14ac:dyDescent="0.3"/>
    <row r="43" spans="1:10" ht="18.75" hidden="1" x14ac:dyDescent="0.3"/>
    <row r="44" spans="1:10" ht="18.75" hidden="1" x14ac:dyDescent="0.3">
      <c r="B44" s="44" t="s">
        <v>131</v>
      </c>
    </row>
    <row r="45" spans="1:10" ht="18.75" hidden="1" x14ac:dyDescent="0.3">
      <c r="C45" s="44" t="s">
        <v>132</v>
      </c>
    </row>
    <row r="46" spans="1:10" ht="18.75" hidden="1" x14ac:dyDescent="0.3"/>
    <row r="47" spans="1:10" ht="18.75" hidden="1" x14ac:dyDescent="0.3">
      <c r="A47" s="44" t="s">
        <v>107</v>
      </c>
      <c r="B47" s="44" t="s">
        <v>86</v>
      </c>
      <c r="C47" s="44" t="s">
        <v>108</v>
      </c>
      <c r="D47" s="44" t="s">
        <v>109</v>
      </c>
      <c r="E47" s="855" t="s">
        <v>110</v>
      </c>
      <c r="F47" s="855"/>
      <c r="G47" s="855"/>
      <c r="H47" s="855"/>
      <c r="I47" s="855"/>
      <c r="J47" s="855"/>
    </row>
    <row r="48" spans="1:10" ht="18.75" hidden="1" x14ac:dyDescent="0.3">
      <c r="A48" s="44" t="s">
        <v>111</v>
      </c>
      <c r="B48" s="44" t="s">
        <v>83</v>
      </c>
      <c r="C48" s="44" t="s">
        <v>112</v>
      </c>
      <c r="D48" s="44" t="s">
        <v>113</v>
      </c>
      <c r="E48" s="44" t="s">
        <v>59</v>
      </c>
      <c r="F48" s="44" t="s">
        <v>114</v>
      </c>
      <c r="G48" s="855" t="s">
        <v>115</v>
      </c>
      <c r="H48" s="855"/>
      <c r="I48" s="855"/>
      <c r="J48" s="855"/>
    </row>
    <row r="49" spans="1:10" ht="18.75" hidden="1" x14ac:dyDescent="0.3">
      <c r="C49" s="44" t="s">
        <v>116</v>
      </c>
      <c r="D49" s="44" t="s">
        <v>117</v>
      </c>
      <c r="F49" s="44" t="s">
        <v>118</v>
      </c>
      <c r="G49" s="44" t="s">
        <v>119</v>
      </c>
      <c r="H49" s="44" t="s">
        <v>120</v>
      </c>
      <c r="I49" s="44" t="s">
        <v>121</v>
      </c>
      <c r="J49" s="44" t="s">
        <v>122</v>
      </c>
    </row>
    <row r="50" spans="1:10" ht="18.75" hidden="1" x14ac:dyDescent="0.3">
      <c r="A50" s="44">
        <v>1</v>
      </c>
      <c r="B50" s="45" t="s">
        <v>96</v>
      </c>
      <c r="C50" s="44">
        <v>11</v>
      </c>
      <c r="D50" s="44">
        <v>121</v>
      </c>
      <c r="E50" s="44">
        <v>222</v>
      </c>
      <c r="F50" s="44">
        <v>69</v>
      </c>
      <c r="G50" s="44">
        <v>152</v>
      </c>
      <c r="H50" s="44">
        <v>61</v>
      </c>
      <c r="I50" s="44">
        <v>5</v>
      </c>
      <c r="J50" s="44">
        <v>4</v>
      </c>
    </row>
    <row r="51" spans="1:10" ht="18.75" hidden="1" x14ac:dyDescent="0.3">
      <c r="A51" s="44">
        <v>2</v>
      </c>
      <c r="B51" s="45" t="s">
        <v>97</v>
      </c>
      <c r="C51" s="44">
        <v>6</v>
      </c>
      <c r="D51" s="44">
        <v>83</v>
      </c>
      <c r="E51" s="44">
        <v>147</v>
      </c>
      <c r="F51" s="44">
        <v>36</v>
      </c>
      <c r="G51" s="44">
        <v>54</v>
      </c>
      <c r="H51" s="44">
        <v>66</v>
      </c>
      <c r="I51" s="44">
        <v>27</v>
      </c>
      <c r="J51" s="44">
        <v>0</v>
      </c>
    </row>
    <row r="52" spans="1:10" ht="18.75" hidden="1" x14ac:dyDescent="0.3">
      <c r="A52" s="44">
        <v>3</v>
      </c>
      <c r="B52" s="45" t="s">
        <v>98</v>
      </c>
      <c r="C52" s="44">
        <v>10</v>
      </c>
      <c r="D52" s="44">
        <v>158</v>
      </c>
      <c r="E52" s="44">
        <v>223</v>
      </c>
      <c r="F52" s="44">
        <v>43</v>
      </c>
      <c r="G52" s="44">
        <v>43</v>
      </c>
      <c r="H52" s="44">
        <v>106</v>
      </c>
      <c r="I52" s="44">
        <v>67</v>
      </c>
      <c r="J52" s="44">
        <v>7</v>
      </c>
    </row>
    <row r="53" spans="1:10" ht="18.75" hidden="1" x14ac:dyDescent="0.3">
      <c r="A53" s="44">
        <v>4</v>
      </c>
      <c r="B53" s="44" t="s">
        <v>99</v>
      </c>
      <c r="C53" s="44">
        <v>8</v>
      </c>
      <c r="D53" s="44">
        <v>65</v>
      </c>
      <c r="E53" s="44">
        <v>160</v>
      </c>
      <c r="F53" s="44">
        <v>40</v>
      </c>
      <c r="G53" s="44">
        <v>23</v>
      </c>
      <c r="H53" s="44">
        <v>75</v>
      </c>
      <c r="I53" s="44">
        <v>53</v>
      </c>
      <c r="J53" s="44">
        <v>9</v>
      </c>
    </row>
    <row r="54" spans="1:10" ht="18.75" hidden="1" x14ac:dyDescent="0.3">
      <c r="A54" s="44">
        <v>5</v>
      </c>
      <c r="B54" s="47" t="s">
        <v>100</v>
      </c>
      <c r="C54" s="44">
        <v>12</v>
      </c>
      <c r="D54" s="44">
        <v>170</v>
      </c>
      <c r="E54" s="44">
        <v>315</v>
      </c>
      <c r="F54" s="44">
        <v>62</v>
      </c>
      <c r="G54" s="44">
        <v>158</v>
      </c>
      <c r="H54" s="44">
        <v>116</v>
      </c>
      <c r="I54" s="44">
        <v>39</v>
      </c>
      <c r="J54" s="44">
        <v>2</v>
      </c>
    </row>
    <row r="55" spans="1:10" ht="18.75" hidden="1" x14ac:dyDescent="0.3">
      <c r="A55" s="44">
        <v>6</v>
      </c>
      <c r="B55" s="44" t="s">
        <v>101</v>
      </c>
      <c r="C55" s="44">
        <v>5</v>
      </c>
      <c r="D55" s="44">
        <v>36</v>
      </c>
      <c r="E55" s="44">
        <v>44</v>
      </c>
      <c r="F55" s="44">
        <v>15</v>
      </c>
      <c r="G55" s="44">
        <v>10</v>
      </c>
      <c r="H55" s="44">
        <v>18</v>
      </c>
      <c r="I55" s="44">
        <v>16</v>
      </c>
    </row>
    <row r="56" spans="1:10" ht="18.75" hidden="1" x14ac:dyDescent="0.3">
      <c r="A56" s="44">
        <v>7</v>
      </c>
      <c r="B56" s="44" t="s">
        <v>102</v>
      </c>
      <c r="C56" s="44">
        <v>4</v>
      </c>
      <c r="D56" s="44">
        <v>54</v>
      </c>
      <c r="E56" s="44">
        <v>86</v>
      </c>
      <c r="F56" s="44">
        <v>19</v>
      </c>
      <c r="G56" s="44">
        <v>35</v>
      </c>
      <c r="H56" s="44">
        <v>39</v>
      </c>
      <c r="I56" s="44">
        <v>12</v>
      </c>
      <c r="J56" s="44">
        <v>0</v>
      </c>
    </row>
    <row r="57" spans="1:10" ht="18.75" hidden="1" x14ac:dyDescent="0.3">
      <c r="A57" s="44">
        <v>8</v>
      </c>
      <c r="B57" s="45" t="s">
        <v>129</v>
      </c>
      <c r="C57" s="44">
        <v>10</v>
      </c>
      <c r="D57" s="44">
        <v>144</v>
      </c>
      <c r="E57" s="44">
        <v>156</v>
      </c>
      <c r="F57" s="44">
        <v>173</v>
      </c>
      <c r="G57" s="44">
        <v>50</v>
      </c>
      <c r="H57" s="44">
        <v>79</v>
      </c>
      <c r="I57" s="44">
        <v>27</v>
      </c>
    </row>
    <row r="58" spans="1:10" ht="18.75" hidden="1" x14ac:dyDescent="0.3">
      <c r="A58" s="44">
        <v>9</v>
      </c>
      <c r="B58" s="45" t="s">
        <v>103</v>
      </c>
      <c r="C58" s="44">
        <v>4</v>
      </c>
      <c r="D58" s="44">
        <v>57</v>
      </c>
      <c r="E58" s="44">
        <v>69</v>
      </c>
      <c r="F58" s="44">
        <v>15</v>
      </c>
      <c r="G58" s="44">
        <v>41</v>
      </c>
      <c r="H58" s="44">
        <v>17</v>
      </c>
      <c r="I58" s="44">
        <v>7</v>
      </c>
      <c r="J58" s="44">
        <v>4</v>
      </c>
    </row>
    <row r="59" spans="1:10" ht="18.75" hidden="1" x14ac:dyDescent="0.3">
      <c r="A59" s="44">
        <v>10</v>
      </c>
      <c r="B59" s="44" t="s">
        <v>104</v>
      </c>
      <c r="C59" s="44">
        <v>5</v>
      </c>
      <c r="D59" s="44">
        <v>92</v>
      </c>
      <c r="E59" s="44">
        <v>106</v>
      </c>
      <c r="F59" s="44">
        <v>16</v>
      </c>
      <c r="G59" s="44">
        <v>61</v>
      </c>
      <c r="H59" s="44">
        <v>31</v>
      </c>
      <c r="I59" s="44">
        <v>14</v>
      </c>
    </row>
    <row r="60" spans="1:10" ht="18.75" hidden="1" x14ac:dyDescent="0.3">
      <c r="A60" s="44">
        <v>11</v>
      </c>
      <c r="B60" s="44" t="s">
        <v>105</v>
      </c>
      <c r="C60" s="44">
        <v>7</v>
      </c>
      <c r="D60" s="44">
        <v>84</v>
      </c>
      <c r="E60" s="44">
        <v>107</v>
      </c>
      <c r="F60" s="44">
        <v>34</v>
      </c>
      <c r="G60" s="44">
        <v>30</v>
      </c>
      <c r="H60" s="44">
        <v>58</v>
      </c>
      <c r="I60" s="44">
        <v>19</v>
      </c>
      <c r="J60" s="44">
        <v>0</v>
      </c>
    </row>
    <row r="61" spans="1:10" ht="18.75" hidden="1" x14ac:dyDescent="0.3">
      <c r="A61" s="44">
        <v>12</v>
      </c>
      <c r="B61" s="44" t="s">
        <v>106</v>
      </c>
      <c r="C61" s="44">
        <v>6</v>
      </c>
      <c r="D61" s="44">
        <v>76</v>
      </c>
      <c r="E61" s="44">
        <v>60</v>
      </c>
      <c r="F61" s="44">
        <v>3</v>
      </c>
      <c r="G61" s="44">
        <v>34</v>
      </c>
      <c r="H61" s="44">
        <v>20</v>
      </c>
      <c r="I61" s="44">
        <v>6</v>
      </c>
      <c r="J61" s="44">
        <v>0</v>
      </c>
    </row>
    <row r="62" spans="1:10" ht="18.75" hidden="1" x14ac:dyDescent="0.3">
      <c r="A62" s="44">
        <v>13</v>
      </c>
      <c r="B62" s="44" t="s">
        <v>61</v>
      </c>
      <c r="C62" s="44">
        <v>7</v>
      </c>
      <c r="D62" s="44">
        <v>80</v>
      </c>
      <c r="E62" s="44">
        <v>108</v>
      </c>
      <c r="F62" s="44">
        <v>26</v>
      </c>
      <c r="G62" s="44">
        <v>19</v>
      </c>
      <c r="H62" s="44">
        <v>52</v>
      </c>
      <c r="I62" s="44">
        <v>33</v>
      </c>
      <c r="J62" s="44">
        <v>4</v>
      </c>
    </row>
    <row r="63" spans="1:10" ht="18.75" hidden="1" x14ac:dyDescent="0.3">
      <c r="B63" s="44" t="s">
        <v>130</v>
      </c>
      <c r="C63" s="44">
        <f t="shared" ref="C63:J63" si="1">SUM(C50:C62)</f>
        <v>95</v>
      </c>
      <c r="D63" s="44">
        <f t="shared" si="1"/>
        <v>1220</v>
      </c>
      <c r="E63" s="44">
        <f t="shared" si="1"/>
        <v>1803</v>
      </c>
      <c r="F63" s="44">
        <f t="shared" si="1"/>
        <v>551</v>
      </c>
      <c r="G63" s="44">
        <f t="shared" si="1"/>
        <v>710</v>
      </c>
      <c r="H63" s="44">
        <f t="shared" si="1"/>
        <v>738</v>
      </c>
      <c r="I63" s="44">
        <f t="shared" si="1"/>
        <v>325</v>
      </c>
      <c r="J63" s="44">
        <f t="shared" si="1"/>
        <v>30</v>
      </c>
    </row>
    <row r="64" spans="1:10" ht="18.75" hidden="1" x14ac:dyDescent="0.3">
      <c r="A64" s="44">
        <v>14</v>
      </c>
      <c r="C64" s="44">
        <v>5</v>
      </c>
      <c r="D64" s="44">
        <v>38</v>
      </c>
      <c r="E64" s="44">
        <v>164</v>
      </c>
      <c r="F64" s="44">
        <v>72</v>
      </c>
      <c r="G64" s="44">
        <v>33</v>
      </c>
      <c r="H64" s="44">
        <v>61</v>
      </c>
      <c r="I64" s="44">
        <v>49</v>
      </c>
      <c r="J64" s="44">
        <v>21</v>
      </c>
    </row>
    <row r="65" spans="1:10" ht="18.75" hidden="1" x14ac:dyDescent="0.3">
      <c r="A65" s="44">
        <v>15</v>
      </c>
      <c r="B65" s="44" t="s">
        <v>22</v>
      </c>
      <c r="C65" s="44">
        <v>2</v>
      </c>
      <c r="D65" s="44">
        <v>13</v>
      </c>
      <c r="E65" s="44">
        <v>16</v>
      </c>
      <c r="F65" s="44">
        <v>4</v>
      </c>
      <c r="G65" s="44">
        <v>0</v>
      </c>
      <c r="H65" s="44">
        <v>6</v>
      </c>
      <c r="I65" s="44">
        <v>10</v>
      </c>
    </row>
    <row r="66" spans="1:10" ht="18.75" hidden="1" x14ac:dyDescent="0.3">
      <c r="B66" s="44" t="s">
        <v>61</v>
      </c>
      <c r="C66" s="44">
        <f t="shared" ref="C66:J66" si="2">C63+C64+C65</f>
        <v>102</v>
      </c>
      <c r="D66" s="44">
        <f t="shared" si="2"/>
        <v>1271</v>
      </c>
      <c r="E66" s="44">
        <f t="shared" si="2"/>
        <v>1983</v>
      </c>
      <c r="F66" s="44">
        <f t="shared" si="2"/>
        <v>627</v>
      </c>
      <c r="G66" s="44">
        <f t="shared" si="2"/>
        <v>743</v>
      </c>
      <c r="H66" s="44">
        <f t="shared" si="2"/>
        <v>805</v>
      </c>
      <c r="I66" s="44">
        <f t="shared" si="2"/>
        <v>384</v>
      </c>
      <c r="J66" s="44">
        <f t="shared" si="2"/>
        <v>51</v>
      </c>
    </row>
    <row r="67" spans="1:10" ht="18.75" hidden="1" x14ac:dyDescent="0.3">
      <c r="B67" s="44" t="s">
        <v>124</v>
      </c>
      <c r="E67" s="44">
        <v>100</v>
      </c>
      <c r="F67" s="44">
        <f>F66/E66*100</f>
        <v>31.61875945537065</v>
      </c>
      <c r="G67" s="44">
        <f>(G66/E66)*100</f>
        <v>37.468482097831568</v>
      </c>
      <c r="H67" s="44">
        <f>(H66/E66)*100</f>
        <v>40.595057992939992</v>
      </c>
      <c r="I67" s="44">
        <f>(I66/E66)*100</f>
        <v>19.364599092284418</v>
      </c>
      <c r="J67" s="44">
        <f>(J66/E66)*100</f>
        <v>2.5718608169440245</v>
      </c>
    </row>
    <row r="68" spans="1:10" ht="18.75" hidden="1" x14ac:dyDescent="0.3"/>
    <row r="69" spans="1:10" ht="18.75" hidden="1" x14ac:dyDescent="0.3"/>
    <row r="70" spans="1:10" ht="18.75" hidden="1" x14ac:dyDescent="0.3"/>
    <row r="71" spans="1:10" ht="18.75" hidden="1" x14ac:dyDescent="0.3"/>
    <row r="72" spans="1:10" ht="18.75" hidden="1" x14ac:dyDescent="0.3"/>
    <row r="73" spans="1:10" ht="18.75" hidden="1" x14ac:dyDescent="0.3"/>
    <row r="74" spans="1:10" ht="18.75" hidden="1" x14ac:dyDescent="0.3"/>
    <row r="75" spans="1:10" ht="18.75" hidden="1" x14ac:dyDescent="0.3"/>
    <row r="76" spans="1:10" ht="18.75" hidden="1" x14ac:dyDescent="0.3"/>
    <row r="77" spans="1:10" ht="18.75" hidden="1" x14ac:dyDescent="0.3">
      <c r="B77" s="44" t="s">
        <v>133</v>
      </c>
    </row>
    <row r="78" spans="1:10" ht="18.75" hidden="1" x14ac:dyDescent="0.3">
      <c r="C78" s="44" t="s">
        <v>134</v>
      </c>
    </row>
    <row r="79" spans="1:10" ht="18.75" hidden="1" x14ac:dyDescent="0.3"/>
    <row r="80" spans="1:10" ht="18.75" hidden="1" x14ac:dyDescent="0.3">
      <c r="A80" s="44" t="s">
        <v>6</v>
      </c>
      <c r="B80" s="44" t="s">
        <v>86</v>
      </c>
      <c r="C80" s="44" t="s">
        <v>61</v>
      </c>
      <c r="D80" s="44" t="s">
        <v>61</v>
      </c>
      <c r="E80" s="44" t="s">
        <v>125</v>
      </c>
    </row>
    <row r="81" spans="1:5" ht="18.75" hidden="1" x14ac:dyDescent="0.3">
      <c r="A81" s="44" t="s">
        <v>111</v>
      </c>
      <c r="B81" s="44" t="s">
        <v>83</v>
      </c>
      <c r="C81" s="44" t="s">
        <v>126</v>
      </c>
      <c r="D81" s="44" t="s">
        <v>127</v>
      </c>
      <c r="E81" s="44" t="s">
        <v>128</v>
      </c>
    </row>
    <row r="82" spans="1:5" ht="18.75" hidden="1" x14ac:dyDescent="0.3">
      <c r="A82" s="44">
        <v>1</v>
      </c>
      <c r="B82" s="45" t="s">
        <v>96</v>
      </c>
      <c r="C82" s="44">
        <v>11</v>
      </c>
      <c r="D82" s="44">
        <v>350</v>
      </c>
      <c r="E82" s="44">
        <f>D82/C82</f>
        <v>31.818181818181817</v>
      </c>
    </row>
    <row r="83" spans="1:5" ht="18.75" hidden="1" x14ac:dyDescent="0.3">
      <c r="A83" s="44">
        <v>2</v>
      </c>
      <c r="B83" s="45" t="s">
        <v>97</v>
      </c>
      <c r="C83" s="44">
        <v>6</v>
      </c>
      <c r="D83" s="44">
        <v>622</v>
      </c>
      <c r="E83" s="44">
        <f t="shared" ref="E83:E98" si="3">D83/C83</f>
        <v>103.66666666666667</v>
      </c>
    </row>
    <row r="84" spans="1:5" ht="18.75" hidden="1" x14ac:dyDescent="0.3">
      <c r="A84" s="44">
        <v>3</v>
      </c>
      <c r="B84" s="45" t="s">
        <v>98</v>
      </c>
      <c r="C84" s="44">
        <v>12</v>
      </c>
      <c r="D84" s="44">
        <v>485</v>
      </c>
      <c r="E84" s="44">
        <f t="shared" si="3"/>
        <v>40.416666666666664</v>
      </c>
    </row>
    <row r="85" spans="1:5" ht="18.75" hidden="1" x14ac:dyDescent="0.3">
      <c r="A85" s="44">
        <v>4</v>
      </c>
      <c r="B85" s="44" t="s">
        <v>99</v>
      </c>
      <c r="C85" s="44">
        <v>10</v>
      </c>
      <c r="D85" s="44">
        <v>111</v>
      </c>
      <c r="E85" s="44">
        <f t="shared" si="3"/>
        <v>11.1</v>
      </c>
    </row>
    <row r="86" spans="1:5" ht="18.75" hidden="1" x14ac:dyDescent="0.3">
      <c r="A86" s="44">
        <v>5</v>
      </c>
      <c r="B86" s="47" t="s">
        <v>100</v>
      </c>
      <c r="C86" s="44">
        <v>13</v>
      </c>
      <c r="D86" s="44">
        <v>1182</v>
      </c>
      <c r="E86" s="44">
        <f t="shared" si="3"/>
        <v>90.92307692307692</v>
      </c>
    </row>
    <row r="87" spans="1:5" ht="18.75" hidden="1" x14ac:dyDescent="0.3">
      <c r="A87" s="44">
        <v>6</v>
      </c>
      <c r="B87" s="44" t="s">
        <v>101</v>
      </c>
      <c r="C87" s="44">
        <v>4</v>
      </c>
      <c r="D87" s="44">
        <v>60</v>
      </c>
      <c r="E87" s="44">
        <f t="shared" si="3"/>
        <v>15</v>
      </c>
    </row>
    <row r="88" spans="1:5" ht="18.75" hidden="1" x14ac:dyDescent="0.3">
      <c r="A88" s="44">
        <v>7</v>
      </c>
      <c r="B88" s="44" t="s">
        <v>102</v>
      </c>
      <c r="C88" s="44">
        <v>4</v>
      </c>
      <c r="D88" s="44">
        <v>177</v>
      </c>
      <c r="E88" s="44">
        <f t="shared" si="3"/>
        <v>44.25</v>
      </c>
    </row>
    <row r="89" spans="1:5" ht="18.75" hidden="1" x14ac:dyDescent="0.3">
      <c r="A89" s="44">
        <v>8</v>
      </c>
      <c r="B89" s="45" t="s">
        <v>129</v>
      </c>
      <c r="C89" s="44">
        <v>11</v>
      </c>
      <c r="D89" s="44">
        <v>529</v>
      </c>
      <c r="E89" s="44">
        <f t="shared" si="3"/>
        <v>48.090909090909093</v>
      </c>
    </row>
    <row r="90" spans="1:5" ht="18.75" hidden="1" x14ac:dyDescent="0.3">
      <c r="A90" s="44">
        <v>9</v>
      </c>
      <c r="B90" s="45" t="s">
        <v>103</v>
      </c>
      <c r="C90" s="44">
        <v>4</v>
      </c>
      <c r="D90" s="44">
        <v>222</v>
      </c>
      <c r="E90" s="44">
        <f t="shared" si="3"/>
        <v>55.5</v>
      </c>
    </row>
    <row r="91" spans="1:5" ht="18.75" hidden="1" x14ac:dyDescent="0.3">
      <c r="A91" s="44">
        <v>10</v>
      </c>
      <c r="B91" s="44" t="s">
        <v>104</v>
      </c>
      <c r="C91" s="44">
        <v>5</v>
      </c>
      <c r="D91" s="44">
        <v>197</v>
      </c>
      <c r="E91" s="44">
        <f t="shared" si="3"/>
        <v>39.4</v>
      </c>
    </row>
    <row r="92" spans="1:5" ht="18.75" hidden="1" x14ac:dyDescent="0.3">
      <c r="A92" s="44">
        <v>11</v>
      </c>
      <c r="B92" s="44" t="s">
        <v>105</v>
      </c>
      <c r="C92" s="44">
        <v>7</v>
      </c>
      <c r="D92" s="44">
        <v>406</v>
      </c>
      <c r="E92" s="44">
        <f t="shared" si="3"/>
        <v>58</v>
      </c>
    </row>
    <row r="93" spans="1:5" ht="18.75" hidden="1" x14ac:dyDescent="0.3">
      <c r="A93" s="44">
        <v>12</v>
      </c>
      <c r="B93" s="44" t="s">
        <v>106</v>
      </c>
      <c r="C93" s="44">
        <v>6</v>
      </c>
      <c r="D93" s="44">
        <v>172</v>
      </c>
      <c r="E93" s="44">
        <f t="shared" si="3"/>
        <v>28.666666666666668</v>
      </c>
    </row>
    <row r="94" spans="1:5" ht="18.75" hidden="1" x14ac:dyDescent="0.3">
      <c r="A94" s="44">
        <v>13</v>
      </c>
      <c r="B94" s="44" t="s">
        <v>61</v>
      </c>
      <c r="C94" s="44">
        <v>7</v>
      </c>
      <c r="D94" s="44">
        <v>462</v>
      </c>
      <c r="E94" s="44">
        <f t="shared" si="3"/>
        <v>66</v>
      </c>
    </row>
    <row r="95" spans="1:5" ht="18.75" hidden="1" x14ac:dyDescent="0.3">
      <c r="B95" s="44" t="s">
        <v>130</v>
      </c>
      <c r="C95" s="44">
        <f>SUM(C82:C94)</f>
        <v>100</v>
      </c>
      <c r="D95" s="44">
        <f>SUM(D82:D94)</f>
        <v>4975</v>
      </c>
      <c r="E95" s="44">
        <f t="shared" si="3"/>
        <v>49.75</v>
      </c>
    </row>
    <row r="96" spans="1:5" ht="18.75" hidden="1" x14ac:dyDescent="0.3">
      <c r="A96" s="44">
        <v>14</v>
      </c>
      <c r="C96" s="44">
        <v>5</v>
      </c>
      <c r="D96" s="44">
        <v>512</v>
      </c>
      <c r="E96" s="44">
        <f t="shared" si="3"/>
        <v>102.4</v>
      </c>
    </row>
    <row r="97" spans="1:10" ht="18.75" hidden="1" x14ac:dyDescent="0.3">
      <c r="A97" s="44">
        <v>15</v>
      </c>
      <c r="B97" s="44" t="s">
        <v>22</v>
      </c>
      <c r="C97" s="44">
        <v>2</v>
      </c>
      <c r="D97" s="44">
        <v>32</v>
      </c>
      <c r="E97" s="44">
        <f t="shared" si="3"/>
        <v>16</v>
      </c>
    </row>
    <row r="98" spans="1:10" ht="18.75" hidden="1" x14ac:dyDescent="0.3">
      <c r="B98" s="44" t="s">
        <v>61</v>
      </c>
      <c r="C98" s="44">
        <f>C95+C96+C97</f>
        <v>107</v>
      </c>
      <c r="D98" s="44">
        <f>D95+D96+D97</f>
        <v>5519</v>
      </c>
      <c r="E98" s="44">
        <f t="shared" si="3"/>
        <v>51.579439252336449</v>
      </c>
    </row>
    <row r="99" spans="1:10" ht="18.75" hidden="1" x14ac:dyDescent="0.3"/>
    <row r="100" spans="1:10" ht="18.75" hidden="1" x14ac:dyDescent="0.3"/>
    <row r="101" spans="1:10" ht="18.75" hidden="1" x14ac:dyDescent="0.3"/>
    <row r="102" spans="1:10" ht="18.75" hidden="1" x14ac:dyDescent="0.3"/>
    <row r="103" spans="1:10" ht="18.75" hidden="1" x14ac:dyDescent="0.3"/>
    <row r="104" spans="1:10" ht="18.75" hidden="1" x14ac:dyDescent="0.3"/>
    <row r="105" spans="1:10" ht="18.75" hidden="1" x14ac:dyDescent="0.3"/>
    <row r="106" spans="1:10" ht="18.75" hidden="1" x14ac:dyDescent="0.3"/>
    <row r="107" spans="1:10" ht="18.75" hidden="1" x14ac:dyDescent="0.3"/>
    <row r="108" spans="1:10" ht="18.75" hidden="1" x14ac:dyDescent="0.3">
      <c r="A108" s="44" t="s">
        <v>135</v>
      </c>
    </row>
    <row r="109" spans="1:10" ht="18.75" hidden="1" x14ac:dyDescent="0.3">
      <c r="B109" s="44" t="s">
        <v>132</v>
      </c>
    </row>
    <row r="110" spans="1:10" ht="18.75" hidden="1" x14ac:dyDescent="0.3"/>
    <row r="111" spans="1:10" ht="18.75" hidden="1" x14ac:dyDescent="0.3">
      <c r="A111" s="44" t="s">
        <v>107</v>
      </c>
      <c r="B111" s="44" t="s">
        <v>86</v>
      </c>
      <c r="C111" s="44" t="s">
        <v>108</v>
      </c>
      <c r="D111" s="44" t="s">
        <v>109</v>
      </c>
      <c r="E111" s="855" t="s">
        <v>110</v>
      </c>
      <c r="F111" s="855"/>
      <c r="G111" s="855"/>
      <c r="H111" s="855"/>
      <c r="I111" s="855"/>
      <c r="J111" s="855"/>
    </row>
    <row r="112" spans="1:10" ht="18.75" hidden="1" x14ac:dyDescent="0.3">
      <c r="A112" s="44" t="s">
        <v>111</v>
      </c>
      <c r="B112" s="44" t="s">
        <v>83</v>
      </c>
      <c r="C112" s="44" t="s">
        <v>112</v>
      </c>
      <c r="D112" s="44" t="s">
        <v>113</v>
      </c>
      <c r="E112" s="44" t="s">
        <v>59</v>
      </c>
      <c r="F112" s="44" t="s">
        <v>114</v>
      </c>
      <c r="G112" s="855" t="s">
        <v>115</v>
      </c>
      <c r="H112" s="855"/>
      <c r="I112" s="855"/>
      <c r="J112" s="855"/>
    </row>
    <row r="113" spans="1:10" ht="18.75" hidden="1" x14ac:dyDescent="0.3">
      <c r="C113" s="44" t="s">
        <v>116</v>
      </c>
      <c r="D113" s="44" t="s">
        <v>117</v>
      </c>
      <c r="F113" s="44" t="s">
        <v>118</v>
      </c>
      <c r="G113" s="44" t="s">
        <v>119</v>
      </c>
      <c r="H113" s="44" t="s">
        <v>120</v>
      </c>
      <c r="I113" s="44" t="s">
        <v>121</v>
      </c>
      <c r="J113" s="44" t="s">
        <v>122</v>
      </c>
    </row>
    <row r="114" spans="1:10" ht="18.75" hidden="1" x14ac:dyDescent="0.3">
      <c r="A114" s="44">
        <v>1</v>
      </c>
      <c r="B114" s="45" t="s">
        <v>96</v>
      </c>
      <c r="C114" s="44">
        <v>11</v>
      </c>
      <c r="D114" s="44">
        <v>121</v>
      </c>
      <c r="E114" s="44">
        <v>88</v>
      </c>
      <c r="F114" s="44">
        <v>13</v>
      </c>
      <c r="G114" s="44">
        <v>38</v>
      </c>
      <c r="H114" s="44">
        <v>47</v>
      </c>
      <c r="I114" s="44">
        <v>1</v>
      </c>
      <c r="J114" s="44">
        <v>2</v>
      </c>
    </row>
    <row r="115" spans="1:10" ht="18.75" hidden="1" x14ac:dyDescent="0.3">
      <c r="A115" s="44">
        <v>2</v>
      </c>
      <c r="B115" s="45" t="s">
        <v>97</v>
      </c>
      <c r="C115" s="44">
        <v>6</v>
      </c>
      <c r="D115" s="44">
        <v>83</v>
      </c>
      <c r="E115" s="44">
        <v>103</v>
      </c>
      <c r="F115" s="44">
        <v>15</v>
      </c>
      <c r="G115" s="44">
        <v>29</v>
      </c>
      <c r="H115" s="44">
        <v>48</v>
      </c>
      <c r="I115" s="44">
        <v>24</v>
      </c>
      <c r="J115" s="44">
        <v>2</v>
      </c>
    </row>
    <row r="116" spans="1:10" ht="18.75" hidden="1" x14ac:dyDescent="0.3">
      <c r="A116" s="44">
        <v>3</v>
      </c>
      <c r="B116" s="45" t="s">
        <v>98</v>
      </c>
      <c r="C116" s="44">
        <v>10</v>
      </c>
      <c r="D116" s="44">
        <v>158</v>
      </c>
      <c r="E116" s="44">
        <v>252</v>
      </c>
      <c r="F116" s="44">
        <v>75</v>
      </c>
      <c r="G116" s="44">
        <v>54</v>
      </c>
      <c r="H116" s="44">
        <v>90</v>
      </c>
      <c r="I116" s="44">
        <v>99</v>
      </c>
      <c r="J116" s="44">
        <v>9</v>
      </c>
    </row>
    <row r="117" spans="1:10" ht="18.75" hidden="1" x14ac:dyDescent="0.3">
      <c r="A117" s="44">
        <v>4</v>
      </c>
      <c r="B117" s="44" t="s">
        <v>99</v>
      </c>
      <c r="C117" s="44">
        <v>8</v>
      </c>
      <c r="D117" s="44">
        <v>65</v>
      </c>
      <c r="E117" s="44">
        <v>116</v>
      </c>
      <c r="F117" s="44">
        <v>19</v>
      </c>
      <c r="G117" s="44">
        <v>18</v>
      </c>
      <c r="H117" s="44">
        <v>46</v>
      </c>
      <c r="I117" s="44">
        <v>48</v>
      </c>
      <c r="J117" s="44">
        <v>4</v>
      </c>
    </row>
    <row r="118" spans="1:10" ht="18.75" hidden="1" x14ac:dyDescent="0.3">
      <c r="A118" s="44">
        <v>5</v>
      </c>
      <c r="B118" s="47" t="s">
        <v>100</v>
      </c>
      <c r="C118" s="44">
        <v>12</v>
      </c>
      <c r="D118" s="44">
        <v>170</v>
      </c>
      <c r="E118" s="44">
        <v>236</v>
      </c>
      <c r="F118" s="44">
        <v>57</v>
      </c>
      <c r="G118" s="44">
        <v>120</v>
      </c>
      <c r="H118" s="44">
        <v>92</v>
      </c>
      <c r="I118" s="44">
        <v>23</v>
      </c>
      <c r="J118" s="44">
        <v>1</v>
      </c>
    </row>
    <row r="119" spans="1:10" ht="18.75" hidden="1" x14ac:dyDescent="0.3">
      <c r="A119" s="44">
        <v>6</v>
      </c>
      <c r="B119" s="44" t="s">
        <v>101</v>
      </c>
      <c r="C119" s="44">
        <v>5</v>
      </c>
      <c r="D119" s="44">
        <v>36</v>
      </c>
      <c r="E119" s="44">
        <v>38</v>
      </c>
      <c r="F119" s="44">
        <v>12</v>
      </c>
      <c r="G119" s="44">
        <v>11</v>
      </c>
      <c r="H119" s="44">
        <v>15</v>
      </c>
      <c r="I119" s="44">
        <v>12</v>
      </c>
    </row>
    <row r="120" spans="1:10" ht="18.75" hidden="1" x14ac:dyDescent="0.3">
      <c r="A120" s="44">
        <v>7</v>
      </c>
      <c r="B120" s="44" t="s">
        <v>102</v>
      </c>
      <c r="C120" s="44">
        <v>4</v>
      </c>
      <c r="D120" s="44">
        <v>54</v>
      </c>
      <c r="E120" s="44">
        <v>94</v>
      </c>
      <c r="F120" s="44">
        <v>23</v>
      </c>
      <c r="G120" s="44">
        <v>37</v>
      </c>
      <c r="H120" s="44">
        <v>41</v>
      </c>
      <c r="I120" s="44">
        <v>16</v>
      </c>
    </row>
    <row r="121" spans="1:10" ht="18.75" hidden="1" x14ac:dyDescent="0.3">
      <c r="A121" s="44">
        <v>8</v>
      </c>
      <c r="B121" s="45" t="s">
        <v>129</v>
      </c>
      <c r="C121" s="44">
        <v>10</v>
      </c>
      <c r="D121" s="44">
        <v>144</v>
      </c>
      <c r="E121" s="44">
        <v>101</v>
      </c>
      <c r="F121" s="44">
        <v>12</v>
      </c>
      <c r="G121" s="44">
        <v>26</v>
      </c>
      <c r="H121" s="44">
        <v>56</v>
      </c>
      <c r="I121" s="44">
        <v>19</v>
      </c>
    </row>
    <row r="122" spans="1:10" ht="18.75" hidden="1" x14ac:dyDescent="0.3">
      <c r="A122" s="44">
        <v>9</v>
      </c>
      <c r="B122" s="45" t="s">
        <v>103</v>
      </c>
      <c r="C122" s="44">
        <v>4</v>
      </c>
      <c r="D122" s="44">
        <v>57</v>
      </c>
      <c r="E122" s="44">
        <v>55</v>
      </c>
      <c r="F122" s="44">
        <v>7</v>
      </c>
      <c r="G122" s="44">
        <v>32</v>
      </c>
      <c r="H122" s="44">
        <v>16</v>
      </c>
      <c r="I122" s="44">
        <v>7</v>
      </c>
    </row>
    <row r="123" spans="1:10" ht="18.75" hidden="1" x14ac:dyDescent="0.3">
      <c r="A123" s="44">
        <v>10</v>
      </c>
      <c r="B123" s="44" t="s">
        <v>104</v>
      </c>
      <c r="C123" s="44">
        <v>5</v>
      </c>
      <c r="D123" s="44">
        <v>92</v>
      </c>
      <c r="E123" s="44">
        <v>71</v>
      </c>
      <c r="F123" s="44">
        <v>8</v>
      </c>
      <c r="G123" s="44">
        <v>16</v>
      </c>
      <c r="H123" s="44">
        <v>35</v>
      </c>
      <c r="I123" s="44">
        <v>14</v>
      </c>
      <c r="J123" s="44">
        <v>6</v>
      </c>
    </row>
    <row r="124" spans="1:10" ht="18.75" hidden="1" x14ac:dyDescent="0.3">
      <c r="A124" s="44">
        <v>11</v>
      </c>
      <c r="B124" s="44" t="s">
        <v>105</v>
      </c>
      <c r="C124" s="44">
        <v>7</v>
      </c>
      <c r="D124" s="44">
        <v>84</v>
      </c>
      <c r="E124" s="44">
        <v>89</v>
      </c>
      <c r="F124" s="44">
        <v>31</v>
      </c>
      <c r="G124" s="44">
        <v>28</v>
      </c>
      <c r="H124" s="44">
        <v>31</v>
      </c>
      <c r="I124" s="44">
        <v>30</v>
      </c>
    </row>
    <row r="125" spans="1:10" ht="18.75" hidden="1" x14ac:dyDescent="0.3">
      <c r="A125" s="44">
        <v>12</v>
      </c>
      <c r="B125" s="44" t="s">
        <v>106</v>
      </c>
      <c r="C125" s="44">
        <v>6</v>
      </c>
      <c r="D125" s="44">
        <v>76</v>
      </c>
      <c r="E125" s="44">
        <v>71</v>
      </c>
      <c r="F125" s="44">
        <v>10</v>
      </c>
      <c r="G125" s="44">
        <v>29</v>
      </c>
      <c r="H125" s="44">
        <v>38</v>
      </c>
      <c r="I125" s="44">
        <v>4</v>
      </c>
    </row>
    <row r="126" spans="1:10" ht="18.75" hidden="1" x14ac:dyDescent="0.3">
      <c r="A126" s="44">
        <v>13</v>
      </c>
      <c r="B126" s="44" t="s">
        <v>61</v>
      </c>
      <c r="C126" s="44">
        <v>7</v>
      </c>
      <c r="D126" s="44">
        <v>80</v>
      </c>
      <c r="E126" s="44">
        <v>150</v>
      </c>
      <c r="F126" s="44">
        <v>12</v>
      </c>
      <c r="G126" s="44">
        <v>27</v>
      </c>
      <c r="H126" s="44">
        <v>54</v>
      </c>
      <c r="I126" s="44">
        <v>60</v>
      </c>
      <c r="J126" s="44">
        <v>9</v>
      </c>
    </row>
    <row r="127" spans="1:10" ht="18.75" hidden="1" x14ac:dyDescent="0.3">
      <c r="B127" s="44" t="s">
        <v>130</v>
      </c>
      <c r="C127" s="44">
        <f t="shared" ref="C127:J127" si="4">SUM(C114:C126)</f>
        <v>95</v>
      </c>
      <c r="D127" s="44">
        <f t="shared" si="4"/>
        <v>1220</v>
      </c>
      <c r="E127" s="44">
        <f t="shared" si="4"/>
        <v>1464</v>
      </c>
      <c r="F127" s="44">
        <f t="shared" si="4"/>
        <v>294</v>
      </c>
      <c r="G127" s="44">
        <f t="shared" si="4"/>
        <v>465</v>
      </c>
      <c r="H127" s="44">
        <f t="shared" si="4"/>
        <v>609</v>
      </c>
      <c r="I127" s="44">
        <f t="shared" si="4"/>
        <v>357</v>
      </c>
      <c r="J127" s="44">
        <f t="shared" si="4"/>
        <v>33</v>
      </c>
    </row>
    <row r="128" spans="1:10" ht="18.75" hidden="1" x14ac:dyDescent="0.3">
      <c r="A128" s="44">
        <v>14</v>
      </c>
      <c r="C128" s="44">
        <v>5</v>
      </c>
      <c r="D128" s="44">
        <v>38</v>
      </c>
      <c r="E128" s="44">
        <v>89</v>
      </c>
      <c r="F128" s="44">
        <v>39</v>
      </c>
      <c r="G128" s="44">
        <v>18</v>
      </c>
      <c r="H128" s="44">
        <v>42</v>
      </c>
      <c r="I128" s="44">
        <v>29</v>
      </c>
    </row>
    <row r="129" spans="1:10" ht="18.75" hidden="1" x14ac:dyDescent="0.3">
      <c r="A129" s="44">
        <v>15</v>
      </c>
      <c r="B129" s="44" t="s">
        <v>22</v>
      </c>
      <c r="C129" s="44">
        <v>2</v>
      </c>
      <c r="D129" s="44">
        <v>13</v>
      </c>
      <c r="E129" s="44">
        <v>22</v>
      </c>
      <c r="F129" s="44">
        <v>4</v>
      </c>
      <c r="G129" s="44">
        <v>0</v>
      </c>
      <c r="H129" s="44">
        <v>13</v>
      </c>
      <c r="I129" s="44">
        <v>9</v>
      </c>
    </row>
    <row r="130" spans="1:10" ht="18.75" hidden="1" x14ac:dyDescent="0.3">
      <c r="B130" s="44" t="s">
        <v>61</v>
      </c>
      <c r="C130" s="44">
        <f t="shared" ref="C130:J130" si="5">C127+C128+C129</f>
        <v>102</v>
      </c>
      <c r="D130" s="44">
        <f t="shared" si="5"/>
        <v>1271</v>
      </c>
      <c r="E130" s="44">
        <f t="shared" si="5"/>
        <v>1575</v>
      </c>
      <c r="F130" s="44">
        <f t="shared" si="5"/>
        <v>337</v>
      </c>
      <c r="G130" s="44">
        <f t="shared" si="5"/>
        <v>483</v>
      </c>
      <c r="H130" s="44">
        <f t="shared" si="5"/>
        <v>664</v>
      </c>
      <c r="I130" s="44">
        <f t="shared" si="5"/>
        <v>395</v>
      </c>
      <c r="J130" s="44">
        <f t="shared" si="5"/>
        <v>33</v>
      </c>
    </row>
    <row r="131" spans="1:10" ht="18.75" hidden="1" x14ac:dyDescent="0.3">
      <c r="B131" s="44" t="s">
        <v>124</v>
      </c>
      <c r="E131" s="44">
        <v>100</v>
      </c>
      <c r="F131" s="44">
        <f>F130/E130*100</f>
        <v>21.396825396825399</v>
      </c>
      <c r="G131" s="44">
        <f>(G130/E130)*100</f>
        <v>30.666666666666664</v>
      </c>
      <c r="H131" s="44">
        <f>(H130/E130)*100</f>
        <v>42.158730158730158</v>
      </c>
      <c r="I131" s="44">
        <f>(I130/E130)*100</f>
        <v>25.079365079365079</v>
      </c>
      <c r="J131" s="44">
        <f>(J130/E130)*100</f>
        <v>2.0952380952380953</v>
      </c>
    </row>
    <row r="132" spans="1:10" ht="18.75" hidden="1" x14ac:dyDescent="0.3"/>
    <row r="133" spans="1:10" ht="18.75" hidden="1" x14ac:dyDescent="0.3"/>
    <row r="134" spans="1:10" ht="18.75" hidden="1" x14ac:dyDescent="0.3"/>
    <row r="135" spans="1:10" ht="18.75" hidden="1" x14ac:dyDescent="0.3"/>
    <row r="136" spans="1:10" ht="18.75" hidden="1" x14ac:dyDescent="0.3"/>
    <row r="137" spans="1:10" ht="18.75" hidden="1" x14ac:dyDescent="0.3"/>
    <row r="138" spans="1:10" ht="18.75" hidden="1" x14ac:dyDescent="0.3"/>
    <row r="139" spans="1:10" ht="18.75" hidden="1" x14ac:dyDescent="0.3"/>
    <row r="140" spans="1:10" ht="18.75" hidden="1" x14ac:dyDescent="0.3"/>
    <row r="141" spans="1:10" ht="18.75" hidden="1" x14ac:dyDescent="0.3">
      <c r="A141" s="44" t="s">
        <v>136</v>
      </c>
    </row>
    <row r="142" spans="1:10" ht="18.75" hidden="1" x14ac:dyDescent="0.3">
      <c r="B142" s="44" t="s">
        <v>134</v>
      </c>
    </row>
    <row r="143" spans="1:10" ht="18.75" hidden="1" x14ac:dyDescent="0.3"/>
    <row r="144" spans="1:10" ht="18.75" hidden="1" x14ac:dyDescent="0.3">
      <c r="B144" s="44" t="s">
        <v>86</v>
      </c>
      <c r="C144" s="44" t="s">
        <v>61</v>
      </c>
      <c r="D144" s="44" t="s">
        <v>61</v>
      </c>
      <c r="E144" s="44" t="s">
        <v>125</v>
      </c>
    </row>
    <row r="145" spans="2:5" ht="18.75" hidden="1" x14ac:dyDescent="0.3">
      <c r="B145" s="44" t="s">
        <v>83</v>
      </c>
      <c r="C145" s="44" t="s">
        <v>126</v>
      </c>
      <c r="D145" s="44" t="s">
        <v>127</v>
      </c>
      <c r="E145" s="44" t="s">
        <v>128</v>
      </c>
    </row>
    <row r="146" spans="2:5" ht="18.75" hidden="1" x14ac:dyDescent="0.3">
      <c r="B146" s="45" t="s">
        <v>96</v>
      </c>
      <c r="C146" s="44">
        <v>11</v>
      </c>
      <c r="D146" s="44">
        <v>177</v>
      </c>
      <c r="E146" s="44">
        <f>D146/C146</f>
        <v>16.09090909090909</v>
      </c>
    </row>
    <row r="147" spans="2:5" ht="18.75" hidden="1" x14ac:dyDescent="0.3">
      <c r="B147" s="45" t="s">
        <v>97</v>
      </c>
      <c r="C147" s="44">
        <v>6</v>
      </c>
      <c r="D147" s="44">
        <v>430</v>
      </c>
      <c r="E147" s="44">
        <f t="shared" ref="E147:E162" si="6">D147/C147</f>
        <v>71.666666666666671</v>
      </c>
    </row>
    <row r="148" spans="2:5" ht="18.75" hidden="1" x14ac:dyDescent="0.3">
      <c r="B148" s="45" t="s">
        <v>98</v>
      </c>
      <c r="C148" s="44">
        <v>10</v>
      </c>
      <c r="D148" s="44">
        <v>500</v>
      </c>
      <c r="E148" s="44">
        <f t="shared" si="6"/>
        <v>50</v>
      </c>
    </row>
    <row r="149" spans="2:5" ht="18.75" hidden="1" x14ac:dyDescent="0.3">
      <c r="B149" s="44" t="s">
        <v>99</v>
      </c>
      <c r="C149" s="44">
        <v>8</v>
      </c>
      <c r="D149" s="44">
        <v>255</v>
      </c>
      <c r="E149" s="44">
        <f t="shared" si="6"/>
        <v>31.875</v>
      </c>
    </row>
    <row r="150" spans="2:5" ht="18.75" hidden="1" x14ac:dyDescent="0.3">
      <c r="B150" s="47" t="s">
        <v>100</v>
      </c>
      <c r="C150" s="44">
        <v>13</v>
      </c>
      <c r="D150" s="44">
        <v>727</v>
      </c>
      <c r="E150" s="44">
        <f t="shared" si="6"/>
        <v>55.92307692307692</v>
      </c>
    </row>
    <row r="151" spans="2:5" ht="18.75" hidden="1" x14ac:dyDescent="0.3">
      <c r="B151" s="44" t="s">
        <v>101</v>
      </c>
      <c r="C151" s="44">
        <v>4</v>
      </c>
      <c r="D151" s="44">
        <v>44</v>
      </c>
      <c r="E151" s="44">
        <f t="shared" si="6"/>
        <v>11</v>
      </c>
    </row>
    <row r="152" spans="2:5" ht="18.75" hidden="1" x14ac:dyDescent="0.3">
      <c r="B152" s="44" t="s">
        <v>102</v>
      </c>
      <c r="C152" s="44">
        <v>4</v>
      </c>
      <c r="D152" s="44">
        <v>164</v>
      </c>
      <c r="E152" s="44">
        <f t="shared" si="6"/>
        <v>41</v>
      </c>
    </row>
    <row r="153" spans="2:5" ht="18.75" hidden="1" x14ac:dyDescent="0.3">
      <c r="B153" s="45" t="s">
        <v>129</v>
      </c>
      <c r="C153" s="44">
        <v>11</v>
      </c>
      <c r="D153" s="44">
        <v>400</v>
      </c>
      <c r="E153" s="44">
        <f t="shared" si="6"/>
        <v>36.363636363636367</v>
      </c>
    </row>
    <row r="154" spans="2:5" ht="18.75" hidden="1" x14ac:dyDescent="0.3">
      <c r="B154" s="45" t="s">
        <v>103</v>
      </c>
      <c r="C154" s="44">
        <v>4</v>
      </c>
      <c r="D154" s="44">
        <v>120</v>
      </c>
      <c r="E154" s="44">
        <f t="shared" si="6"/>
        <v>30</v>
      </c>
    </row>
    <row r="155" spans="2:5" ht="18.75" hidden="1" x14ac:dyDescent="0.3">
      <c r="B155" s="44" t="s">
        <v>104</v>
      </c>
      <c r="C155" s="44">
        <v>5</v>
      </c>
      <c r="D155" s="44">
        <v>158</v>
      </c>
      <c r="E155" s="44">
        <f t="shared" si="6"/>
        <v>31.6</v>
      </c>
    </row>
    <row r="156" spans="2:5" ht="18.75" hidden="1" x14ac:dyDescent="0.3">
      <c r="B156" s="44" t="s">
        <v>105</v>
      </c>
      <c r="C156" s="44">
        <v>7</v>
      </c>
      <c r="D156" s="44">
        <v>265</v>
      </c>
      <c r="E156" s="44">
        <f t="shared" si="6"/>
        <v>37.857142857142854</v>
      </c>
    </row>
    <row r="157" spans="2:5" ht="18.75" hidden="1" x14ac:dyDescent="0.3">
      <c r="B157" s="44" t="s">
        <v>106</v>
      </c>
      <c r="C157" s="44">
        <v>6</v>
      </c>
      <c r="D157" s="44">
        <v>215</v>
      </c>
      <c r="E157" s="44">
        <f t="shared" si="6"/>
        <v>35.833333333333336</v>
      </c>
    </row>
    <row r="158" spans="2:5" ht="18.75" hidden="1" x14ac:dyDescent="0.3">
      <c r="B158" s="44" t="s">
        <v>61</v>
      </c>
      <c r="C158" s="44">
        <v>7</v>
      </c>
      <c r="D158" s="44">
        <v>470</v>
      </c>
      <c r="E158" s="44">
        <f t="shared" si="6"/>
        <v>67.142857142857139</v>
      </c>
    </row>
    <row r="159" spans="2:5" ht="18.75" hidden="1" x14ac:dyDescent="0.3">
      <c r="B159" s="44" t="s">
        <v>130</v>
      </c>
      <c r="C159" s="44">
        <f>SUM(C146:C158)</f>
        <v>96</v>
      </c>
      <c r="D159" s="44">
        <f>SUM(D146:D158)</f>
        <v>3925</v>
      </c>
      <c r="E159" s="44">
        <f t="shared" si="6"/>
        <v>40.885416666666664</v>
      </c>
    </row>
    <row r="160" spans="2:5" ht="18.75" hidden="1" x14ac:dyDescent="0.3">
      <c r="C160" s="44">
        <v>5</v>
      </c>
      <c r="D160" s="44">
        <v>326</v>
      </c>
      <c r="E160" s="44">
        <f t="shared" si="6"/>
        <v>65.2</v>
      </c>
    </row>
    <row r="161" spans="1:10" ht="18.75" hidden="1" x14ac:dyDescent="0.3">
      <c r="B161" s="44" t="s">
        <v>22</v>
      </c>
      <c r="C161" s="44">
        <v>2</v>
      </c>
      <c r="D161" s="44">
        <v>44</v>
      </c>
      <c r="E161" s="44">
        <f t="shared" si="6"/>
        <v>22</v>
      </c>
    </row>
    <row r="162" spans="1:10" ht="18.75" hidden="1" x14ac:dyDescent="0.3">
      <c r="B162" s="44" t="s">
        <v>61</v>
      </c>
      <c r="C162" s="44">
        <f>C159+C160+C161</f>
        <v>103</v>
      </c>
      <c r="D162" s="44">
        <f>D159+D160+D161</f>
        <v>4295</v>
      </c>
      <c r="E162" s="44">
        <f t="shared" si="6"/>
        <v>41.699029126213595</v>
      </c>
    </row>
    <row r="163" spans="1:10" ht="18.75" hidden="1" x14ac:dyDescent="0.3"/>
    <row r="164" spans="1:10" ht="18.75" hidden="1" x14ac:dyDescent="0.3"/>
    <row r="165" spans="1:10" ht="18.75" hidden="1" x14ac:dyDescent="0.3"/>
    <row r="166" spans="1:10" ht="18.75" hidden="1" x14ac:dyDescent="0.3"/>
    <row r="167" spans="1:10" ht="18.75" hidden="1" x14ac:dyDescent="0.3"/>
    <row r="168" spans="1:10" ht="18.75" hidden="1" x14ac:dyDescent="0.3"/>
    <row r="169" spans="1:10" ht="18.75" hidden="1" x14ac:dyDescent="0.3"/>
    <row r="170" spans="1:10" ht="18.75" hidden="1" x14ac:dyDescent="0.3"/>
    <row r="171" spans="1:10" ht="18.75" hidden="1" x14ac:dyDescent="0.3"/>
    <row r="172" spans="1:10" ht="18.75" hidden="1" x14ac:dyDescent="0.3">
      <c r="A172" s="44" t="s">
        <v>137</v>
      </c>
    </row>
    <row r="173" spans="1:10" ht="18.75" hidden="1" x14ac:dyDescent="0.3">
      <c r="B173" s="44" t="s">
        <v>132</v>
      </c>
    </row>
    <row r="174" spans="1:10" ht="18.75" hidden="1" x14ac:dyDescent="0.3"/>
    <row r="175" spans="1:10" ht="18.75" hidden="1" x14ac:dyDescent="0.3">
      <c r="A175" s="44" t="s">
        <v>107</v>
      </c>
      <c r="B175" s="44" t="s">
        <v>86</v>
      </c>
      <c r="C175" s="44" t="s">
        <v>108</v>
      </c>
      <c r="D175" s="44" t="s">
        <v>109</v>
      </c>
      <c r="E175" s="855" t="s">
        <v>110</v>
      </c>
      <c r="F175" s="855"/>
      <c r="G175" s="855"/>
      <c r="H175" s="855"/>
      <c r="I175" s="855"/>
      <c r="J175" s="855"/>
    </row>
    <row r="176" spans="1:10" ht="18.75" hidden="1" x14ac:dyDescent="0.3">
      <c r="A176" s="44" t="s">
        <v>111</v>
      </c>
      <c r="B176" s="44" t="s">
        <v>83</v>
      </c>
      <c r="C176" s="44" t="s">
        <v>112</v>
      </c>
      <c r="D176" s="44" t="s">
        <v>113</v>
      </c>
      <c r="E176" s="44" t="s">
        <v>59</v>
      </c>
      <c r="F176" s="44" t="s">
        <v>114</v>
      </c>
      <c r="G176" s="855" t="s">
        <v>115</v>
      </c>
      <c r="H176" s="855"/>
      <c r="I176" s="855"/>
      <c r="J176" s="855"/>
    </row>
    <row r="177" spans="1:10" ht="18.75" hidden="1" x14ac:dyDescent="0.3">
      <c r="C177" s="44" t="s">
        <v>116</v>
      </c>
      <c r="D177" s="44" t="s">
        <v>117</v>
      </c>
      <c r="F177" s="44" t="s">
        <v>118</v>
      </c>
      <c r="G177" s="44" t="s">
        <v>119</v>
      </c>
      <c r="H177" s="44" t="s">
        <v>120</v>
      </c>
      <c r="I177" s="44" t="s">
        <v>121</v>
      </c>
      <c r="J177" s="44" t="s">
        <v>122</v>
      </c>
    </row>
    <row r="178" spans="1:10" ht="18.75" hidden="1" x14ac:dyDescent="0.3">
      <c r="A178" s="44">
        <v>1</v>
      </c>
      <c r="B178" s="45" t="s">
        <v>96</v>
      </c>
      <c r="C178" s="44">
        <v>11</v>
      </c>
      <c r="D178" s="44">
        <v>121</v>
      </c>
    </row>
    <row r="179" spans="1:10" ht="18.75" hidden="1" x14ac:dyDescent="0.3">
      <c r="A179" s="44">
        <v>2</v>
      </c>
      <c r="B179" s="45" t="s">
        <v>97</v>
      </c>
      <c r="C179" s="44">
        <v>6</v>
      </c>
      <c r="D179" s="44">
        <v>83</v>
      </c>
    </row>
    <row r="180" spans="1:10" ht="18.75" hidden="1" x14ac:dyDescent="0.3">
      <c r="A180" s="44">
        <v>3</v>
      </c>
      <c r="B180" s="45" t="s">
        <v>98</v>
      </c>
      <c r="C180" s="44">
        <v>10</v>
      </c>
      <c r="D180" s="44">
        <v>158</v>
      </c>
    </row>
    <row r="181" spans="1:10" ht="18.75" hidden="1" x14ac:dyDescent="0.3">
      <c r="A181" s="44">
        <v>4</v>
      </c>
      <c r="B181" s="44" t="s">
        <v>99</v>
      </c>
      <c r="C181" s="44">
        <v>8</v>
      </c>
      <c r="D181" s="44">
        <v>65</v>
      </c>
    </row>
    <row r="182" spans="1:10" ht="18.75" hidden="1" x14ac:dyDescent="0.3">
      <c r="A182" s="44">
        <v>5</v>
      </c>
      <c r="B182" s="47" t="s">
        <v>100</v>
      </c>
      <c r="C182" s="44">
        <v>12</v>
      </c>
      <c r="D182" s="44">
        <v>170</v>
      </c>
    </row>
    <row r="183" spans="1:10" ht="18.75" hidden="1" x14ac:dyDescent="0.3">
      <c r="A183" s="44">
        <v>6</v>
      </c>
      <c r="B183" s="44" t="s">
        <v>101</v>
      </c>
      <c r="C183" s="44">
        <v>5</v>
      </c>
      <c r="D183" s="44">
        <v>36</v>
      </c>
    </row>
    <row r="184" spans="1:10" ht="18.75" hidden="1" x14ac:dyDescent="0.3">
      <c r="A184" s="44">
        <v>7</v>
      </c>
      <c r="B184" s="44" t="s">
        <v>102</v>
      </c>
      <c r="C184" s="44">
        <v>4</v>
      </c>
      <c r="D184" s="44">
        <v>54</v>
      </c>
    </row>
    <row r="185" spans="1:10" ht="18.75" hidden="1" x14ac:dyDescent="0.3">
      <c r="A185" s="44">
        <v>8</v>
      </c>
      <c r="B185" s="45" t="s">
        <v>129</v>
      </c>
      <c r="C185" s="44">
        <v>10</v>
      </c>
      <c r="D185" s="44">
        <v>144</v>
      </c>
    </row>
    <row r="186" spans="1:10" ht="18.75" hidden="1" x14ac:dyDescent="0.3">
      <c r="A186" s="44">
        <v>9</v>
      </c>
      <c r="B186" s="45" t="s">
        <v>103</v>
      </c>
      <c r="C186" s="44">
        <v>4</v>
      </c>
      <c r="D186" s="44">
        <v>57</v>
      </c>
    </row>
    <row r="187" spans="1:10" ht="18.75" hidden="1" x14ac:dyDescent="0.3">
      <c r="A187" s="44">
        <v>10</v>
      </c>
      <c r="B187" s="44" t="s">
        <v>104</v>
      </c>
      <c r="C187" s="44">
        <v>5</v>
      </c>
      <c r="D187" s="44">
        <v>92</v>
      </c>
    </row>
    <row r="188" spans="1:10" ht="18.75" hidden="1" x14ac:dyDescent="0.3">
      <c r="A188" s="44">
        <v>11</v>
      </c>
      <c r="B188" s="44" t="s">
        <v>105</v>
      </c>
      <c r="C188" s="44">
        <v>7</v>
      </c>
      <c r="D188" s="44">
        <v>84</v>
      </c>
    </row>
    <row r="189" spans="1:10" ht="18.75" hidden="1" x14ac:dyDescent="0.3">
      <c r="A189" s="44">
        <v>12</v>
      </c>
      <c r="B189" s="44" t="s">
        <v>106</v>
      </c>
      <c r="C189" s="44">
        <v>6</v>
      </c>
      <c r="D189" s="44">
        <v>76</v>
      </c>
    </row>
    <row r="190" spans="1:10" ht="18.75" hidden="1" x14ac:dyDescent="0.3">
      <c r="A190" s="44">
        <v>13</v>
      </c>
      <c r="B190" s="44" t="s">
        <v>61</v>
      </c>
      <c r="C190" s="44">
        <v>7</v>
      </c>
      <c r="D190" s="44">
        <v>80</v>
      </c>
    </row>
    <row r="191" spans="1:10" ht="18.75" hidden="1" x14ac:dyDescent="0.3">
      <c r="B191" s="44" t="s">
        <v>130</v>
      </c>
      <c r="C191" s="44">
        <f t="shared" ref="C191:J191" si="7">SUM(C178:C190)</f>
        <v>95</v>
      </c>
      <c r="D191" s="44">
        <f t="shared" si="7"/>
        <v>1220</v>
      </c>
      <c r="E191" s="44">
        <f t="shared" si="7"/>
        <v>0</v>
      </c>
      <c r="F191" s="44">
        <f t="shared" si="7"/>
        <v>0</v>
      </c>
      <c r="G191" s="44">
        <f t="shared" si="7"/>
        <v>0</v>
      </c>
      <c r="H191" s="44">
        <f t="shared" si="7"/>
        <v>0</v>
      </c>
      <c r="I191" s="44">
        <f t="shared" si="7"/>
        <v>0</v>
      </c>
      <c r="J191" s="44">
        <f t="shared" si="7"/>
        <v>0</v>
      </c>
    </row>
    <row r="192" spans="1:10" ht="18.75" hidden="1" x14ac:dyDescent="0.3">
      <c r="A192" s="44">
        <v>14</v>
      </c>
      <c r="C192" s="44">
        <v>5</v>
      </c>
      <c r="D192" s="44">
        <v>38</v>
      </c>
    </row>
    <row r="193" spans="1:10" ht="18.75" hidden="1" x14ac:dyDescent="0.3">
      <c r="A193" s="44">
        <v>15</v>
      </c>
      <c r="B193" s="44" t="s">
        <v>22</v>
      </c>
      <c r="C193" s="44">
        <v>2</v>
      </c>
      <c r="D193" s="44">
        <v>13</v>
      </c>
    </row>
    <row r="194" spans="1:10" ht="18.75" hidden="1" x14ac:dyDescent="0.3">
      <c r="B194" s="44" t="s">
        <v>61</v>
      </c>
      <c r="C194" s="44">
        <f t="shared" ref="C194:J194" si="8">C191+C192+C193</f>
        <v>102</v>
      </c>
      <c r="D194" s="44">
        <f t="shared" si="8"/>
        <v>1271</v>
      </c>
      <c r="E194" s="44">
        <f t="shared" si="8"/>
        <v>0</v>
      </c>
      <c r="F194" s="44">
        <f t="shared" si="8"/>
        <v>0</v>
      </c>
      <c r="G194" s="44">
        <f t="shared" si="8"/>
        <v>0</v>
      </c>
      <c r="H194" s="44">
        <f t="shared" si="8"/>
        <v>0</v>
      </c>
      <c r="I194" s="44">
        <f t="shared" si="8"/>
        <v>0</v>
      </c>
      <c r="J194" s="44">
        <f t="shared" si="8"/>
        <v>0</v>
      </c>
    </row>
    <row r="195" spans="1:10" ht="18.75" hidden="1" x14ac:dyDescent="0.3">
      <c r="B195" s="44" t="s">
        <v>124</v>
      </c>
      <c r="E195" s="44">
        <v>100</v>
      </c>
      <c r="F195" s="44" t="e">
        <f>F194/E194*100</f>
        <v>#DIV/0!</v>
      </c>
      <c r="G195" s="44" t="e">
        <f>(G194/E194)*100</f>
        <v>#DIV/0!</v>
      </c>
      <c r="H195" s="44" t="e">
        <f>(H194/E194)*100</f>
        <v>#DIV/0!</v>
      </c>
      <c r="I195" s="44" t="e">
        <f>(I194/E194)*100</f>
        <v>#DIV/0!</v>
      </c>
      <c r="J195" s="44" t="e">
        <f>(J194/E194)*100</f>
        <v>#DIV/0!</v>
      </c>
    </row>
    <row r="196" spans="1:10" ht="18.75" hidden="1" x14ac:dyDescent="0.3"/>
    <row r="197" spans="1:10" ht="18.75" hidden="1" x14ac:dyDescent="0.3"/>
    <row r="198" spans="1:10" ht="18.75" hidden="1" x14ac:dyDescent="0.3"/>
    <row r="199" spans="1:10" ht="18.75" hidden="1" x14ac:dyDescent="0.3"/>
    <row r="200" spans="1:10" ht="18.75" hidden="1" x14ac:dyDescent="0.3"/>
    <row r="201" spans="1:10" ht="18.75" hidden="1" x14ac:dyDescent="0.3"/>
    <row r="202" spans="1:10" ht="18.75" hidden="1" x14ac:dyDescent="0.3"/>
    <row r="203" spans="1:10" ht="18.75" hidden="1" x14ac:dyDescent="0.3"/>
    <row r="204" spans="1:10" ht="18.75" hidden="1" x14ac:dyDescent="0.3"/>
    <row r="205" spans="1:10" ht="18.75" hidden="1" x14ac:dyDescent="0.3">
      <c r="A205" s="44" t="s">
        <v>138</v>
      </c>
    </row>
    <row r="206" spans="1:10" ht="18.75" hidden="1" x14ac:dyDescent="0.3">
      <c r="B206" s="44" t="s">
        <v>134</v>
      </c>
    </row>
    <row r="207" spans="1:10" ht="18.75" hidden="1" x14ac:dyDescent="0.3"/>
    <row r="208" spans="1:10" ht="18.75" hidden="1" x14ac:dyDescent="0.3">
      <c r="B208" s="44" t="s">
        <v>86</v>
      </c>
      <c r="C208" s="44" t="s">
        <v>61</v>
      </c>
      <c r="D208" s="44" t="s">
        <v>61</v>
      </c>
      <c r="E208" s="44" t="s">
        <v>125</v>
      </c>
    </row>
    <row r="209" spans="2:5" ht="18.75" hidden="1" x14ac:dyDescent="0.3">
      <c r="B209" s="44" t="s">
        <v>83</v>
      </c>
      <c r="C209" s="44" t="s">
        <v>126</v>
      </c>
      <c r="D209" s="44" t="s">
        <v>127</v>
      </c>
      <c r="E209" s="44" t="s">
        <v>128</v>
      </c>
    </row>
    <row r="210" spans="2:5" ht="18.75" hidden="1" x14ac:dyDescent="0.3">
      <c r="B210" s="45" t="s">
        <v>96</v>
      </c>
      <c r="E210" s="44" t="e">
        <f>D210/C210</f>
        <v>#DIV/0!</v>
      </c>
    </row>
    <row r="211" spans="2:5" ht="18.75" hidden="1" x14ac:dyDescent="0.3">
      <c r="B211" s="45" t="s">
        <v>97</v>
      </c>
      <c r="E211" s="44" t="e">
        <f t="shared" ref="E211:E225" si="9">D211/C211</f>
        <v>#DIV/0!</v>
      </c>
    </row>
    <row r="212" spans="2:5" ht="18.75" hidden="1" x14ac:dyDescent="0.3">
      <c r="B212" s="45" t="s">
        <v>98</v>
      </c>
      <c r="E212" s="44" t="e">
        <f t="shared" si="9"/>
        <v>#DIV/0!</v>
      </c>
    </row>
    <row r="213" spans="2:5" ht="18.75" hidden="1" x14ac:dyDescent="0.3">
      <c r="B213" s="44" t="s">
        <v>99</v>
      </c>
      <c r="E213" s="44" t="e">
        <f t="shared" si="9"/>
        <v>#DIV/0!</v>
      </c>
    </row>
    <row r="214" spans="2:5" ht="18.75" hidden="1" x14ac:dyDescent="0.3">
      <c r="B214" s="47" t="s">
        <v>100</v>
      </c>
      <c r="E214" s="44" t="e">
        <f t="shared" si="9"/>
        <v>#DIV/0!</v>
      </c>
    </row>
    <row r="215" spans="2:5" ht="18.75" hidden="1" x14ac:dyDescent="0.3">
      <c r="B215" s="44" t="s">
        <v>101</v>
      </c>
      <c r="E215" s="44" t="e">
        <f t="shared" si="9"/>
        <v>#DIV/0!</v>
      </c>
    </row>
    <row r="216" spans="2:5" ht="18.75" hidden="1" x14ac:dyDescent="0.3">
      <c r="B216" s="44" t="s">
        <v>102</v>
      </c>
      <c r="E216" s="44" t="e">
        <f t="shared" si="9"/>
        <v>#DIV/0!</v>
      </c>
    </row>
    <row r="217" spans="2:5" ht="18.75" hidden="1" x14ac:dyDescent="0.3">
      <c r="B217" s="45" t="s">
        <v>129</v>
      </c>
      <c r="E217" s="44" t="e">
        <f t="shared" si="9"/>
        <v>#DIV/0!</v>
      </c>
    </row>
    <row r="218" spans="2:5" ht="18.75" hidden="1" x14ac:dyDescent="0.3">
      <c r="B218" s="45" t="s">
        <v>103</v>
      </c>
      <c r="E218" s="44" t="e">
        <f t="shared" si="9"/>
        <v>#DIV/0!</v>
      </c>
    </row>
    <row r="219" spans="2:5" ht="18.75" hidden="1" x14ac:dyDescent="0.3">
      <c r="B219" s="44" t="s">
        <v>104</v>
      </c>
      <c r="E219" s="44" t="e">
        <f t="shared" si="9"/>
        <v>#DIV/0!</v>
      </c>
    </row>
    <row r="220" spans="2:5" ht="18.75" hidden="1" x14ac:dyDescent="0.3">
      <c r="B220" s="44" t="s">
        <v>105</v>
      </c>
      <c r="E220" s="44" t="e">
        <f t="shared" si="9"/>
        <v>#DIV/0!</v>
      </c>
    </row>
    <row r="221" spans="2:5" ht="18.75" hidden="1" x14ac:dyDescent="0.3">
      <c r="B221" s="44" t="s">
        <v>106</v>
      </c>
      <c r="E221" s="44" t="e">
        <f t="shared" si="9"/>
        <v>#DIV/0!</v>
      </c>
    </row>
    <row r="222" spans="2:5" ht="18.75" hidden="1" x14ac:dyDescent="0.3">
      <c r="B222" s="44" t="s">
        <v>61</v>
      </c>
      <c r="C222" s="44">
        <f>SUM(C210:C221)</f>
        <v>0</v>
      </c>
      <c r="D222" s="44">
        <f>SUM(D210:D221)</f>
        <v>0</v>
      </c>
      <c r="E222" s="44" t="e">
        <f t="shared" si="9"/>
        <v>#DIV/0!</v>
      </c>
    </row>
    <row r="223" spans="2:5" ht="18.75" hidden="1" x14ac:dyDescent="0.3">
      <c r="B223" s="44" t="s">
        <v>130</v>
      </c>
      <c r="C223" s="44">
        <v>0</v>
      </c>
      <c r="D223" s="44">
        <v>0</v>
      </c>
      <c r="E223" s="44" t="e">
        <f t="shared" si="9"/>
        <v>#DIV/0!</v>
      </c>
    </row>
    <row r="224" spans="2:5" ht="18.75" hidden="1" x14ac:dyDescent="0.3">
      <c r="C224" s="44">
        <v>0</v>
      </c>
      <c r="E224" s="44" t="e">
        <f t="shared" si="9"/>
        <v>#DIV/0!</v>
      </c>
    </row>
    <row r="225" spans="1:10" ht="18.75" hidden="1" x14ac:dyDescent="0.3">
      <c r="B225" s="44" t="s">
        <v>22</v>
      </c>
      <c r="C225" s="44">
        <f>C222+C223+C224</f>
        <v>0</v>
      </c>
      <c r="D225" s="44">
        <f>D222+D223+D224</f>
        <v>0</v>
      </c>
      <c r="E225" s="44" t="e">
        <f t="shared" si="9"/>
        <v>#DIV/0!</v>
      </c>
    </row>
    <row r="226" spans="1:10" ht="18.75" hidden="1" x14ac:dyDescent="0.3">
      <c r="B226" s="44" t="s">
        <v>61</v>
      </c>
    </row>
    <row r="227" spans="1:10" ht="18.75" hidden="1" x14ac:dyDescent="0.3"/>
    <row r="228" spans="1:10" ht="18.75" hidden="1" x14ac:dyDescent="0.3"/>
    <row r="229" spans="1:10" ht="18.75" hidden="1" x14ac:dyDescent="0.3"/>
    <row r="230" spans="1:10" ht="18.75" hidden="1" x14ac:dyDescent="0.3"/>
    <row r="231" spans="1:10" ht="18.75" hidden="1" x14ac:dyDescent="0.3"/>
    <row r="232" spans="1:10" ht="18.75" hidden="1" x14ac:dyDescent="0.3"/>
    <row r="233" spans="1:10" ht="18.75" hidden="1" x14ac:dyDescent="0.3"/>
    <row r="234" spans="1:10" ht="18.75" hidden="1" x14ac:dyDescent="0.3"/>
    <row r="235" spans="1:10" ht="18.75" hidden="1" x14ac:dyDescent="0.3">
      <c r="B235" s="44" t="s">
        <v>139</v>
      </c>
    </row>
    <row r="236" spans="1:10" ht="18.75" hidden="1" x14ac:dyDescent="0.3">
      <c r="C236" s="44" t="s">
        <v>132</v>
      </c>
    </row>
    <row r="237" spans="1:10" ht="18.75" hidden="1" x14ac:dyDescent="0.3"/>
    <row r="238" spans="1:10" ht="18.75" hidden="1" x14ac:dyDescent="0.3">
      <c r="A238" s="44" t="s">
        <v>107</v>
      </c>
      <c r="B238" s="44" t="s">
        <v>86</v>
      </c>
      <c r="C238" s="44" t="s">
        <v>108</v>
      </c>
      <c r="D238" s="44" t="s">
        <v>109</v>
      </c>
      <c r="E238" s="855" t="s">
        <v>110</v>
      </c>
      <c r="F238" s="855"/>
      <c r="G238" s="855"/>
      <c r="H238" s="855"/>
      <c r="I238" s="855"/>
      <c r="J238" s="855"/>
    </row>
    <row r="239" spans="1:10" ht="18.75" hidden="1" x14ac:dyDescent="0.3">
      <c r="A239" s="44" t="s">
        <v>111</v>
      </c>
      <c r="B239" s="44" t="s">
        <v>83</v>
      </c>
      <c r="C239" s="44" t="s">
        <v>112</v>
      </c>
      <c r="D239" s="44" t="s">
        <v>113</v>
      </c>
      <c r="E239" s="44" t="s">
        <v>59</v>
      </c>
      <c r="F239" s="44" t="s">
        <v>114</v>
      </c>
      <c r="G239" s="855" t="s">
        <v>115</v>
      </c>
      <c r="H239" s="855"/>
      <c r="I239" s="855"/>
      <c r="J239" s="855"/>
    </row>
    <row r="240" spans="1:10" ht="18.75" hidden="1" x14ac:dyDescent="0.3">
      <c r="C240" s="44" t="s">
        <v>116</v>
      </c>
      <c r="D240" s="44" t="s">
        <v>117</v>
      </c>
      <c r="F240" s="44" t="s">
        <v>118</v>
      </c>
      <c r="G240" s="44" t="s">
        <v>119</v>
      </c>
      <c r="H240" s="44" t="s">
        <v>120</v>
      </c>
      <c r="I240" s="44" t="s">
        <v>121</v>
      </c>
      <c r="J240" s="44" t="s">
        <v>122</v>
      </c>
    </row>
    <row r="241" spans="1:10" ht="18.75" hidden="1" x14ac:dyDescent="0.3">
      <c r="A241" s="44">
        <v>1</v>
      </c>
      <c r="B241" s="45" t="s">
        <v>96</v>
      </c>
      <c r="C241" s="44">
        <v>11</v>
      </c>
      <c r="D241" s="44">
        <v>121</v>
      </c>
      <c r="E241" s="44" t="e">
        <f>E178+E114+E50+#REF!</f>
        <v>#REF!</v>
      </c>
      <c r="F241" s="44" t="e">
        <f>F178+F114+F50+#REF!</f>
        <v>#REF!</v>
      </c>
      <c r="G241" s="44" t="e">
        <f>G178+G114+G50+#REF!</f>
        <v>#REF!</v>
      </c>
      <c r="H241" s="44" t="e">
        <f>H178+H114+H50+#REF!</f>
        <v>#REF!</v>
      </c>
      <c r="I241" s="44" t="e">
        <f>I178+I114+I50+#REF!</f>
        <v>#REF!</v>
      </c>
      <c r="J241" s="44" t="e">
        <f>J178+J114+J50+#REF!</f>
        <v>#REF!</v>
      </c>
    </row>
    <row r="242" spans="1:10" ht="18.75" hidden="1" x14ac:dyDescent="0.3">
      <c r="A242" s="44">
        <v>2</v>
      </c>
      <c r="B242" s="45" t="s">
        <v>97</v>
      </c>
      <c r="C242" s="44">
        <v>6</v>
      </c>
      <c r="D242" s="44">
        <v>83</v>
      </c>
      <c r="E242" s="44" t="e">
        <f>E179+E115+E51+#REF!</f>
        <v>#REF!</v>
      </c>
      <c r="F242" s="44" t="e">
        <f>F179+F115+F51+#REF!</f>
        <v>#REF!</v>
      </c>
      <c r="G242" s="44" t="e">
        <f>G179+G115+G51+#REF!</f>
        <v>#REF!</v>
      </c>
      <c r="H242" s="44" t="e">
        <f>H179+H115+H51+#REF!</f>
        <v>#REF!</v>
      </c>
      <c r="I242" s="44" t="e">
        <f>I179+I115+I51+#REF!</f>
        <v>#REF!</v>
      </c>
      <c r="J242" s="44" t="e">
        <f>J179+J115+J51+#REF!</f>
        <v>#REF!</v>
      </c>
    </row>
    <row r="243" spans="1:10" ht="18.75" hidden="1" x14ac:dyDescent="0.3">
      <c r="A243" s="44">
        <v>3</v>
      </c>
      <c r="B243" s="45" t="s">
        <v>98</v>
      </c>
      <c r="C243" s="44">
        <v>10</v>
      </c>
      <c r="D243" s="44">
        <v>158</v>
      </c>
      <c r="E243" s="44" t="e">
        <f>E180+E116+E52+#REF!</f>
        <v>#REF!</v>
      </c>
      <c r="F243" s="44" t="e">
        <f>F180+F116+F52+#REF!</f>
        <v>#REF!</v>
      </c>
      <c r="G243" s="44" t="e">
        <f>G180+G116+G52+#REF!</f>
        <v>#REF!</v>
      </c>
      <c r="H243" s="44" t="e">
        <f>H180+H116+H52+#REF!</f>
        <v>#REF!</v>
      </c>
      <c r="I243" s="44" t="e">
        <f>I180+I116+I52+#REF!</f>
        <v>#REF!</v>
      </c>
      <c r="J243" s="44" t="e">
        <f>J180+J116+J52+#REF!</f>
        <v>#REF!</v>
      </c>
    </row>
    <row r="244" spans="1:10" ht="18.75" hidden="1" x14ac:dyDescent="0.3">
      <c r="A244" s="44">
        <v>4</v>
      </c>
      <c r="B244" s="44" t="s">
        <v>99</v>
      </c>
      <c r="C244" s="44">
        <v>8</v>
      </c>
      <c r="D244" s="44">
        <v>65</v>
      </c>
      <c r="E244" s="44" t="e">
        <f>E181+E117+E53+#REF!</f>
        <v>#REF!</v>
      </c>
      <c r="F244" s="44" t="e">
        <f>F181+F117+F53+#REF!</f>
        <v>#REF!</v>
      </c>
      <c r="G244" s="44" t="e">
        <f>G181+G117+G53+#REF!</f>
        <v>#REF!</v>
      </c>
      <c r="H244" s="44" t="e">
        <f>H181+H117+H53+#REF!</f>
        <v>#REF!</v>
      </c>
      <c r="I244" s="44" t="e">
        <f>I181+I117+I53+#REF!</f>
        <v>#REF!</v>
      </c>
      <c r="J244" s="44" t="e">
        <f>J181+J117+J53+#REF!</f>
        <v>#REF!</v>
      </c>
    </row>
    <row r="245" spans="1:10" ht="18.75" hidden="1" x14ac:dyDescent="0.3">
      <c r="A245" s="44">
        <v>5</v>
      </c>
      <c r="B245" s="47" t="s">
        <v>100</v>
      </c>
      <c r="C245" s="44">
        <v>12</v>
      </c>
      <c r="D245" s="44">
        <v>170</v>
      </c>
      <c r="E245" s="44" t="e">
        <f>E182+E118+E54+#REF!</f>
        <v>#REF!</v>
      </c>
      <c r="F245" s="44" t="e">
        <f>F182+F118+F54+#REF!</f>
        <v>#REF!</v>
      </c>
      <c r="G245" s="44" t="e">
        <f>G182+G118+G54+#REF!</f>
        <v>#REF!</v>
      </c>
      <c r="H245" s="44" t="e">
        <f>H182+H118+H54+#REF!</f>
        <v>#REF!</v>
      </c>
      <c r="I245" s="44" t="e">
        <f>I182+I118+I54+#REF!</f>
        <v>#REF!</v>
      </c>
      <c r="J245" s="44" t="e">
        <f>J182+J118+J54+#REF!</f>
        <v>#REF!</v>
      </c>
    </row>
    <row r="246" spans="1:10" ht="18.75" hidden="1" x14ac:dyDescent="0.3">
      <c r="A246" s="44">
        <v>6</v>
      </c>
      <c r="B246" s="44" t="s">
        <v>101</v>
      </c>
      <c r="C246" s="44">
        <v>5</v>
      </c>
      <c r="D246" s="44">
        <v>36</v>
      </c>
      <c r="E246" s="44" t="e">
        <f>E183+E119+E55+#REF!</f>
        <v>#REF!</v>
      </c>
      <c r="F246" s="44" t="e">
        <f>F183+F119+F55+#REF!</f>
        <v>#REF!</v>
      </c>
      <c r="G246" s="44" t="e">
        <f>G183+G119+G55+#REF!</f>
        <v>#REF!</v>
      </c>
      <c r="H246" s="44" t="e">
        <f>H183+H119+H55+#REF!</f>
        <v>#REF!</v>
      </c>
      <c r="I246" s="44" t="e">
        <f>I183+I119+I55+#REF!</f>
        <v>#REF!</v>
      </c>
      <c r="J246" s="44" t="e">
        <f>J183+J119+J55+#REF!</f>
        <v>#REF!</v>
      </c>
    </row>
    <row r="247" spans="1:10" ht="18.75" hidden="1" x14ac:dyDescent="0.3">
      <c r="A247" s="44">
        <v>7</v>
      </c>
      <c r="B247" s="44" t="s">
        <v>102</v>
      </c>
      <c r="C247" s="44">
        <v>4</v>
      </c>
      <c r="D247" s="44">
        <v>54</v>
      </c>
      <c r="E247" s="44" t="e">
        <f>E184+E120+E56+#REF!</f>
        <v>#REF!</v>
      </c>
      <c r="F247" s="44" t="e">
        <f>F184+F120+F56+#REF!</f>
        <v>#REF!</v>
      </c>
      <c r="G247" s="44" t="e">
        <f>G184+G120+G56+#REF!</f>
        <v>#REF!</v>
      </c>
      <c r="H247" s="44" t="e">
        <f>H184+H120+H56+#REF!</f>
        <v>#REF!</v>
      </c>
      <c r="I247" s="44" t="e">
        <f>I184+I120+I56+#REF!</f>
        <v>#REF!</v>
      </c>
      <c r="J247" s="44" t="e">
        <f>J184+J120+J56+#REF!</f>
        <v>#REF!</v>
      </c>
    </row>
    <row r="248" spans="1:10" ht="18.75" hidden="1" x14ac:dyDescent="0.3">
      <c r="A248" s="44">
        <v>8</v>
      </c>
      <c r="B248" s="45" t="s">
        <v>129</v>
      </c>
      <c r="C248" s="44">
        <v>10</v>
      </c>
      <c r="D248" s="44">
        <v>144</v>
      </c>
      <c r="E248" s="44" t="e">
        <f>E185+E121+E57+#REF!</f>
        <v>#REF!</v>
      </c>
      <c r="F248" s="44" t="e">
        <f>F185+F121+F57+#REF!</f>
        <v>#REF!</v>
      </c>
      <c r="G248" s="44" t="e">
        <f>G185+G121+G57+#REF!</f>
        <v>#REF!</v>
      </c>
      <c r="H248" s="44" t="e">
        <f>H185+H121+H57+#REF!</f>
        <v>#REF!</v>
      </c>
      <c r="I248" s="44" t="e">
        <f>I185+I121+I57+#REF!</f>
        <v>#REF!</v>
      </c>
      <c r="J248" s="44" t="e">
        <f>J185+J121+J57+#REF!</f>
        <v>#REF!</v>
      </c>
    </row>
    <row r="249" spans="1:10" ht="18.75" hidden="1" x14ac:dyDescent="0.3">
      <c r="A249" s="44">
        <v>9</v>
      </c>
      <c r="B249" s="45" t="s">
        <v>103</v>
      </c>
      <c r="C249" s="44">
        <v>4</v>
      </c>
      <c r="D249" s="44">
        <v>57</v>
      </c>
      <c r="E249" s="44" t="e">
        <f>E186+E122+E58+#REF!</f>
        <v>#REF!</v>
      </c>
      <c r="F249" s="44" t="e">
        <f>F186+F122+F58+#REF!</f>
        <v>#REF!</v>
      </c>
      <c r="G249" s="44" t="e">
        <f>G186+G122+G58+#REF!</f>
        <v>#REF!</v>
      </c>
      <c r="H249" s="44" t="e">
        <f>H186+H122+H58+#REF!</f>
        <v>#REF!</v>
      </c>
      <c r="I249" s="44" t="e">
        <f>I186+I122+I58+#REF!</f>
        <v>#REF!</v>
      </c>
      <c r="J249" s="44" t="e">
        <f>J186+J122+J58+#REF!</f>
        <v>#REF!</v>
      </c>
    </row>
    <row r="250" spans="1:10" ht="18.75" hidden="1" x14ac:dyDescent="0.3">
      <c r="A250" s="44">
        <v>10</v>
      </c>
      <c r="B250" s="44" t="s">
        <v>104</v>
      </c>
      <c r="C250" s="44">
        <v>5</v>
      </c>
      <c r="D250" s="44">
        <v>92</v>
      </c>
      <c r="E250" s="44" t="e">
        <f>E187+E123+E59+#REF!</f>
        <v>#REF!</v>
      </c>
      <c r="F250" s="44" t="e">
        <f>F187+F123+F59+#REF!</f>
        <v>#REF!</v>
      </c>
      <c r="G250" s="44" t="e">
        <f>G187+G123+G59+#REF!</f>
        <v>#REF!</v>
      </c>
      <c r="H250" s="44" t="e">
        <f>H187+H123+H59+#REF!</f>
        <v>#REF!</v>
      </c>
      <c r="I250" s="44" t="e">
        <f>I187+I123+I59+#REF!</f>
        <v>#REF!</v>
      </c>
      <c r="J250" s="44" t="e">
        <f>J187+J123+J59+#REF!</f>
        <v>#REF!</v>
      </c>
    </row>
    <row r="251" spans="1:10" ht="18.75" hidden="1" x14ac:dyDescent="0.3">
      <c r="A251" s="44">
        <v>11</v>
      </c>
      <c r="B251" s="44" t="s">
        <v>105</v>
      </c>
      <c r="C251" s="44">
        <v>7</v>
      </c>
      <c r="D251" s="44">
        <v>84</v>
      </c>
      <c r="E251" s="44" t="e">
        <f>E188+E124+E60+#REF!</f>
        <v>#REF!</v>
      </c>
      <c r="F251" s="44" t="e">
        <f>F188+F124+F60+#REF!</f>
        <v>#REF!</v>
      </c>
      <c r="G251" s="44" t="e">
        <f>G188+G124+G60+#REF!</f>
        <v>#REF!</v>
      </c>
      <c r="H251" s="44" t="e">
        <f>H188+H124+H60+#REF!</f>
        <v>#REF!</v>
      </c>
      <c r="I251" s="44" t="e">
        <f>I188+I124+I60+#REF!</f>
        <v>#REF!</v>
      </c>
      <c r="J251" s="44" t="e">
        <f>J188+J124+J60+#REF!</f>
        <v>#REF!</v>
      </c>
    </row>
    <row r="252" spans="1:10" ht="18.75" hidden="1" x14ac:dyDescent="0.3">
      <c r="A252" s="44">
        <v>12</v>
      </c>
      <c r="B252" s="44" t="s">
        <v>106</v>
      </c>
      <c r="C252" s="44">
        <v>6</v>
      </c>
      <c r="D252" s="44">
        <v>76</v>
      </c>
      <c r="E252" s="44" t="e">
        <f>E189+E125+E61+#REF!</f>
        <v>#REF!</v>
      </c>
      <c r="F252" s="44" t="e">
        <f>F189+F125+F61+#REF!</f>
        <v>#REF!</v>
      </c>
      <c r="G252" s="44" t="e">
        <f>G189+G125+G61+#REF!</f>
        <v>#REF!</v>
      </c>
      <c r="H252" s="44" t="e">
        <f>H189+H125+H61+#REF!</f>
        <v>#REF!</v>
      </c>
      <c r="I252" s="44" t="e">
        <f>I189+I125+I61+#REF!</f>
        <v>#REF!</v>
      </c>
      <c r="J252" s="44" t="e">
        <f>J189+J125+J61+#REF!</f>
        <v>#REF!</v>
      </c>
    </row>
    <row r="253" spans="1:10" ht="18.75" hidden="1" x14ac:dyDescent="0.3">
      <c r="A253" s="44">
        <v>13</v>
      </c>
      <c r="B253" s="44" t="s">
        <v>61</v>
      </c>
      <c r="C253" s="44">
        <v>7</v>
      </c>
      <c r="D253" s="44">
        <v>80</v>
      </c>
      <c r="E253" s="44">
        <f t="shared" ref="E253:J253" si="10">E190+E126+E62+E11</f>
        <v>2086</v>
      </c>
      <c r="F253" s="44">
        <f t="shared" si="10"/>
        <v>670</v>
      </c>
      <c r="G253" s="44">
        <f t="shared" si="10"/>
        <v>820</v>
      </c>
      <c r="H253" s="44">
        <f t="shared" si="10"/>
        <v>937</v>
      </c>
      <c r="I253" s="44">
        <f t="shared" si="10"/>
        <v>308</v>
      </c>
      <c r="J253" s="44">
        <f t="shared" si="10"/>
        <v>13</v>
      </c>
    </row>
    <row r="254" spans="1:10" ht="18.75" hidden="1" x14ac:dyDescent="0.3">
      <c r="B254" s="44" t="s">
        <v>130</v>
      </c>
      <c r="C254" s="44">
        <f t="shared" ref="C254:J254" si="11">SUM(C241:C253)</f>
        <v>95</v>
      </c>
      <c r="D254" s="44">
        <f t="shared" si="11"/>
        <v>1220</v>
      </c>
      <c r="E254" s="44" t="e">
        <f t="shared" si="11"/>
        <v>#REF!</v>
      </c>
      <c r="F254" s="44" t="e">
        <f t="shared" si="11"/>
        <v>#REF!</v>
      </c>
      <c r="G254" s="44" t="e">
        <f t="shared" si="11"/>
        <v>#REF!</v>
      </c>
      <c r="H254" s="44" t="e">
        <f t="shared" si="11"/>
        <v>#REF!</v>
      </c>
      <c r="I254" s="44" t="e">
        <f t="shared" si="11"/>
        <v>#REF!</v>
      </c>
      <c r="J254" s="44" t="e">
        <f t="shared" si="11"/>
        <v>#REF!</v>
      </c>
    </row>
    <row r="255" spans="1:10" ht="18.75" hidden="1" x14ac:dyDescent="0.3">
      <c r="A255" s="44">
        <v>14</v>
      </c>
      <c r="C255" s="44">
        <v>5</v>
      </c>
      <c r="D255" s="44">
        <v>38</v>
      </c>
      <c r="E255" s="44" t="e">
        <f>E192+E128+E64+#REF!</f>
        <v>#REF!</v>
      </c>
      <c r="F255" s="44" t="e">
        <f>F192+F128+F64+#REF!</f>
        <v>#REF!</v>
      </c>
      <c r="G255" s="44" t="e">
        <f>G192+G128+G64+#REF!</f>
        <v>#REF!</v>
      </c>
      <c r="H255" s="44" t="e">
        <f>H192+H128+H64+#REF!</f>
        <v>#REF!</v>
      </c>
      <c r="I255" s="44" t="e">
        <f>I192+I128+I64+#REF!</f>
        <v>#REF!</v>
      </c>
      <c r="J255" s="44" t="e">
        <f>J192+J128+J64+#REF!</f>
        <v>#REF!</v>
      </c>
    </row>
    <row r="256" spans="1:10" ht="18.75" hidden="1" x14ac:dyDescent="0.3">
      <c r="A256" s="44">
        <v>15</v>
      </c>
      <c r="B256" s="44" t="s">
        <v>22</v>
      </c>
      <c r="C256" s="44">
        <v>2</v>
      </c>
      <c r="D256" s="44">
        <v>13</v>
      </c>
      <c r="E256" s="44">
        <f t="shared" ref="E256:J256" si="12">E193+E129+E65+E13</f>
        <v>38</v>
      </c>
      <c r="F256" s="44">
        <f t="shared" si="12"/>
        <v>8</v>
      </c>
      <c r="G256" s="44">
        <f t="shared" si="12"/>
        <v>0</v>
      </c>
      <c r="H256" s="44">
        <f t="shared" si="12"/>
        <v>19</v>
      </c>
      <c r="I256" s="44">
        <f t="shared" si="12"/>
        <v>19</v>
      </c>
      <c r="J256" s="44">
        <f t="shared" si="12"/>
        <v>0</v>
      </c>
    </row>
    <row r="257" spans="1:10" ht="18.75" hidden="1" x14ac:dyDescent="0.3">
      <c r="B257" s="44" t="s">
        <v>61</v>
      </c>
      <c r="C257" s="44">
        <f t="shared" ref="C257:J257" si="13">C254+C255+C256</f>
        <v>102</v>
      </c>
      <c r="D257" s="44">
        <f t="shared" si="13"/>
        <v>1271</v>
      </c>
      <c r="E257" s="44" t="e">
        <f t="shared" si="13"/>
        <v>#REF!</v>
      </c>
      <c r="F257" s="44" t="e">
        <f t="shared" si="13"/>
        <v>#REF!</v>
      </c>
      <c r="G257" s="44" t="e">
        <f t="shared" si="13"/>
        <v>#REF!</v>
      </c>
      <c r="H257" s="44" t="e">
        <f t="shared" si="13"/>
        <v>#REF!</v>
      </c>
      <c r="I257" s="44" t="e">
        <f t="shared" si="13"/>
        <v>#REF!</v>
      </c>
      <c r="J257" s="44" t="e">
        <f t="shared" si="13"/>
        <v>#REF!</v>
      </c>
    </row>
    <row r="258" spans="1:10" ht="18.75" hidden="1" x14ac:dyDescent="0.3">
      <c r="B258" s="44" t="s">
        <v>124</v>
      </c>
      <c r="E258" s="44">
        <v>100</v>
      </c>
      <c r="F258" s="44" t="e">
        <f>F257/E257*100</f>
        <v>#REF!</v>
      </c>
      <c r="G258" s="44" t="e">
        <f>(G257/E257)*100</f>
        <v>#REF!</v>
      </c>
      <c r="H258" s="44" t="e">
        <f>(H257/E257)*100</f>
        <v>#REF!</v>
      </c>
      <c r="I258" s="44" t="e">
        <f>(I257/E257)*100</f>
        <v>#REF!</v>
      </c>
      <c r="J258" s="44" t="e">
        <f>(J257/E257)*100</f>
        <v>#REF!</v>
      </c>
    </row>
    <row r="259" spans="1:10" ht="18.75" hidden="1" x14ac:dyDescent="0.3"/>
    <row r="260" spans="1:10" ht="18.75" hidden="1" x14ac:dyDescent="0.3"/>
    <row r="261" spans="1:10" ht="18.75" hidden="1" x14ac:dyDescent="0.3"/>
    <row r="262" spans="1:10" ht="18.75" hidden="1" x14ac:dyDescent="0.3"/>
    <row r="263" spans="1:10" ht="18.75" hidden="1" x14ac:dyDescent="0.3"/>
    <row r="264" spans="1:10" ht="18.75" hidden="1" x14ac:dyDescent="0.3"/>
    <row r="265" spans="1:10" ht="18.75" hidden="1" x14ac:dyDescent="0.3"/>
    <row r="266" spans="1:10" ht="18.75" hidden="1" x14ac:dyDescent="0.3"/>
    <row r="267" spans="1:10" ht="18.75" hidden="1" x14ac:dyDescent="0.3"/>
    <row r="268" spans="1:10" ht="18.75" hidden="1" x14ac:dyDescent="0.3">
      <c r="B268" s="44" t="s">
        <v>140</v>
      </c>
    </row>
    <row r="269" spans="1:10" ht="18.75" hidden="1" x14ac:dyDescent="0.3">
      <c r="C269" s="44" t="s">
        <v>134</v>
      </c>
    </row>
    <row r="270" spans="1:10" ht="18.75" hidden="1" x14ac:dyDescent="0.3"/>
    <row r="271" spans="1:10" ht="18.75" hidden="1" x14ac:dyDescent="0.3">
      <c r="A271" s="44" t="s">
        <v>6</v>
      </c>
      <c r="B271" s="44" t="s">
        <v>86</v>
      </c>
      <c r="C271" s="44" t="s">
        <v>61</v>
      </c>
      <c r="D271" s="44" t="s">
        <v>61</v>
      </c>
      <c r="E271" s="44" t="s">
        <v>125</v>
      </c>
    </row>
    <row r="272" spans="1:10" ht="18.75" hidden="1" x14ac:dyDescent="0.3">
      <c r="A272" s="44" t="s">
        <v>111</v>
      </c>
      <c r="B272" s="44" t="s">
        <v>83</v>
      </c>
      <c r="C272" s="44" t="s">
        <v>126</v>
      </c>
      <c r="D272" s="44" t="s">
        <v>127</v>
      </c>
      <c r="E272" s="44" t="s">
        <v>128</v>
      </c>
    </row>
    <row r="273" spans="1:5" ht="18.75" hidden="1" x14ac:dyDescent="0.3">
      <c r="A273" s="44">
        <v>1</v>
      </c>
      <c r="B273" s="45" t="s">
        <v>96</v>
      </c>
      <c r="C273" s="44">
        <v>11</v>
      </c>
      <c r="D273" s="44" t="e">
        <f>D210+D146+D82+посещ.ур2!#REF!</f>
        <v>#REF!</v>
      </c>
      <c r="E273" s="44" t="e">
        <f>D273/C273</f>
        <v>#REF!</v>
      </c>
    </row>
    <row r="274" spans="1:5" ht="18.75" hidden="1" x14ac:dyDescent="0.3">
      <c r="A274" s="44">
        <v>2</v>
      </c>
      <c r="B274" s="45" t="s">
        <v>97</v>
      </c>
      <c r="C274" s="44">
        <v>6</v>
      </c>
      <c r="D274" s="44" t="e">
        <f>D211+D147+D83+посещ.ур2!#REF!</f>
        <v>#REF!</v>
      </c>
      <c r="E274" s="44" t="e">
        <f t="shared" ref="E274:E289" si="14">D274/C274</f>
        <v>#REF!</v>
      </c>
    </row>
    <row r="275" spans="1:5" ht="18.75" hidden="1" x14ac:dyDescent="0.3">
      <c r="A275" s="44">
        <v>3</v>
      </c>
      <c r="B275" s="45" t="s">
        <v>98</v>
      </c>
      <c r="C275" s="44">
        <v>12</v>
      </c>
      <c r="D275" s="44" t="e">
        <f>D212+D148+D84+посещ.ур2!#REF!</f>
        <v>#REF!</v>
      </c>
      <c r="E275" s="44" t="e">
        <f t="shared" si="14"/>
        <v>#REF!</v>
      </c>
    </row>
    <row r="276" spans="1:5" ht="18.75" hidden="1" x14ac:dyDescent="0.3">
      <c r="A276" s="44">
        <v>4</v>
      </c>
      <c r="B276" s="44" t="s">
        <v>99</v>
      </c>
      <c r="C276" s="44">
        <v>10</v>
      </c>
      <c r="D276" s="44">
        <f>D213+D149+D85+посещ.ур2!D11</f>
        <v>366</v>
      </c>
      <c r="E276" s="44">
        <f t="shared" si="14"/>
        <v>36.6</v>
      </c>
    </row>
    <row r="277" spans="1:5" ht="18.75" hidden="1" x14ac:dyDescent="0.3">
      <c r="A277" s="44">
        <v>5</v>
      </c>
      <c r="B277" s="47" t="s">
        <v>100</v>
      </c>
      <c r="C277" s="44">
        <v>8</v>
      </c>
      <c r="D277" s="44">
        <f>D214+D150+D86+посещ.ур2!D12</f>
        <v>1909</v>
      </c>
      <c r="E277" s="44">
        <f t="shared" si="14"/>
        <v>238.625</v>
      </c>
    </row>
    <row r="278" spans="1:5" ht="18.75" hidden="1" x14ac:dyDescent="0.3">
      <c r="A278" s="44">
        <v>6</v>
      </c>
      <c r="B278" s="44" t="s">
        <v>101</v>
      </c>
      <c r="C278" s="44">
        <v>4</v>
      </c>
      <c r="D278" s="44">
        <f>D215+D151+D87+посещ.ур2!D13</f>
        <v>104</v>
      </c>
      <c r="E278" s="44">
        <f t="shared" si="14"/>
        <v>26</v>
      </c>
    </row>
    <row r="279" spans="1:5" ht="18.75" hidden="1" x14ac:dyDescent="0.3">
      <c r="A279" s="44">
        <v>7</v>
      </c>
      <c r="B279" s="44" t="s">
        <v>102</v>
      </c>
      <c r="C279" s="44">
        <v>4</v>
      </c>
      <c r="D279" s="44">
        <f>D216+D152+D88+посещ.ур2!D14</f>
        <v>341</v>
      </c>
      <c r="E279" s="44">
        <f t="shared" si="14"/>
        <v>85.25</v>
      </c>
    </row>
    <row r="280" spans="1:5" ht="18.75" hidden="1" x14ac:dyDescent="0.3">
      <c r="A280" s="44">
        <v>8</v>
      </c>
      <c r="B280" s="45" t="s">
        <v>129</v>
      </c>
      <c r="C280" s="44">
        <v>10</v>
      </c>
      <c r="D280" s="44">
        <f>D217+D153+D89+посещ.ур2!D15</f>
        <v>929</v>
      </c>
      <c r="E280" s="44">
        <f t="shared" si="14"/>
        <v>92.9</v>
      </c>
    </row>
    <row r="281" spans="1:5" ht="18.75" hidden="1" x14ac:dyDescent="0.3">
      <c r="A281" s="44">
        <v>9</v>
      </c>
      <c r="B281" s="45" t="s">
        <v>103</v>
      </c>
      <c r="C281" s="44">
        <v>4</v>
      </c>
      <c r="D281" s="44">
        <f>D218+D154+D90+посещ.ур2!D16</f>
        <v>342</v>
      </c>
      <c r="E281" s="44">
        <f t="shared" si="14"/>
        <v>85.5</v>
      </c>
    </row>
    <row r="282" spans="1:5" ht="18.75" hidden="1" x14ac:dyDescent="0.3">
      <c r="A282" s="44">
        <v>10</v>
      </c>
      <c r="B282" s="44" t="s">
        <v>104</v>
      </c>
      <c r="C282" s="44">
        <v>5</v>
      </c>
      <c r="D282" s="44">
        <f>D219+D155+D91+посещ.ур2!D17</f>
        <v>355</v>
      </c>
      <c r="E282" s="44">
        <f t="shared" si="14"/>
        <v>71</v>
      </c>
    </row>
    <row r="283" spans="1:5" ht="18.75" hidden="1" x14ac:dyDescent="0.3">
      <c r="A283" s="44">
        <v>11</v>
      </c>
      <c r="B283" s="44" t="s">
        <v>105</v>
      </c>
      <c r="C283" s="44">
        <v>7</v>
      </c>
      <c r="D283" s="44">
        <f>D220+D156+D92+посещ.ур2!D18</f>
        <v>671</v>
      </c>
      <c r="E283" s="44">
        <f t="shared" si="14"/>
        <v>95.857142857142861</v>
      </c>
    </row>
    <row r="284" spans="1:5" ht="18.75" hidden="1" x14ac:dyDescent="0.3">
      <c r="A284" s="44">
        <v>12</v>
      </c>
      <c r="B284" s="44" t="s">
        <v>106</v>
      </c>
      <c r="C284" s="44">
        <v>6</v>
      </c>
      <c r="D284" s="44">
        <f>D221+D157+D93+посещ.ур2!D19</f>
        <v>387</v>
      </c>
      <c r="E284" s="44">
        <f t="shared" si="14"/>
        <v>64.5</v>
      </c>
    </row>
    <row r="285" spans="1:5" ht="18.75" hidden="1" x14ac:dyDescent="0.3">
      <c r="A285" s="44">
        <v>13</v>
      </c>
      <c r="B285" s="44" t="s">
        <v>61</v>
      </c>
      <c r="C285" s="44">
        <v>7</v>
      </c>
      <c r="D285" s="44" t="e">
        <f>#REF!+D158+D94+#REF!</f>
        <v>#REF!</v>
      </c>
      <c r="E285" s="44" t="e">
        <f t="shared" si="14"/>
        <v>#REF!</v>
      </c>
    </row>
    <row r="286" spans="1:5" ht="18.75" hidden="1" x14ac:dyDescent="0.3">
      <c r="B286" s="44" t="s">
        <v>130</v>
      </c>
      <c r="C286" s="44">
        <f>SUM(C273:C285)</f>
        <v>94</v>
      </c>
      <c r="D286" s="44" t="e">
        <f>SUM(D273:D285)</f>
        <v>#REF!</v>
      </c>
      <c r="E286" s="44" t="e">
        <f t="shared" si="14"/>
        <v>#REF!</v>
      </c>
    </row>
    <row r="287" spans="1:5" ht="18.75" hidden="1" x14ac:dyDescent="0.3">
      <c r="A287" s="44">
        <v>14</v>
      </c>
      <c r="C287" s="44">
        <v>5</v>
      </c>
      <c r="D287" s="44" t="e">
        <f>D223+D160+D96+#REF!</f>
        <v>#REF!</v>
      </c>
      <c r="E287" s="44" t="e">
        <f t="shared" si="14"/>
        <v>#REF!</v>
      </c>
    </row>
    <row r="288" spans="1:5" ht="18.75" hidden="1" x14ac:dyDescent="0.3">
      <c r="A288" s="44">
        <v>15</v>
      </c>
      <c r="B288" s="44" t="s">
        <v>22</v>
      </c>
      <c r="C288" s="44">
        <v>2</v>
      </c>
      <c r="D288" s="44">
        <f>D224+D161+D97+посещ.ур2!D21</f>
        <v>76</v>
      </c>
      <c r="E288" s="44">
        <f t="shared" si="14"/>
        <v>38</v>
      </c>
    </row>
    <row r="289" spans="2:5" ht="18.75" hidden="1" x14ac:dyDescent="0.3">
      <c r="B289" s="44" t="s">
        <v>61</v>
      </c>
      <c r="C289" s="44">
        <f>C286+C287+C288</f>
        <v>101</v>
      </c>
      <c r="D289" s="44" t="e">
        <f>D286+D287+D288</f>
        <v>#REF!</v>
      </c>
      <c r="E289" s="44" t="e">
        <f t="shared" si="14"/>
        <v>#REF!</v>
      </c>
    </row>
    <row r="290" spans="2:5" ht="18.75" hidden="1" x14ac:dyDescent="0.3"/>
    <row r="291" spans="2:5" ht="18.75" hidden="1" x14ac:dyDescent="0.3"/>
    <row r="292" spans="2:5" ht="18.75" hidden="1" x14ac:dyDescent="0.3"/>
  </sheetData>
  <mergeCells count="19">
    <mergeCell ref="G176:J176"/>
    <mergeCell ref="E238:F238"/>
    <mergeCell ref="G238:J238"/>
    <mergeCell ref="G239:J239"/>
    <mergeCell ref="G48:J48"/>
    <mergeCell ref="E111:F111"/>
    <mergeCell ref="G111:J111"/>
    <mergeCell ref="G112:J112"/>
    <mergeCell ref="E175:F175"/>
    <mergeCell ref="G175:J175"/>
    <mergeCell ref="D2:D3"/>
    <mergeCell ref="G2:J2"/>
    <mergeCell ref="A1:J1"/>
    <mergeCell ref="E2:F2"/>
    <mergeCell ref="E47:F47"/>
    <mergeCell ref="G47:J47"/>
    <mergeCell ref="B2:B3"/>
    <mergeCell ref="A2:A3"/>
    <mergeCell ref="C2:C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2"/>
  <sheetViews>
    <sheetView topLeftCell="A2" workbookViewId="0">
      <selection activeCell="D6" sqref="D6"/>
    </sheetView>
  </sheetViews>
  <sheetFormatPr defaultRowHeight="14.5" x14ac:dyDescent="0.35"/>
  <cols>
    <col min="1" max="1" width="7.1796875" style="209" customWidth="1"/>
    <col min="2" max="2" width="34" customWidth="1"/>
    <col min="3" max="5" width="13.453125" customWidth="1"/>
  </cols>
  <sheetData>
    <row r="1" spans="1:5" ht="56.25" customHeight="1" x14ac:dyDescent="0.35">
      <c r="A1" s="853" t="s">
        <v>276</v>
      </c>
      <c r="B1" s="853"/>
      <c r="C1" s="853"/>
      <c r="D1" s="853"/>
      <c r="E1" s="853"/>
    </row>
    <row r="2" spans="1:5" ht="33.75" customHeight="1" x14ac:dyDescent="0.35">
      <c r="A2" s="858" t="s">
        <v>5</v>
      </c>
      <c r="B2" s="856" t="s">
        <v>154</v>
      </c>
      <c r="C2" s="54" t="s">
        <v>61</v>
      </c>
      <c r="D2" s="54" t="s">
        <v>61</v>
      </c>
      <c r="E2" s="54" t="s">
        <v>125</v>
      </c>
    </row>
    <row r="3" spans="1:5" ht="33.75" customHeight="1" x14ac:dyDescent="0.35">
      <c r="A3" s="859"/>
      <c r="B3" s="857"/>
      <c r="C3" s="55" t="s">
        <v>126</v>
      </c>
      <c r="D3" s="53" t="s">
        <v>127</v>
      </c>
      <c r="E3" s="53" t="s">
        <v>128</v>
      </c>
    </row>
    <row r="4" spans="1:5" ht="21" customHeight="1" x14ac:dyDescent="0.35">
      <c r="A4" s="207">
        <v>1</v>
      </c>
      <c r="B4" s="278" t="s">
        <v>262</v>
      </c>
      <c r="C4" s="350">
        <v>4</v>
      </c>
      <c r="D4" s="350">
        <v>276</v>
      </c>
      <c r="E4" s="180">
        <f t="shared" ref="E4:E10" si="0">D4/C4</f>
        <v>69</v>
      </c>
    </row>
    <row r="5" spans="1:5" ht="21" customHeight="1" x14ac:dyDescent="0.35">
      <c r="A5" s="207">
        <v>2</v>
      </c>
      <c r="B5" s="279" t="s">
        <v>263</v>
      </c>
      <c r="C5" s="352">
        <v>4</v>
      </c>
      <c r="D5" s="352">
        <v>133</v>
      </c>
      <c r="E5" s="180">
        <f t="shared" si="0"/>
        <v>33.25</v>
      </c>
    </row>
    <row r="6" spans="1:5" ht="21" customHeight="1" x14ac:dyDescent="0.35">
      <c r="A6" s="207">
        <v>3</v>
      </c>
      <c r="B6" s="279" t="s">
        <v>264</v>
      </c>
      <c r="C6" s="308">
        <v>4</v>
      </c>
      <c r="D6" s="308">
        <v>156</v>
      </c>
      <c r="E6" s="180">
        <f t="shared" si="0"/>
        <v>39</v>
      </c>
    </row>
    <row r="7" spans="1:5" ht="21" customHeight="1" x14ac:dyDescent="0.35">
      <c r="A7" s="207">
        <v>4</v>
      </c>
      <c r="B7" s="279" t="s">
        <v>265</v>
      </c>
      <c r="C7" s="305">
        <v>4</v>
      </c>
      <c r="D7" s="305">
        <v>430</v>
      </c>
      <c r="E7" s="180">
        <f t="shared" si="0"/>
        <v>107.5</v>
      </c>
    </row>
    <row r="8" spans="1:5" ht="21" customHeight="1" x14ac:dyDescent="0.35">
      <c r="A8" s="207">
        <v>5</v>
      </c>
      <c r="B8" s="279" t="s">
        <v>266</v>
      </c>
      <c r="C8" s="54">
        <v>4</v>
      </c>
      <c r="D8" s="54">
        <v>61</v>
      </c>
      <c r="E8" s="180">
        <f t="shared" si="0"/>
        <v>15.25</v>
      </c>
    </row>
    <row r="9" spans="1:5" ht="38.5" customHeight="1" x14ac:dyDescent="0.35">
      <c r="A9" s="207">
        <v>6</v>
      </c>
      <c r="B9" s="279" t="s">
        <v>267</v>
      </c>
      <c r="C9" s="54">
        <v>4</v>
      </c>
      <c r="D9" s="54">
        <v>118</v>
      </c>
      <c r="E9" s="180">
        <f t="shared" si="0"/>
        <v>29.5</v>
      </c>
    </row>
    <row r="10" spans="1:5" ht="21" customHeight="1" x14ac:dyDescent="0.35">
      <c r="A10" s="207">
        <v>7</v>
      </c>
      <c r="B10" s="279" t="s">
        <v>268</v>
      </c>
      <c r="C10" s="54">
        <v>4</v>
      </c>
      <c r="D10" s="54">
        <v>417</v>
      </c>
      <c r="E10" s="180">
        <f t="shared" si="0"/>
        <v>104.25</v>
      </c>
    </row>
    <row r="11" spans="1:5" s="101" customFormat="1" ht="18.75" hidden="1" x14ac:dyDescent="0.25">
      <c r="A11" s="54">
        <v>4</v>
      </c>
      <c r="B11" s="113"/>
      <c r="C11" s="54"/>
      <c r="D11" s="54"/>
      <c r="E11" s="239"/>
    </row>
    <row r="12" spans="1:5" s="101" customFormat="1" ht="18.75" hidden="1" x14ac:dyDescent="0.25">
      <c r="A12" s="54">
        <v>5</v>
      </c>
      <c r="B12" s="98"/>
      <c r="C12" s="107"/>
      <c r="D12" s="107"/>
      <c r="E12" s="239"/>
    </row>
    <row r="13" spans="1:5" s="101" customFormat="1" ht="18.75" hidden="1" x14ac:dyDescent="0.25">
      <c r="A13" s="54">
        <v>6</v>
      </c>
      <c r="B13" s="98"/>
      <c r="C13" s="54"/>
      <c r="D13" s="54"/>
      <c r="E13" s="239"/>
    </row>
    <row r="14" spans="1:5" s="101" customFormat="1" ht="18.75" hidden="1" x14ac:dyDescent="0.25">
      <c r="A14" s="54">
        <v>7</v>
      </c>
      <c r="B14" s="98"/>
      <c r="C14" s="54"/>
      <c r="D14" s="54"/>
      <c r="E14" s="239"/>
    </row>
    <row r="15" spans="1:5" s="101" customFormat="1" ht="18.75" hidden="1" x14ac:dyDescent="0.25">
      <c r="A15" s="54">
        <v>8</v>
      </c>
      <c r="B15" s="98"/>
      <c r="C15" s="54"/>
      <c r="D15" s="54"/>
      <c r="E15" s="239"/>
    </row>
    <row r="16" spans="1:5" s="101" customFormat="1" ht="18.75" hidden="1" x14ac:dyDescent="0.25">
      <c r="A16" s="54">
        <v>9</v>
      </c>
      <c r="B16" s="98"/>
      <c r="C16" s="54"/>
      <c r="D16" s="54"/>
      <c r="E16" s="239"/>
    </row>
    <row r="17" spans="1:5" s="101" customFormat="1" ht="18.75" hidden="1" x14ac:dyDescent="0.25">
      <c r="A17" s="54">
        <v>10</v>
      </c>
      <c r="B17" s="98"/>
      <c r="C17" s="54"/>
      <c r="D17" s="54"/>
      <c r="E17" s="239"/>
    </row>
    <row r="18" spans="1:5" s="101" customFormat="1" ht="18.75" hidden="1" x14ac:dyDescent="0.25">
      <c r="A18" s="54">
        <v>11</v>
      </c>
      <c r="B18" s="98"/>
      <c r="C18" s="54"/>
      <c r="D18" s="54"/>
      <c r="E18" s="239"/>
    </row>
    <row r="19" spans="1:5" s="101" customFormat="1" ht="18.75" hidden="1" x14ac:dyDescent="0.25">
      <c r="A19" s="54">
        <v>12</v>
      </c>
      <c r="B19" s="110"/>
      <c r="C19" s="54"/>
      <c r="D19" s="54"/>
      <c r="E19" s="239"/>
    </row>
    <row r="20" spans="1:5" ht="25.5" customHeight="1" x14ac:dyDescent="0.35">
      <c r="A20" s="862" t="s">
        <v>130</v>
      </c>
      <c r="B20" s="863"/>
      <c r="C20" s="175">
        <f>SUM(C4:C19)</f>
        <v>28</v>
      </c>
      <c r="D20" s="175">
        <f>SUM(D4:D19)</f>
        <v>1591</v>
      </c>
      <c r="E20" s="176">
        <f>D20/C20</f>
        <v>56.821428571428569</v>
      </c>
    </row>
    <row r="21" spans="1:5" s="94" customFormat="1" ht="18" x14ac:dyDescent="0.35">
      <c r="A21" s="864"/>
      <c r="B21" s="865"/>
      <c r="C21" s="54"/>
      <c r="D21" s="54"/>
      <c r="E21" s="180" t="e">
        <f>D21/C21</f>
        <v>#DIV/0!</v>
      </c>
    </row>
    <row r="22" spans="1:5" ht="25.5" customHeight="1" x14ac:dyDescent="0.35">
      <c r="A22" s="860"/>
      <c r="B22" s="861"/>
      <c r="C22" s="175"/>
      <c r="D22" s="175"/>
      <c r="E22" s="176" t="e">
        <f>E20+E21</f>
        <v>#DIV/0!</v>
      </c>
    </row>
  </sheetData>
  <mergeCells count="6">
    <mergeCell ref="A22:B22"/>
    <mergeCell ref="A1:E1"/>
    <mergeCell ref="B2:B3"/>
    <mergeCell ref="A2:A3"/>
    <mergeCell ref="A20:B20"/>
    <mergeCell ref="A21:B2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2"/>
  <sheetViews>
    <sheetView workbookViewId="0">
      <selection activeCell="D25" sqref="D25"/>
    </sheetView>
  </sheetViews>
  <sheetFormatPr defaultColWidth="9.1796875" defaultRowHeight="15.5" x14ac:dyDescent="0.35"/>
  <cols>
    <col min="1" max="1" width="4.54296875" style="58" customWidth="1"/>
    <col min="2" max="2" width="27.81640625" style="58" customWidth="1"/>
    <col min="3" max="3" width="8.1796875" style="58" customWidth="1"/>
    <col min="4" max="4" width="14.1796875" style="58" customWidth="1"/>
    <col min="5" max="5" width="14.7265625" style="58" customWidth="1"/>
    <col min="6" max="6" width="15.81640625" style="58" customWidth="1"/>
    <col min="7" max="7" width="11.1796875" style="58" customWidth="1"/>
    <col min="8" max="8" width="19.7265625" style="58" customWidth="1"/>
    <col min="9" max="9" width="17.7265625" style="58" customWidth="1"/>
    <col min="10" max="10" width="16.7265625" style="58" customWidth="1"/>
    <col min="11" max="16384" width="9.1796875" style="58"/>
  </cols>
  <sheetData>
    <row r="1" spans="1:10" ht="9.75" customHeight="1" x14ac:dyDescent="0.25"/>
    <row r="2" spans="1:10" ht="19.5" customHeight="1" x14ac:dyDescent="0.35">
      <c r="A2" s="866" t="s">
        <v>260</v>
      </c>
      <c r="B2" s="866"/>
      <c r="C2" s="866"/>
      <c r="D2" s="866"/>
      <c r="E2" s="866"/>
      <c r="F2" s="866"/>
      <c r="G2" s="866"/>
      <c r="H2" s="866"/>
      <c r="I2" s="866"/>
      <c r="J2" s="866"/>
    </row>
    <row r="3" spans="1:10" ht="31" x14ac:dyDescent="0.35">
      <c r="A3" s="75" t="s">
        <v>6</v>
      </c>
      <c r="B3" s="37" t="s">
        <v>83</v>
      </c>
      <c r="C3" s="37" t="s">
        <v>9</v>
      </c>
      <c r="D3" s="38" t="s">
        <v>87</v>
      </c>
      <c r="E3" s="38" t="s">
        <v>88</v>
      </c>
      <c r="F3" s="38" t="s">
        <v>89</v>
      </c>
      <c r="G3" s="38" t="s">
        <v>90</v>
      </c>
      <c r="H3" s="38" t="s">
        <v>93</v>
      </c>
      <c r="I3" s="39" t="s">
        <v>92</v>
      </c>
      <c r="J3" s="39" t="s">
        <v>91</v>
      </c>
    </row>
    <row r="4" spans="1:10" s="111" customFormat="1" ht="15.75" customHeight="1" x14ac:dyDescent="0.25">
      <c r="A4" s="118"/>
      <c r="B4" s="236"/>
      <c r="C4" s="119"/>
      <c r="D4" s="116"/>
      <c r="E4" s="116"/>
      <c r="F4" s="116"/>
      <c r="G4" s="117"/>
      <c r="H4" s="115"/>
      <c r="I4" s="115"/>
      <c r="J4" s="115"/>
    </row>
    <row r="5" spans="1:10" s="111" customFormat="1" ht="15.75" customHeight="1" x14ac:dyDescent="0.25">
      <c r="A5" s="118"/>
      <c r="B5" s="236"/>
      <c r="C5" s="119"/>
      <c r="D5" s="116"/>
      <c r="E5" s="116"/>
      <c r="F5" s="116"/>
      <c r="G5" s="117"/>
      <c r="H5" s="115"/>
      <c r="I5" s="115"/>
      <c r="J5" s="115"/>
    </row>
    <row r="6" spans="1:10" s="111" customFormat="1" ht="15.75" customHeight="1" x14ac:dyDescent="0.25">
      <c r="A6" s="118"/>
      <c r="B6" s="236"/>
      <c r="C6" s="119"/>
      <c r="D6" s="116"/>
      <c r="E6" s="116"/>
      <c r="F6" s="116"/>
      <c r="G6" s="117"/>
      <c r="H6" s="115"/>
      <c r="I6" s="115"/>
      <c r="J6" s="115"/>
    </row>
    <row r="7" spans="1:10" s="111" customFormat="1" ht="15.75" customHeight="1" x14ac:dyDescent="0.25">
      <c r="A7" s="118"/>
      <c r="B7" s="236"/>
      <c r="C7" s="119"/>
      <c r="D7" s="116"/>
      <c r="E7" s="116"/>
      <c r="F7" s="116"/>
      <c r="G7" s="117"/>
      <c r="H7" s="115"/>
      <c r="I7" s="115"/>
      <c r="J7" s="115"/>
    </row>
    <row r="8" spans="1:10" s="111" customFormat="1" ht="15.75" customHeight="1" x14ac:dyDescent="0.25">
      <c r="A8" s="118"/>
      <c r="B8" s="236"/>
      <c r="C8" s="119"/>
      <c r="D8" s="116"/>
      <c r="E8" s="116"/>
      <c r="F8" s="116"/>
      <c r="G8" s="117"/>
      <c r="H8" s="115"/>
      <c r="I8" s="115"/>
      <c r="J8" s="115"/>
    </row>
    <row r="9" spans="1:10" s="111" customFormat="1" ht="15.75" customHeight="1" x14ac:dyDescent="0.25">
      <c r="A9" s="118"/>
      <c r="B9" s="236"/>
      <c r="C9" s="119"/>
      <c r="D9" s="116"/>
      <c r="E9" s="116"/>
      <c r="F9" s="116"/>
      <c r="G9" s="117"/>
      <c r="H9" s="115"/>
      <c r="I9" s="115"/>
      <c r="J9" s="115"/>
    </row>
    <row r="10" spans="1:10" s="111" customFormat="1" ht="15.75" customHeight="1" x14ac:dyDescent="0.25">
      <c r="A10" s="118"/>
      <c r="B10" s="236"/>
      <c r="C10" s="119"/>
      <c r="D10" s="116"/>
      <c r="E10" s="116"/>
      <c r="F10" s="116"/>
      <c r="G10" s="117"/>
      <c r="H10" s="115"/>
      <c r="I10" s="115"/>
      <c r="J10" s="115"/>
    </row>
    <row r="11" spans="1:10" s="111" customFormat="1" ht="15.75" customHeight="1" x14ac:dyDescent="0.25">
      <c r="A11" s="118"/>
      <c r="B11" s="236"/>
      <c r="C11" s="119"/>
      <c r="D11" s="116"/>
      <c r="E11" s="116"/>
      <c r="F11" s="116"/>
      <c r="G11" s="117"/>
      <c r="H11" s="115"/>
      <c r="I11" s="115"/>
      <c r="J11" s="115"/>
    </row>
    <row r="12" spans="1:10" s="111" customFormat="1" ht="15.75" customHeight="1" x14ac:dyDescent="0.25">
      <c r="A12" s="118"/>
      <c r="B12" s="236"/>
      <c r="C12" s="119"/>
      <c r="D12" s="116"/>
      <c r="E12" s="116"/>
      <c r="F12" s="116"/>
      <c r="G12" s="117"/>
      <c r="H12" s="115"/>
      <c r="I12" s="115"/>
      <c r="J12" s="115"/>
    </row>
    <row r="13" spans="1:10" s="111" customFormat="1" ht="15.75" customHeight="1" x14ac:dyDescent="0.25">
      <c r="A13" s="118"/>
      <c r="B13" s="236"/>
      <c r="C13" s="119"/>
      <c r="D13" s="116"/>
      <c r="E13" s="116"/>
      <c r="F13" s="116"/>
      <c r="G13" s="117"/>
      <c r="H13" s="115"/>
      <c r="I13" s="115"/>
      <c r="J13" s="115"/>
    </row>
    <row r="14" spans="1:10" ht="15.75" x14ac:dyDescent="0.25">
      <c r="A14" s="114"/>
      <c r="B14" s="208"/>
      <c r="C14" s="97"/>
      <c r="D14" s="96"/>
      <c r="E14" s="96"/>
      <c r="F14" s="96"/>
      <c r="G14" s="235"/>
      <c r="H14" s="96"/>
      <c r="I14" s="97"/>
      <c r="J14" s="96"/>
    </row>
    <row r="15" spans="1:10" x14ac:dyDescent="0.35">
      <c r="A15" s="114"/>
      <c r="B15" s="208"/>
      <c r="C15" s="97"/>
      <c r="D15" s="96"/>
      <c r="E15" s="96"/>
      <c r="F15" s="96"/>
      <c r="G15" s="99"/>
      <c r="H15" s="97"/>
      <c r="I15" s="97"/>
      <c r="J15" s="96"/>
    </row>
    <row r="16" spans="1:10" x14ac:dyDescent="0.35">
      <c r="A16" s="114"/>
      <c r="B16" s="208"/>
      <c r="C16" s="120"/>
      <c r="D16" s="24"/>
      <c r="E16" s="24"/>
      <c r="F16" s="24"/>
      <c r="G16" s="120"/>
      <c r="H16" s="24"/>
      <c r="I16" s="24"/>
      <c r="J16" s="24"/>
    </row>
    <row r="17" spans="1:10" x14ac:dyDescent="0.35">
      <c r="A17" s="100"/>
      <c r="B17" s="208"/>
      <c r="C17" s="120"/>
      <c r="D17" s="24"/>
      <c r="E17" s="24"/>
      <c r="F17" s="24"/>
      <c r="G17" s="120"/>
      <c r="H17" s="24"/>
      <c r="I17" s="24"/>
      <c r="J17" s="24"/>
    </row>
    <row r="18" spans="1:10" x14ac:dyDescent="0.35">
      <c r="A18" s="114"/>
      <c r="B18" s="208"/>
      <c r="C18" s="120"/>
      <c r="D18" s="24"/>
      <c r="E18" s="24"/>
      <c r="F18" s="24"/>
      <c r="G18" s="120"/>
      <c r="H18" s="24"/>
      <c r="I18" s="24"/>
      <c r="J18" s="24"/>
    </row>
    <row r="19" spans="1:10" x14ac:dyDescent="0.35">
      <c r="A19" s="114"/>
      <c r="B19" s="208"/>
      <c r="C19" s="120"/>
      <c r="D19" s="24"/>
      <c r="E19" s="24"/>
      <c r="F19" s="24"/>
      <c r="G19" s="120"/>
      <c r="H19" s="24"/>
      <c r="I19" s="24"/>
      <c r="J19" s="24"/>
    </row>
    <row r="20" spans="1:10" x14ac:dyDescent="0.35">
      <c r="A20" s="114"/>
      <c r="B20" s="208"/>
      <c r="C20" s="120"/>
      <c r="D20" s="24"/>
      <c r="E20" s="24"/>
      <c r="F20" s="24"/>
      <c r="G20" s="120"/>
      <c r="H20" s="24"/>
      <c r="I20" s="24"/>
      <c r="J20" s="24"/>
    </row>
    <row r="21" spans="1:10" x14ac:dyDescent="0.35">
      <c r="A21" s="100"/>
      <c r="B21" s="208"/>
      <c r="C21" s="120"/>
      <c r="D21" s="24"/>
      <c r="E21" s="24"/>
      <c r="F21" s="24"/>
      <c r="G21" s="120"/>
      <c r="H21" s="24"/>
      <c r="I21" s="24"/>
      <c r="J21" s="24"/>
    </row>
    <row r="22" spans="1:10" x14ac:dyDescent="0.35">
      <c r="A22" s="100"/>
      <c r="B22" s="272"/>
      <c r="C22" s="120"/>
      <c r="D22" s="24"/>
      <c r="E22" s="24"/>
      <c r="F22" s="24"/>
      <c r="G22" s="120"/>
      <c r="H22" s="24"/>
      <c r="I22" s="24"/>
      <c r="J22" s="24"/>
    </row>
  </sheetData>
  <mergeCells count="1">
    <mergeCell ref="A2:J2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4"/>
  <sheetViews>
    <sheetView topLeftCell="A4" workbookViewId="0">
      <selection activeCell="G12" sqref="G12"/>
    </sheetView>
  </sheetViews>
  <sheetFormatPr defaultColWidth="9.1796875" defaultRowHeight="15.5" x14ac:dyDescent="0.35"/>
  <cols>
    <col min="1" max="1" width="4.81640625" style="36" customWidth="1"/>
    <col min="2" max="2" width="12.26953125" style="36" customWidth="1"/>
    <col min="3" max="3" width="6.1796875" style="36" bestFit="1" customWidth="1"/>
    <col min="4" max="4" width="11.54296875" style="36" customWidth="1"/>
    <col min="5" max="5" width="14.7265625" style="36" customWidth="1"/>
    <col min="6" max="6" width="16.26953125" style="36" customWidth="1"/>
    <col min="7" max="7" width="12.7265625" style="36" customWidth="1"/>
    <col min="8" max="8" width="17" style="36" customWidth="1"/>
    <col min="9" max="9" width="18.54296875" style="36" customWidth="1"/>
    <col min="10" max="10" width="19.453125" style="36" customWidth="1"/>
    <col min="11" max="16384" width="9.1796875" style="36"/>
  </cols>
  <sheetData>
    <row r="1" spans="1:10" x14ac:dyDescent="0.35">
      <c r="H1" s="36" t="s">
        <v>181</v>
      </c>
      <c r="I1"/>
      <c r="J1"/>
    </row>
    <row r="2" spans="1:10" ht="15.75" x14ac:dyDescent="0.25">
      <c r="I2"/>
      <c r="J2"/>
    </row>
    <row r="3" spans="1:10" ht="15.75" x14ac:dyDescent="0.25">
      <c r="H3" s="36" t="s">
        <v>245</v>
      </c>
      <c r="I3"/>
      <c r="J3"/>
    </row>
    <row r="4" spans="1:10" ht="27" customHeight="1" x14ac:dyDescent="0.35">
      <c r="A4" s="867" t="s">
        <v>261</v>
      </c>
      <c r="B4" s="867"/>
      <c r="C4" s="867"/>
      <c r="D4" s="867"/>
      <c r="E4" s="867"/>
      <c r="F4" s="867"/>
      <c r="G4" s="867"/>
      <c r="H4" s="867"/>
      <c r="I4" s="867"/>
      <c r="J4" s="867"/>
    </row>
    <row r="5" spans="1:10" ht="31" x14ac:dyDescent="0.35">
      <c r="A5" s="271" t="s">
        <v>6</v>
      </c>
      <c r="B5" s="270" t="s">
        <v>83</v>
      </c>
      <c r="C5" s="270" t="s">
        <v>9</v>
      </c>
      <c r="D5" s="38" t="s">
        <v>87</v>
      </c>
      <c r="E5" s="38" t="s">
        <v>88</v>
      </c>
      <c r="F5" s="38" t="s">
        <v>89</v>
      </c>
      <c r="G5" s="38" t="s">
        <v>90</v>
      </c>
      <c r="H5" s="38" t="s">
        <v>93</v>
      </c>
      <c r="I5" s="39" t="s">
        <v>92</v>
      </c>
      <c r="J5" s="39" t="s">
        <v>91</v>
      </c>
    </row>
    <row r="6" spans="1:10" ht="15.75" x14ac:dyDescent="0.25">
      <c r="A6" s="273"/>
      <c r="B6" s="273"/>
      <c r="C6" s="273"/>
      <c r="D6" s="273"/>
      <c r="E6" s="273"/>
      <c r="F6" s="273"/>
      <c r="G6" s="273"/>
      <c r="H6" s="273"/>
      <c r="I6" s="273"/>
      <c r="J6" s="273"/>
    </row>
    <row r="7" spans="1:10" ht="15.75" x14ac:dyDescent="0.25">
      <c r="A7" s="273"/>
      <c r="B7" s="273"/>
      <c r="C7" s="273"/>
      <c r="D7" s="273"/>
      <c r="E7" s="273"/>
      <c r="F7" s="273"/>
      <c r="G7" s="273"/>
      <c r="H7" s="273"/>
      <c r="I7" s="273"/>
      <c r="J7" s="273"/>
    </row>
    <row r="8" spans="1:10" ht="15.75" x14ac:dyDescent="0.25">
      <c r="A8" s="273"/>
      <c r="B8" s="273"/>
      <c r="C8" s="273"/>
      <c r="D8" s="273"/>
      <c r="E8" s="273"/>
      <c r="F8" s="273"/>
      <c r="G8" s="273"/>
      <c r="H8" s="273"/>
      <c r="I8" s="273"/>
      <c r="J8" s="273"/>
    </row>
    <row r="9" spans="1:10" ht="15.75" x14ac:dyDescent="0.25">
      <c r="A9" s="273"/>
      <c r="B9" s="273"/>
      <c r="C9" s="273"/>
      <c r="D9" s="273"/>
      <c r="E9" s="273"/>
      <c r="F9" s="273"/>
      <c r="G9" s="273"/>
      <c r="H9" s="273"/>
      <c r="I9" s="273"/>
      <c r="J9" s="273"/>
    </row>
    <row r="10" spans="1:10" ht="15.75" x14ac:dyDescent="0.25">
      <c r="A10" s="273"/>
      <c r="B10" s="273"/>
      <c r="C10" s="273"/>
      <c r="D10" s="273"/>
      <c r="E10" s="273"/>
      <c r="F10" s="273"/>
      <c r="G10" s="273"/>
      <c r="H10" s="273"/>
      <c r="I10" s="273"/>
      <c r="J10" s="273"/>
    </row>
    <row r="11" spans="1:10" ht="15.75" x14ac:dyDescent="0.25">
      <c r="A11" s="273"/>
      <c r="B11" s="273"/>
      <c r="C11" s="273"/>
      <c r="D11" s="273"/>
      <c r="E11" s="273"/>
      <c r="F11" s="273"/>
      <c r="G11" s="273"/>
      <c r="H11" s="273"/>
      <c r="I11" s="273"/>
      <c r="J11" s="273"/>
    </row>
    <row r="12" spans="1:10" ht="15.75" x14ac:dyDescent="0.25">
      <c r="A12" s="273"/>
      <c r="B12" s="273"/>
      <c r="C12" s="273"/>
      <c r="D12" s="273"/>
      <c r="E12" s="273"/>
      <c r="F12" s="273"/>
      <c r="G12" s="273"/>
      <c r="H12" s="273"/>
      <c r="I12" s="273"/>
      <c r="J12" s="273"/>
    </row>
    <row r="13" spans="1:10" ht="15.75" x14ac:dyDescent="0.25">
      <c r="A13" s="273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x14ac:dyDescent="0.35">
      <c r="A14" s="273"/>
      <c r="B14" s="273"/>
      <c r="C14" s="273"/>
      <c r="D14" s="273"/>
      <c r="E14" s="273"/>
      <c r="F14" s="273"/>
      <c r="G14" s="273"/>
      <c r="H14" s="273"/>
      <c r="I14" s="273"/>
      <c r="J14" s="273"/>
    </row>
    <row r="15" spans="1:10" x14ac:dyDescent="0.35">
      <c r="A15" s="273"/>
      <c r="B15" s="273"/>
      <c r="C15" s="273"/>
      <c r="D15" s="273"/>
      <c r="E15" s="273"/>
      <c r="F15" s="273"/>
      <c r="G15" s="273"/>
      <c r="H15" s="273"/>
      <c r="I15" s="273"/>
      <c r="J15" s="273"/>
    </row>
    <row r="16" spans="1:10" x14ac:dyDescent="0.35">
      <c r="A16" s="273"/>
      <c r="B16" s="273"/>
      <c r="C16" s="273"/>
      <c r="D16" s="273"/>
      <c r="E16" s="273"/>
      <c r="F16" s="273"/>
      <c r="G16" s="273"/>
      <c r="H16" s="273"/>
      <c r="I16" s="273"/>
      <c r="J16" s="273"/>
    </row>
    <row r="17" spans="1:10" x14ac:dyDescent="0.35">
      <c r="A17" s="273"/>
      <c r="B17" s="273"/>
      <c r="C17" s="273"/>
      <c r="D17" s="273"/>
      <c r="E17" s="273"/>
      <c r="F17" s="273"/>
      <c r="G17" s="273"/>
      <c r="H17" s="273"/>
      <c r="I17" s="273"/>
      <c r="J17" s="273"/>
    </row>
    <row r="18" spans="1:10" x14ac:dyDescent="0.35">
      <c r="A18" s="273"/>
      <c r="B18" s="273"/>
      <c r="C18" s="273"/>
      <c r="D18" s="273"/>
      <c r="E18" s="273"/>
      <c r="F18" s="273"/>
      <c r="G18" s="273"/>
      <c r="H18" s="273"/>
      <c r="I18" s="273"/>
      <c r="J18" s="273"/>
    </row>
    <row r="19" spans="1:10" x14ac:dyDescent="0.35">
      <c r="A19" s="273"/>
      <c r="B19" s="273"/>
      <c r="C19" s="273"/>
      <c r="D19" s="273"/>
      <c r="E19" s="273"/>
      <c r="F19" s="273"/>
      <c r="G19" s="273"/>
      <c r="H19" s="273"/>
      <c r="I19" s="273"/>
      <c r="J19" s="273"/>
    </row>
    <row r="20" spans="1:10" x14ac:dyDescent="0.35">
      <c r="A20" s="273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x14ac:dyDescent="0.35">
      <c r="A21" s="273"/>
      <c r="B21" s="273"/>
      <c r="C21" s="273"/>
      <c r="D21" s="273"/>
      <c r="E21" s="273"/>
      <c r="F21" s="273"/>
      <c r="G21" s="273"/>
      <c r="H21" s="273"/>
      <c r="I21" s="273"/>
      <c r="J21" s="273"/>
    </row>
    <row r="22" spans="1:10" x14ac:dyDescent="0.35">
      <c r="A22" s="273"/>
      <c r="B22" s="273"/>
      <c r="C22" s="273"/>
      <c r="D22" s="273"/>
      <c r="E22" s="273"/>
      <c r="F22" s="273"/>
      <c r="G22" s="273"/>
      <c r="H22" s="273"/>
      <c r="I22" s="273"/>
      <c r="J22" s="273"/>
    </row>
    <row r="23" spans="1:10" x14ac:dyDescent="0.35">
      <c r="A23" s="273"/>
      <c r="B23" s="273"/>
      <c r="C23" s="273"/>
      <c r="D23" s="273"/>
      <c r="E23" s="273"/>
      <c r="F23" s="273"/>
      <c r="G23" s="273"/>
      <c r="H23" s="273"/>
      <c r="I23" s="273"/>
      <c r="J23" s="273"/>
    </row>
    <row r="24" spans="1:10" x14ac:dyDescent="0.35">
      <c r="A24" s="273"/>
      <c r="B24" s="273"/>
      <c r="C24" s="273"/>
      <c r="D24" s="273"/>
      <c r="E24" s="273"/>
      <c r="F24" s="273"/>
      <c r="G24" s="273"/>
      <c r="H24" s="273"/>
      <c r="I24" s="273"/>
      <c r="J24" s="273"/>
    </row>
  </sheetData>
  <mergeCells count="1">
    <mergeCell ref="A4:J4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opLeftCell="A2" workbookViewId="0">
      <selection activeCell="F20" sqref="F20"/>
    </sheetView>
  </sheetViews>
  <sheetFormatPr defaultColWidth="8.81640625" defaultRowHeight="14.5" x14ac:dyDescent="0.35"/>
  <cols>
    <col min="1" max="1" width="4.1796875" style="77" customWidth="1"/>
    <col min="2" max="2" width="28.81640625" style="77" customWidth="1"/>
    <col min="3" max="3" width="19.7265625" style="78" customWidth="1"/>
    <col min="4" max="4" width="18.81640625" style="79" customWidth="1"/>
    <col min="5" max="5" width="12.7265625" style="78" customWidth="1"/>
    <col min="6" max="6" width="38.81640625" style="77" customWidth="1"/>
    <col min="7" max="16384" width="8.81640625" style="77"/>
  </cols>
  <sheetData>
    <row r="1" spans="1:6" ht="29.25" customHeight="1" x14ac:dyDescent="0.35">
      <c r="A1" s="867" t="s">
        <v>277</v>
      </c>
      <c r="B1" s="867"/>
      <c r="C1" s="867"/>
      <c r="D1" s="867"/>
      <c r="E1" s="867"/>
      <c r="F1" s="867"/>
    </row>
    <row r="2" spans="1:6" s="78" customFormat="1" ht="77.5" x14ac:dyDescent="0.35">
      <c r="A2" s="63" t="s">
        <v>6</v>
      </c>
      <c r="B2" s="63" t="s">
        <v>154</v>
      </c>
      <c r="C2" s="63" t="s">
        <v>306</v>
      </c>
      <c r="D2" s="63" t="s">
        <v>307</v>
      </c>
      <c r="E2" s="63" t="s">
        <v>167</v>
      </c>
      <c r="F2" s="63" t="s">
        <v>168</v>
      </c>
    </row>
    <row r="3" spans="1:6" s="214" customFormat="1" ht="57.65" customHeight="1" x14ac:dyDescent="0.35">
      <c r="A3" s="230">
        <v>1</v>
      </c>
      <c r="B3" s="228" t="s">
        <v>262</v>
      </c>
      <c r="C3" s="351">
        <v>207</v>
      </c>
      <c r="D3" s="351">
        <v>211</v>
      </c>
      <c r="E3" s="181">
        <f>D3-C3</f>
        <v>4</v>
      </c>
      <c r="F3" s="335"/>
    </row>
    <row r="4" spans="1:6" s="214" customFormat="1" ht="20.25" customHeight="1" x14ac:dyDescent="0.35">
      <c r="A4" s="230">
        <v>2</v>
      </c>
      <c r="B4" s="228" t="s">
        <v>263</v>
      </c>
      <c r="C4" s="355">
        <v>120</v>
      </c>
      <c r="D4" s="355">
        <v>121</v>
      </c>
      <c r="E4" s="181">
        <f t="shared" ref="E4:E9" si="0">D4-C4</f>
        <v>1</v>
      </c>
      <c r="F4" s="238"/>
    </row>
    <row r="5" spans="1:6" s="214" customFormat="1" ht="20.25" customHeight="1" x14ac:dyDescent="0.35">
      <c r="A5" s="230">
        <v>3</v>
      </c>
      <c r="B5" s="228" t="s">
        <v>264</v>
      </c>
      <c r="C5" s="312">
        <v>121</v>
      </c>
      <c r="D5" s="312">
        <v>121</v>
      </c>
      <c r="E5" s="181">
        <f t="shared" si="0"/>
        <v>0</v>
      </c>
      <c r="F5" s="238"/>
    </row>
    <row r="6" spans="1:6" s="214" customFormat="1" ht="20.25" customHeight="1" x14ac:dyDescent="0.35">
      <c r="A6" s="230">
        <v>4</v>
      </c>
      <c r="B6" s="228" t="s">
        <v>265</v>
      </c>
      <c r="C6" s="306">
        <v>673</v>
      </c>
      <c r="D6" s="306">
        <v>679</v>
      </c>
      <c r="E6" s="181">
        <f t="shared" si="0"/>
        <v>6</v>
      </c>
      <c r="F6" s="238"/>
    </row>
    <row r="7" spans="1:6" s="211" customFormat="1" ht="20.25" customHeight="1" x14ac:dyDescent="0.35">
      <c r="A7" s="230">
        <v>5</v>
      </c>
      <c r="B7" s="228" t="s">
        <v>266</v>
      </c>
      <c r="C7" s="105">
        <v>155</v>
      </c>
      <c r="D7" s="105">
        <v>155</v>
      </c>
      <c r="E7" s="181">
        <f t="shared" si="0"/>
        <v>0</v>
      </c>
      <c r="F7" s="281"/>
    </row>
    <row r="8" spans="1:6" s="211" customFormat="1" ht="37.9" customHeight="1" x14ac:dyDescent="0.35">
      <c r="A8" s="230">
        <v>6</v>
      </c>
      <c r="B8" s="98" t="s">
        <v>267</v>
      </c>
      <c r="C8" s="105">
        <v>110</v>
      </c>
      <c r="D8" s="105">
        <v>111</v>
      </c>
      <c r="E8" s="181">
        <f t="shared" si="0"/>
        <v>1</v>
      </c>
      <c r="F8" s="112"/>
    </row>
    <row r="9" spans="1:6" s="214" customFormat="1" ht="20.25" customHeight="1" x14ac:dyDescent="0.35">
      <c r="A9" s="230">
        <v>7</v>
      </c>
      <c r="B9" s="229" t="s">
        <v>268</v>
      </c>
      <c r="C9" s="105">
        <v>230</v>
      </c>
      <c r="D9" s="105">
        <v>229</v>
      </c>
      <c r="E9" s="181">
        <f t="shared" si="0"/>
        <v>-1</v>
      </c>
      <c r="F9" s="231" t="s">
        <v>322</v>
      </c>
    </row>
    <row r="10" spans="1:6" s="104" customFormat="1" ht="15.75" hidden="1" x14ac:dyDescent="0.2">
      <c r="A10" s="102"/>
      <c r="B10" s="102"/>
      <c r="C10" s="109"/>
      <c r="D10" s="109"/>
      <c r="E10" s="181">
        <f>D10-C10</f>
        <v>0</v>
      </c>
      <c r="F10" s="108"/>
    </row>
    <row r="11" spans="1:6" s="104" customFormat="1" ht="15.75" hidden="1" x14ac:dyDescent="0.25">
      <c r="A11" s="102"/>
      <c r="B11" s="102"/>
      <c r="C11" s="105"/>
      <c r="D11" s="105"/>
      <c r="E11" s="181">
        <f>D11-C11</f>
        <v>0</v>
      </c>
      <c r="F11" s="102"/>
    </row>
    <row r="12" spans="1:6" s="104" customFormat="1" ht="35.25" hidden="1" customHeight="1" x14ac:dyDescent="0.25">
      <c r="A12" s="102"/>
      <c r="B12" s="103"/>
      <c r="C12" s="105"/>
      <c r="D12" s="105"/>
      <c r="E12" s="181">
        <f>D12-C12</f>
        <v>0</v>
      </c>
      <c r="F12" s="103"/>
    </row>
    <row r="13" spans="1:6" s="104" customFormat="1" ht="28.5" hidden="1" customHeight="1" x14ac:dyDescent="0.25">
      <c r="A13" s="102"/>
      <c r="B13" s="103"/>
      <c r="C13" s="126"/>
      <c r="D13" s="126"/>
      <c r="E13" s="181">
        <f>D13-C13</f>
        <v>0</v>
      </c>
      <c r="F13" s="127"/>
    </row>
    <row r="14" spans="1:6" s="104" customFormat="1" ht="32.25" hidden="1" customHeight="1" x14ac:dyDescent="0.25">
      <c r="A14" s="102"/>
      <c r="B14" s="102"/>
      <c r="C14" s="105"/>
      <c r="D14" s="105"/>
      <c r="E14" s="181">
        <f>D14-C14</f>
        <v>0</v>
      </c>
      <c r="F14" s="102"/>
    </row>
    <row r="15" spans="1:6" s="104" customFormat="1" ht="30" hidden="1" customHeight="1" x14ac:dyDescent="0.25">
      <c r="A15" s="102"/>
      <c r="B15" s="102"/>
      <c r="C15" s="105"/>
      <c r="D15" s="105"/>
      <c r="E15" s="182">
        <f>SUM(E3:E14)</f>
        <v>11</v>
      </c>
      <c r="F15" s="102"/>
    </row>
    <row r="16" spans="1:6" s="104" customFormat="1" ht="25.5" hidden="1" customHeight="1" x14ac:dyDescent="0.25">
      <c r="A16" s="102"/>
      <c r="B16" s="102"/>
      <c r="C16" s="105"/>
      <c r="D16" s="105"/>
      <c r="E16" s="181">
        <f t="shared" ref="E16:E19" si="1">D16-C16</f>
        <v>0</v>
      </c>
      <c r="F16" s="102"/>
    </row>
    <row r="17" spans="1:6" s="104" customFormat="1" ht="36" hidden="1" customHeight="1" x14ac:dyDescent="0.25">
      <c r="A17" s="102"/>
      <c r="B17" s="102"/>
      <c r="C17" s="105"/>
      <c r="D17" s="105"/>
      <c r="E17" s="181">
        <f t="shared" si="1"/>
        <v>0</v>
      </c>
      <c r="F17" s="102"/>
    </row>
    <row r="18" spans="1:6" s="104" customFormat="1" ht="15.75" hidden="1" x14ac:dyDescent="0.25">
      <c r="A18" s="102"/>
      <c r="B18" s="102"/>
      <c r="C18" s="105"/>
      <c r="D18" s="105"/>
      <c r="E18" s="181">
        <f t="shared" si="1"/>
        <v>0</v>
      </c>
      <c r="F18" s="102"/>
    </row>
    <row r="19" spans="1:6" s="104" customFormat="1" ht="15.75" hidden="1" x14ac:dyDescent="0.25">
      <c r="A19" s="102"/>
      <c r="B19" s="102"/>
      <c r="C19" s="105"/>
      <c r="D19" s="105"/>
      <c r="E19" s="181">
        <f t="shared" si="1"/>
        <v>0</v>
      </c>
      <c r="F19" s="102"/>
    </row>
    <row r="20" spans="1:6" ht="51.75" customHeight="1" x14ac:dyDescent="0.35">
      <c r="A20" s="868" t="s">
        <v>169</v>
      </c>
      <c r="B20" s="869"/>
      <c r="C20" s="182">
        <f>SUM(C3:C19)</f>
        <v>1616</v>
      </c>
      <c r="D20" s="182">
        <f>SUM(D3:D19)</f>
        <v>1627</v>
      </c>
      <c r="E20" s="182">
        <f>D20-C20</f>
        <v>11</v>
      </c>
      <c r="F20" s="182">
        <f>SUM(F9:F19)</f>
        <v>0</v>
      </c>
    </row>
  </sheetData>
  <mergeCells count="2">
    <mergeCell ref="A1:F1"/>
    <mergeCell ref="A20:B20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18"/>
  <sheetViews>
    <sheetView tabSelected="1" topLeftCell="A1004" workbookViewId="0">
      <selection activeCell="S193" sqref="S193"/>
    </sheetView>
  </sheetViews>
  <sheetFormatPr defaultRowHeight="14.5" x14ac:dyDescent="0.35"/>
  <cols>
    <col min="1" max="1" width="5.7265625" customWidth="1"/>
  </cols>
  <sheetData>
    <row r="1" spans="1:20" ht="15.5" x14ac:dyDescent="0.35">
      <c r="A1" s="870" t="s">
        <v>1329</v>
      </c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  <c r="M1" s="870"/>
      <c r="N1" s="870"/>
      <c r="O1" s="870"/>
    </row>
    <row r="2" spans="1:20" ht="84" x14ac:dyDescent="0.35">
      <c r="A2" s="442" t="s">
        <v>6</v>
      </c>
      <c r="B2" s="391" t="s">
        <v>323</v>
      </c>
      <c r="C2" s="391" t="s">
        <v>6</v>
      </c>
      <c r="D2" s="390" t="s">
        <v>9</v>
      </c>
      <c r="E2" s="390" t="s">
        <v>324</v>
      </c>
      <c r="F2" s="390" t="s">
        <v>325</v>
      </c>
      <c r="G2" s="390" t="s">
        <v>326</v>
      </c>
      <c r="H2" s="390" t="s">
        <v>327</v>
      </c>
      <c r="I2" s="392" t="s">
        <v>328</v>
      </c>
      <c r="J2" s="390" t="s">
        <v>329</v>
      </c>
      <c r="K2" s="392" t="s">
        <v>330</v>
      </c>
      <c r="L2" s="390" t="s">
        <v>331</v>
      </c>
      <c r="M2" s="390" t="s">
        <v>332</v>
      </c>
      <c r="N2" s="390" t="s">
        <v>333</v>
      </c>
      <c r="O2" s="390" t="s">
        <v>334</v>
      </c>
      <c r="P2" s="735" t="s">
        <v>7334</v>
      </c>
      <c r="Q2" s="735" t="s">
        <v>7335</v>
      </c>
      <c r="R2" s="736" t="s">
        <v>7336</v>
      </c>
      <c r="S2" s="735" t="s">
        <v>7337</v>
      </c>
      <c r="T2" s="736" t="s">
        <v>7338</v>
      </c>
    </row>
    <row r="3" spans="1:20" ht="45" x14ac:dyDescent="0.35">
      <c r="A3" s="442">
        <v>1</v>
      </c>
      <c r="B3" s="443" t="s">
        <v>335</v>
      </c>
      <c r="C3" s="406">
        <v>1</v>
      </c>
      <c r="D3" s="401">
        <v>1</v>
      </c>
      <c r="E3" s="401" t="s">
        <v>336</v>
      </c>
      <c r="F3" s="401" t="s">
        <v>337</v>
      </c>
      <c r="G3" s="401" t="s">
        <v>338</v>
      </c>
      <c r="H3" s="401" t="s">
        <v>339</v>
      </c>
      <c r="I3" s="405">
        <v>41097</v>
      </c>
      <c r="J3" s="401" t="s">
        <v>340</v>
      </c>
      <c r="K3" s="405">
        <v>43293</v>
      </c>
      <c r="L3" s="401" t="s">
        <v>341</v>
      </c>
      <c r="M3" s="401" t="s">
        <v>342</v>
      </c>
      <c r="N3" s="401" t="s">
        <v>343</v>
      </c>
      <c r="O3" s="684" t="s">
        <v>344</v>
      </c>
      <c r="P3" s="737"/>
      <c r="Q3" s="737"/>
      <c r="R3" s="737"/>
      <c r="S3" s="737"/>
      <c r="T3" s="737"/>
    </row>
    <row r="4" spans="1:20" ht="45" x14ac:dyDescent="0.35">
      <c r="A4" s="442">
        <v>2</v>
      </c>
      <c r="B4" s="443" t="s">
        <v>335</v>
      </c>
      <c r="C4" s="406">
        <v>2</v>
      </c>
      <c r="D4" s="401">
        <v>1</v>
      </c>
      <c r="E4" s="401" t="s">
        <v>336</v>
      </c>
      <c r="F4" s="401" t="s">
        <v>345</v>
      </c>
      <c r="G4" s="401" t="s">
        <v>346</v>
      </c>
      <c r="H4" s="401" t="s">
        <v>339</v>
      </c>
      <c r="I4" s="405">
        <v>41078</v>
      </c>
      <c r="J4" s="401" t="s">
        <v>347</v>
      </c>
      <c r="K4" s="405">
        <v>41094</v>
      </c>
      <c r="L4" s="401" t="s">
        <v>348</v>
      </c>
      <c r="M4" s="401" t="s">
        <v>349</v>
      </c>
      <c r="N4" s="401" t="s">
        <v>350</v>
      </c>
      <c r="O4" s="684" t="s">
        <v>351</v>
      </c>
      <c r="P4" s="737"/>
      <c r="Q4" s="737"/>
      <c r="R4" s="737"/>
      <c r="S4" s="737"/>
      <c r="T4" s="737"/>
    </row>
    <row r="5" spans="1:20" ht="45" x14ac:dyDescent="0.35">
      <c r="A5" s="442">
        <v>3</v>
      </c>
      <c r="B5" s="443" t="s">
        <v>335</v>
      </c>
      <c r="C5" s="406">
        <v>3</v>
      </c>
      <c r="D5" s="401">
        <v>1</v>
      </c>
      <c r="E5" s="401" t="s">
        <v>336</v>
      </c>
      <c r="F5" s="401" t="s">
        <v>352</v>
      </c>
      <c r="G5" s="401" t="s">
        <v>353</v>
      </c>
      <c r="H5" s="401" t="s">
        <v>339</v>
      </c>
      <c r="I5" s="405">
        <v>41172</v>
      </c>
      <c r="J5" s="401" t="s">
        <v>354</v>
      </c>
      <c r="K5" s="405">
        <v>41183</v>
      </c>
      <c r="L5" s="401" t="s">
        <v>355</v>
      </c>
      <c r="M5" s="401" t="s">
        <v>356</v>
      </c>
      <c r="N5" s="401" t="s">
        <v>350</v>
      </c>
      <c r="O5" s="684" t="s">
        <v>357</v>
      </c>
      <c r="P5" s="737"/>
      <c r="Q5" s="737"/>
      <c r="R5" s="737"/>
      <c r="S5" s="737"/>
      <c r="T5" s="737"/>
    </row>
    <row r="6" spans="1:20" ht="45" x14ac:dyDescent="0.35">
      <c r="A6" s="442">
        <v>4</v>
      </c>
      <c r="B6" s="443" t="s">
        <v>335</v>
      </c>
      <c r="C6" s="406">
        <v>4</v>
      </c>
      <c r="D6" s="401">
        <v>1</v>
      </c>
      <c r="E6" s="401" t="s">
        <v>336</v>
      </c>
      <c r="F6" s="401" t="s">
        <v>358</v>
      </c>
      <c r="G6" s="401" t="s">
        <v>359</v>
      </c>
      <c r="H6" s="401" t="s">
        <v>339</v>
      </c>
      <c r="I6" s="405">
        <v>41269</v>
      </c>
      <c r="J6" s="401" t="s">
        <v>360</v>
      </c>
      <c r="K6" s="405">
        <v>41284</v>
      </c>
      <c r="L6" s="401"/>
      <c r="M6" s="401" t="s">
        <v>361</v>
      </c>
      <c r="N6" s="401" t="s">
        <v>362</v>
      </c>
      <c r="O6" s="684" t="s">
        <v>363</v>
      </c>
      <c r="P6" s="737"/>
      <c r="Q6" s="737"/>
      <c r="R6" s="737"/>
      <c r="S6" s="737"/>
      <c r="T6" s="737"/>
    </row>
    <row r="7" spans="1:20" ht="45" x14ac:dyDescent="0.35">
      <c r="A7" s="442">
        <v>5</v>
      </c>
      <c r="B7" s="443" t="s">
        <v>335</v>
      </c>
      <c r="C7" s="406">
        <v>5</v>
      </c>
      <c r="D7" s="401">
        <v>1</v>
      </c>
      <c r="E7" s="401" t="s">
        <v>364</v>
      </c>
      <c r="F7" s="401" t="s">
        <v>365</v>
      </c>
      <c r="G7" s="401" t="s">
        <v>366</v>
      </c>
      <c r="H7" s="401" t="s">
        <v>367</v>
      </c>
      <c r="I7" s="405">
        <v>41124</v>
      </c>
      <c r="J7" s="401" t="s">
        <v>368</v>
      </c>
      <c r="K7" s="405">
        <v>41134</v>
      </c>
      <c r="L7" s="401" t="s">
        <v>369</v>
      </c>
      <c r="M7" s="401" t="s">
        <v>370</v>
      </c>
      <c r="N7" s="401" t="s">
        <v>350</v>
      </c>
      <c r="O7" s="684" t="s">
        <v>371</v>
      </c>
      <c r="P7" s="737"/>
      <c r="Q7" s="737"/>
      <c r="R7" s="737"/>
      <c r="S7" s="737"/>
      <c r="T7" s="737"/>
    </row>
    <row r="8" spans="1:20" ht="45" x14ac:dyDescent="0.35">
      <c r="A8" s="442">
        <v>6</v>
      </c>
      <c r="B8" s="443" t="s">
        <v>335</v>
      </c>
      <c r="C8" s="406">
        <v>6</v>
      </c>
      <c r="D8" s="401">
        <v>1</v>
      </c>
      <c r="E8" s="401" t="s">
        <v>364</v>
      </c>
      <c r="F8" s="401" t="s">
        <v>372</v>
      </c>
      <c r="G8" s="401" t="s">
        <v>373</v>
      </c>
      <c r="H8" s="401" t="s">
        <v>367</v>
      </c>
      <c r="I8" s="405">
        <v>41110</v>
      </c>
      <c r="J8" s="401" t="s">
        <v>374</v>
      </c>
      <c r="K8" s="405">
        <v>42032</v>
      </c>
      <c r="L8" s="401" t="s">
        <v>375</v>
      </c>
      <c r="M8" s="401" t="s">
        <v>376</v>
      </c>
      <c r="N8" s="401" t="s">
        <v>377</v>
      </c>
      <c r="O8" s="684" t="s">
        <v>378</v>
      </c>
      <c r="P8" s="737"/>
      <c r="Q8" s="737"/>
      <c r="R8" s="737"/>
      <c r="S8" s="737"/>
      <c r="T8" s="737"/>
    </row>
    <row r="9" spans="1:20" ht="45" x14ac:dyDescent="0.35">
      <c r="A9" s="442">
        <v>7</v>
      </c>
      <c r="B9" s="443" t="s">
        <v>335</v>
      </c>
      <c r="C9" s="406">
        <v>7</v>
      </c>
      <c r="D9" s="401">
        <v>1</v>
      </c>
      <c r="E9" s="401" t="s">
        <v>364</v>
      </c>
      <c r="F9" s="401" t="s">
        <v>379</v>
      </c>
      <c r="G9" s="401" t="s">
        <v>380</v>
      </c>
      <c r="H9" s="401" t="s">
        <v>339</v>
      </c>
      <c r="I9" s="405">
        <v>40974</v>
      </c>
      <c r="J9" s="401" t="s">
        <v>381</v>
      </c>
      <c r="K9" s="405">
        <v>41401</v>
      </c>
      <c r="L9" s="401" t="s">
        <v>382</v>
      </c>
      <c r="M9" s="401" t="s">
        <v>383</v>
      </c>
      <c r="N9" s="401" t="s">
        <v>377</v>
      </c>
      <c r="O9" s="684" t="s">
        <v>384</v>
      </c>
      <c r="P9" s="737"/>
      <c r="Q9" s="737"/>
      <c r="R9" s="737"/>
      <c r="S9" s="737"/>
      <c r="T9" s="737"/>
    </row>
    <row r="10" spans="1:20" ht="45" x14ac:dyDescent="0.35">
      <c r="A10" s="442">
        <v>8</v>
      </c>
      <c r="B10" s="443" t="s">
        <v>335</v>
      </c>
      <c r="C10" s="406">
        <v>8</v>
      </c>
      <c r="D10" s="401">
        <v>1</v>
      </c>
      <c r="E10" s="401" t="s">
        <v>364</v>
      </c>
      <c r="F10" s="401" t="s">
        <v>385</v>
      </c>
      <c r="G10" s="401" t="s">
        <v>386</v>
      </c>
      <c r="H10" s="401" t="s">
        <v>339</v>
      </c>
      <c r="I10" s="405">
        <v>41069</v>
      </c>
      <c r="J10" s="401" t="s">
        <v>387</v>
      </c>
      <c r="K10" s="405">
        <v>41079</v>
      </c>
      <c r="L10" s="401" t="s">
        <v>388</v>
      </c>
      <c r="M10" s="401" t="s">
        <v>389</v>
      </c>
      <c r="N10" s="401" t="s">
        <v>390</v>
      </c>
      <c r="O10" s="684" t="s">
        <v>391</v>
      </c>
      <c r="P10" s="737"/>
      <c r="Q10" s="737"/>
      <c r="R10" s="737"/>
      <c r="S10" s="737"/>
      <c r="T10" s="737"/>
    </row>
    <row r="11" spans="1:20" ht="45" x14ac:dyDescent="0.35">
      <c r="A11" s="442">
        <v>9</v>
      </c>
      <c r="B11" s="443" t="s">
        <v>335</v>
      </c>
      <c r="C11" s="406">
        <v>9</v>
      </c>
      <c r="D11" s="401">
        <v>1</v>
      </c>
      <c r="E11" s="401" t="s">
        <v>392</v>
      </c>
      <c r="F11" s="401" t="s">
        <v>393</v>
      </c>
      <c r="G11" s="401" t="s">
        <v>394</v>
      </c>
      <c r="H11" s="401" t="s">
        <v>367</v>
      </c>
      <c r="I11" s="405">
        <v>40844</v>
      </c>
      <c r="J11" s="401" t="s">
        <v>395</v>
      </c>
      <c r="K11" s="405">
        <v>40872</v>
      </c>
      <c r="L11" s="401"/>
      <c r="M11" s="401" t="s">
        <v>396</v>
      </c>
      <c r="N11" s="401" t="s">
        <v>390</v>
      </c>
      <c r="O11" s="684" t="s">
        <v>397</v>
      </c>
      <c r="P11" s="737"/>
      <c r="Q11" s="737"/>
      <c r="R11" s="737"/>
      <c r="S11" s="737"/>
      <c r="T11" s="737"/>
    </row>
    <row r="12" spans="1:20" ht="45" x14ac:dyDescent="0.35">
      <c r="A12" s="442">
        <v>10</v>
      </c>
      <c r="B12" s="443" t="s">
        <v>335</v>
      </c>
      <c r="C12" s="406">
        <v>10</v>
      </c>
      <c r="D12" s="401">
        <v>1</v>
      </c>
      <c r="E12" s="401" t="s">
        <v>392</v>
      </c>
      <c r="F12" s="401" t="s">
        <v>398</v>
      </c>
      <c r="G12" s="401" t="s">
        <v>399</v>
      </c>
      <c r="H12" s="401" t="s">
        <v>339</v>
      </c>
      <c r="I12" s="405">
        <v>41178</v>
      </c>
      <c r="J12" s="401" t="s">
        <v>400</v>
      </c>
      <c r="K12" s="405">
        <v>41178</v>
      </c>
      <c r="L12" s="401" t="s">
        <v>401</v>
      </c>
      <c r="M12" s="401" t="s">
        <v>402</v>
      </c>
      <c r="N12" s="401" t="s">
        <v>362</v>
      </c>
      <c r="O12" s="684" t="s">
        <v>403</v>
      </c>
      <c r="P12" s="737"/>
      <c r="Q12" s="737"/>
      <c r="R12" s="737"/>
      <c r="S12" s="737"/>
      <c r="T12" s="737"/>
    </row>
    <row r="13" spans="1:20" ht="45" x14ac:dyDescent="0.35">
      <c r="A13" s="442">
        <v>11</v>
      </c>
      <c r="B13" s="443" t="s">
        <v>335</v>
      </c>
      <c r="C13" s="406">
        <v>11</v>
      </c>
      <c r="D13" s="401">
        <v>1</v>
      </c>
      <c r="E13" s="401" t="s">
        <v>392</v>
      </c>
      <c r="F13" s="401" t="s">
        <v>404</v>
      </c>
      <c r="G13" s="401" t="s">
        <v>405</v>
      </c>
      <c r="H13" s="401" t="s">
        <v>339</v>
      </c>
      <c r="I13" s="405">
        <v>41149</v>
      </c>
      <c r="J13" s="401" t="s">
        <v>406</v>
      </c>
      <c r="K13" s="405">
        <v>41163</v>
      </c>
      <c r="L13" s="401"/>
      <c r="M13" s="401" t="s">
        <v>407</v>
      </c>
      <c r="N13" s="401" t="s">
        <v>390</v>
      </c>
      <c r="O13" s="684" t="s">
        <v>408</v>
      </c>
      <c r="P13" s="737"/>
      <c r="Q13" s="737"/>
      <c r="R13" s="737"/>
      <c r="S13" s="737"/>
      <c r="T13" s="737"/>
    </row>
    <row r="14" spans="1:20" ht="45" x14ac:dyDescent="0.35">
      <c r="A14" s="442">
        <v>12</v>
      </c>
      <c r="B14" s="443" t="s">
        <v>335</v>
      </c>
      <c r="C14" s="406">
        <v>12</v>
      </c>
      <c r="D14" s="401">
        <v>1</v>
      </c>
      <c r="E14" s="401" t="s">
        <v>409</v>
      </c>
      <c r="F14" s="401" t="s">
        <v>410</v>
      </c>
      <c r="G14" s="401" t="s">
        <v>411</v>
      </c>
      <c r="H14" s="401" t="s">
        <v>367</v>
      </c>
      <c r="I14" s="405">
        <v>40995</v>
      </c>
      <c r="J14" s="401" t="s">
        <v>412</v>
      </c>
      <c r="K14" s="405">
        <v>41375</v>
      </c>
      <c r="L14" s="401" t="s">
        <v>413</v>
      </c>
      <c r="M14" s="401" t="s">
        <v>414</v>
      </c>
      <c r="N14" s="401" t="s">
        <v>362</v>
      </c>
      <c r="O14" s="684" t="s">
        <v>397</v>
      </c>
      <c r="P14" s="737"/>
      <c r="Q14" s="737"/>
      <c r="R14" s="737"/>
      <c r="S14" s="737"/>
      <c r="T14" s="737"/>
    </row>
    <row r="15" spans="1:20" ht="45" x14ac:dyDescent="0.35">
      <c r="A15" s="442">
        <v>13</v>
      </c>
      <c r="B15" s="443" t="s">
        <v>335</v>
      </c>
      <c r="C15" s="406">
        <v>13</v>
      </c>
      <c r="D15" s="401">
        <v>1</v>
      </c>
      <c r="E15" s="401" t="s">
        <v>392</v>
      </c>
      <c r="F15" s="401" t="s">
        <v>415</v>
      </c>
      <c r="G15" s="401" t="s">
        <v>416</v>
      </c>
      <c r="H15" s="401" t="s">
        <v>367</v>
      </c>
      <c r="I15" s="405">
        <v>41175</v>
      </c>
      <c r="J15" s="401" t="s">
        <v>417</v>
      </c>
      <c r="K15" s="405">
        <v>41186</v>
      </c>
      <c r="L15" s="401" t="s">
        <v>418</v>
      </c>
      <c r="M15" s="401" t="s">
        <v>419</v>
      </c>
      <c r="N15" s="401" t="s">
        <v>350</v>
      </c>
      <c r="O15" s="684" t="s">
        <v>420</v>
      </c>
      <c r="P15" s="737"/>
      <c r="Q15" s="737"/>
      <c r="R15" s="737"/>
      <c r="S15" s="737"/>
      <c r="T15" s="737"/>
    </row>
    <row r="16" spans="1:20" ht="45" x14ac:dyDescent="0.35">
      <c r="A16" s="442">
        <v>14</v>
      </c>
      <c r="B16" s="443" t="s">
        <v>335</v>
      </c>
      <c r="C16" s="406">
        <v>14</v>
      </c>
      <c r="D16" s="401">
        <v>1</v>
      </c>
      <c r="E16" s="401" t="s">
        <v>392</v>
      </c>
      <c r="F16" s="401" t="s">
        <v>421</v>
      </c>
      <c r="G16" s="401" t="s">
        <v>422</v>
      </c>
      <c r="H16" s="401" t="s">
        <v>367</v>
      </c>
      <c r="I16" s="405">
        <v>41361</v>
      </c>
      <c r="J16" s="401" t="s">
        <v>423</v>
      </c>
      <c r="K16" s="405">
        <v>41386</v>
      </c>
      <c r="L16" s="401" t="s">
        <v>424</v>
      </c>
      <c r="M16" s="401" t="s">
        <v>425</v>
      </c>
      <c r="N16" s="401" t="s">
        <v>426</v>
      </c>
      <c r="O16" s="684" t="s">
        <v>427</v>
      </c>
      <c r="P16" s="737"/>
      <c r="Q16" s="737"/>
      <c r="R16" s="737"/>
      <c r="S16" s="737"/>
      <c r="T16" s="737"/>
    </row>
    <row r="17" spans="1:20" ht="45" x14ac:dyDescent="0.35">
      <c r="A17" s="442">
        <v>15</v>
      </c>
      <c r="B17" s="443" t="s">
        <v>335</v>
      </c>
      <c r="C17" s="406">
        <v>15</v>
      </c>
      <c r="D17" s="401">
        <v>1</v>
      </c>
      <c r="E17" s="401" t="s">
        <v>428</v>
      </c>
      <c r="F17" s="401" t="s">
        <v>429</v>
      </c>
      <c r="G17" s="401" t="s">
        <v>430</v>
      </c>
      <c r="H17" s="401" t="s">
        <v>339</v>
      </c>
      <c r="I17" s="373">
        <v>41327</v>
      </c>
      <c r="J17" s="401" t="s">
        <v>431</v>
      </c>
      <c r="K17" s="405">
        <v>41338</v>
      </c>
      <c r="L17" s="401" t="s">
        <v>432</v>
      </c>
      <c r="M17" s="401" t="s">
        <v>433</v>
      </c>
      <c r="N17" s="401" t="s">
        <v>350</v>
      </c>
      <c r="O17" s="684" t="s">
        <v>434</v>
      </c>
      <c r="P17" s="737"/>
      <c r="Q17" s="737"/>
      <c r="R17" s="737"/>
      <c r="S17" s="737"/>
      <c r="T17" s="737"/>
    </row>
    <row r="18" spans="1:20" ht="45" x14ac:dyDescent="0.35">
      <c r="A18" s="442">
        <v>16</v>
      </c>
      <c r="B18" s="443" t="s">
        <v>335</v>
      </c>
      <c r="C18" s="406">
        <v>16</v>
      </c>
      <c r="D18" s="401">
        <v>1</v>
      </c>
      <c r="E18" s="401" t="s">
        <v>435</v>
      </c>
      <c r="F18" s="401" t="s">
        <v>436</v>
      </c>
      <c r="G18" s="401" t="s">
        <v>437</v>
      </c>
      <c r="H18" s="401" t="s">
        <v>367</v>
      </c>
      <c r="I18" s="405">
        <v>41118</v>
      </c>
      <c r="J18" s="401" t="s">
        <v>438</v>
      </c>
      <c r="K18" s="405">
        <v>41157</v>
      </c>
      <c r="L18" s="401" t="s">
        <v>439</v>
      </c>
      <c r="M18" s="401" t="s">
        <v>440</v>
      </c>
      <c r="N18" s="401" t="s">
        <v>362</v>
      </c>
      <c r="O18" s="684" t="s">
        <v>441</v>
      </c>
      <c r="P18" s="737"/>
      <c r="Q18" s="737"/>
      <c r="R18" s="737"/>
      <c r="S18" s="737"/>
      <c r="T18" s="737"/>
    </row>
    <row r="19" spans="1:20" ht="45" x14ac:dyDescent="0.35">
      <c r="A19" s="442">
        <v>17</v>
      </c>
      <c r="B19" s="443" t="s">
        <v>335</v>
      </c>
      <c r="C19" s="406">
        <v>17</v>
      </c>
      <c r="D19" s="401">
        <v>1</v>
      </c>
      <c r="E19" s="401" t="s">
        <v>442</v>
      </c>
      <c r="F19" s="401" t="s">
        <v>443</v>
      </c>
      <c r="G19" s="401" t="s">
        <v>444</v>
      </c>
      <c r="H19" s="401" t="s">
        <v>339</v>
      </c>
      <c r="I19" s="405">
        <v>41209</v>
      </c>
      <c r="J19" s="401" t="s">
        <v>445</v>
      </c>
      <c r="K19" s="405">
        <v>41232</v>
      </c>
      <c r="L19" s="401"/>
      <c r="M19" s="401" t="s">
        <v>446</v>
      </c>
      <c r="N19" s="401" t="s">
        <v>350</v>
      </c>
      <c r="O19" s="684" t="s">
        <v>447</v>
      </c>
      <c r="P19" s="737"/>
      <c r="Q19" s="737"/>
      <c r="R19" s="737"/>
      <c r="S19" s="737"/>
      <c r="T19" s="737"/>
    </row>
    <row r="20" spans="1:20" ht="45" x14ac:dyDescent="0.35">
      <c r="A20" s="442">
        <v>18</v>
      </c>
      <c r="B20" s="443" t="s">
        <v>335</v>
      </c>
      <c r="C20" s="406">
        <v>18</v>
      </c>
      <c r="D20" s="401">
        <v>1</v>
      </c>
      <c r="E20" s="401" t="s">
        <v>442</v>
      </c>
      <c r="F20" s="401" t="s">
        <v>448</v>
      </c>
      <c r="G20" s="401" t="s">
        <v>449</v>
      </c>
      <c r="H20" s="401" t="s">
        <v>367</v>
      </c>
      <c r="I20" s="405">
        <v>41033</v>
      </c>
      <c r="J20" s="401" t="s">
        <v>450</v>
      </c>
      <c r="K20" s="405">
        <v>41057</v>
      </c>
      <c r="L20" s="401" t="s">
        <v>451</v>
      </c>
      <c r="M20" s="401" t="s">
        <v>452</v>
      </c>
      <c r="N20" s="401" t="s">
        <v>350</v>
      </c>
      <c r="O20" s="684" t="s">
        <v>453</v>
      </c>
      <c r="P20" s="737"/>
      <c r="Q20" s="737"/>
      <c r="R20" s="737"/>
      <c r="S20" s="737"/>
      <c r="T20" s="737"/>
    </row>
    <row r="21" spans="1:20" ht="45" x14ac:dyDescent="0.35">
      <c r="A21" s="442">
        <v>19</v>
      </c>
      <c r="B21" s="443" t="s">
        <v>335</v>
      </c>
      <c r="C21" s="383">
        <v>1</v>
      </c>
      <c r="D21" s="383" t="s">
        <v>279</v>
      </c>
      <c r="E21" s="383" t="s">
        <v>454</v>
      </c>
      <c r="F21" s="383" t="s">
        <v>404</v>
      </c>
      <c r="G21" s="383" t="s">
        <v>455</v>
      </c>
      <c r="H21" s="383" t="s">
        <v>339</v>
      </c>
      <c r="I21" s="444" t="s">
        <v>456</v>
      </c>
      <c r="J21" s="445" t="s">
        <v>457</v>
      </c>
      <c r="K21" s="444">
        <v>40581</v>
      </c>
      <c r="L21" s="383" t="s">
        <v>458</v>
      </c>
      <c r="M21" s="383" t="s">
        <v>459</v>
      </c>
      <c r="N21" s="446" t="s">
        <v>350</v>
      </c>
      <c r="O21" s="683" t="s">
        <v>460</v>
      </c>
      <c r="P21" s="737"/>
      <c r="Q21" s="737"/>
      <c r="R21" s="737"/>
      <c r="S21" s="737"/>
      <c r="T21" s="737"/>
    </row>
    <row r="22" spans="1:20" ht="45" x14ac:dyDescent="0.35">
      <c r="A22" s="442">
        <v>20</v>
      </c>
      <c r="B22" s="443" t="s">
        <v>335</v>
      </c>
      <c r="C22" s="383">
        <v>2</v>
      </c>
      <c r="D22" s="383" t="s">
        <v>279</v>
      </c>
      <c r="E22" s="383" t="s">
        <v>336</v>
      </c>
      <c r="F22" s="383" t="s">
        <v>461</v>
      </c>
      <c r="G22" s="383" t="s">
        <v>462</v>
      </c>
      <c r="H22" s="383" t="s">
        <v>339</v>
      </c>
      <c r="I22" s="444" t="s">
        <v>463</v>
      </c>
      <c r="J22" s="445" t="s">
        <v>464</v>
      </c>
      <c r="K22" s="444">
        <v>40863</v>
      </c>
      <c r="L22" s="387" t="s">
        <v>465</v>
      </c>
      <c r="M22" s="387" t="s">
        <v>466</v>
      </c>
      <c r="N22" s="446" t="s">
        <v>362</v>
      </c>
      <c r="O22" s="683" t="s">
        <v>467</v>
      </c>
      <c r="P22" s="737"/>
      <c r="Q22" s="737"/>
      <c r="R22" s="737"/>
      <c r="S22" s="737"/>
      <c r="T22" s="737"/>
    </row>
    <row r="23" spans="1:20" ht="45" x14ac:dyDescent="0.35">
      <c r="A23" s="442">
        <v>21</v>
      </c>
      <c r="B23" s="443" t="s">
        <v>335</v>
      </c>
      <c r="C23" s="383">
        <v>3</v>
      </c>
      <c r="D23" s="383" t="s">
        <v>279</v>
      </c>
      <c r="E23" s="383" t="s">
        <v>336</v>
      </c>
      <c r="F23" s="383" t="s">
        <v>461</v>
      </c>
      <c r="G23" s="383" t="s">
        <v>468</v>
      </c>
      <c r="H23" s="383" t="s">
        <v>339</v>
      </c>
      <c r="I23" s="444" t="s">
        <v>469</v>
      </c>
      <c r="J23" s="445" t="s">
        <v>470</v>
      </c>
      <c r="K23" s="444">
        <v>40827</v>
      </c>
      <c r="L23" s="445"/>
      <c r="M23" s="445" t="s">
        <v>471</v>
      </c>
      <c r="N23" s="447" t="s">
        <v>362</v>
      </c>
      <c r="O23" s="683" t="s">
        <v>472</v>
      </c>
      <c r="P23" s="737"/>
      <c r="Q23" s="737"/>
      <c r="R23" s="737"/>
      <c r="S23" s="737"/>
      <c r="T23" s="737"/>
    </row>
    <row r="24" spans="1:20" ht="45" x14ac:dyDescent="0.35">
      <c r="A24" s="442">
        <v>22</v>
      </c>
      <c r="B24" s="443" t="s">
        <v>335</v>
      </c>
      <c r="C24" s="383">
        <v>4</v>
      </c>
      <c r="D24" s="383" t="s">
        <v>279</v>
      </c>
      <c r="E24" s="383" t="s">
        <v>336</v>
      </c>
      <c r="F24" s="383" t="s">
        <v>473</v>
      </c>
      <c r="G24" s="383" t="s">
        <v>474</v>
      </c>
      <c r="H24" s="383" t="s">
        <v>339</v>
      </c>
      <c r="I24" s="444" t="s">
        <v>475</v>
      </c>
      <c r="J24" s="445" t="s">
        <v>476</v>
      </c>
      <c r="K24" s="444">
        <v>40731</v>
      </c>
      <c r="L24" s="445" t="s">
        <v>477</v>
      </c>
      <c r="M24" s="445" t="s">
        <v>478</v>
      </c>
      <c r="N24" s="446" t="s">
        <v>426</v>
      </c>
      <c r="O24" s="685" t="s">
        <v>479</v>
      </c>
      <c r="P24" s="737"/>
      <c r="Q24" s="737"/>
      <c r="R24" s="737"/>
      <c r="S24" s="737"/>
      <c r="T24" s="737"/>
    </row>
    <row r="25" spans="1:20" ht="45" x14ac:dyDescent="0.35">
      <c r="A25" s="442">
        <v>23</v>
      </c>
      <c r="B25" s="443" t="s">
        <v>335</v>
      </c>
      <c r="C25" s="383">
        <v>5</v>
      </c>
      <c r="D25" s="383" t="s">
        <v>279</v>
      </c>
      <c r="E25" s="383" t="s">
        <v>336</v>
      </c>
      <c r="F25" s="383" t="s">
        <v>480</v>
      </c>
      <c r="G25" s="383" t="s">
        <v>481</v>
      </c>
      <c r="H25" s="383" t="s">
        <v>367</v>
      </c>
      <c r="I25" s="444" t="s">
        <v>482</v>
      </c>
      <c r="J25" s="445" t="s">
        <v>483</v>
      </c>
      <c r="K25" s="444">
        <v>40708</v>
      </c>
      <c r="L25" s="383" t="s">
        <v>484</v>
      </c>
      <c r="M25" s="383" t="s">
        <v>485</v>
      </c>
      <c r="N25" s="448" t="s">
        <v>350</v>
      </c>
      <c r="O25" s="683" t="s">
        <v>486</v>
      </c>
      <c r="P25" s="737"/>
      <c r="Q25" s="737"/>
      <c r="R25" s="737"/>
      <c r="S25" s="737"/>
      <c r="T25" s="737"/>
    </row>
    <row r="26" spans="1:20" ht="45" x14ac:dyDescent="0.35">
      <c r="A26" s="442">
        <v>24</v>
      </c>
      <c r="B26" s="443" t="s">
        <v>335</v>
      </c>
      <c r="C26" s="383">
        <v>6</v>
      </c>
      <c r="D26" s="383" t="s">
        <v>279</v>
      </c>
      <c r="E26" s="383" t="s">
        <v>336</v>
      </c>
      <c r="F26" s="383" t="s">
        <v>487</v>
      </c>
      <c r="G26" s="383" t="s">
        <v>488</v>
      </c>
      <c r="H26" s="383" t="s">
        <v>367</v>
      </c>
      <c r="I26" s="444">
        <v>40955</v>
      </c>
      <c r="J26" s="445" t="s">
        <v>489</v>
      </c>
      <c r="K26" s="444">
        <v>40984</v>
      </c>
      <c r="L26" s="383"/>
      <c r="M26" s="383" t="s">
        <v>490</v>
      </c>
      <c r="N26" s="448" t="s">
        <v>491</v>
      </c>
      <c r="O26" s="683" t="s">
        <v>492</v>
      </c>
      <c r="P26" s="737"/>
      <c r="Q26" s="737"/>
      <c r="R26" s="737"/>
      <c r="S26" s="737"/>
      <c r="T26" s="737"/>
    </row>
    <row r="27" spans="1:20" ht="45" x14ac:dyDescent="0.35">
      <c r="A27" s="442">
        <v>25</v>
      </c>
      <c r="B27" s="443" t="s">
        <v>335</v>
      </c>
      <c r="C27" s="383">
        <v>7</v>
      </c>
      <c r="D27" s="383" t="s">
        <v>279</v>
      </c>
      <c r="E27" s="383" t="s">
        <v>336</v>
      </c>
      <c r="F27" s="383" t="s">
        <v>493</v>
      </c>
      <c r="G27" s="383" t="s">
        <v>494</v>
      </c>
      <c r="H27" s="383" t="s">
        <v>339</v>
      </c>
      <c r="I27" s="444">
        <v>40383</v>
      </c>
      <c r="J27" s="445" t="s">
        <v>495</v>
      </c>
      <c r="K27" s="444">
        <v>40766</v>
      </c>
      <c r="L27" s="383" t="s">
        <v>496</v>
      </c>
      <c r="M27" s="383"/>
      <c r="N27" s="448" t="s">
        <v>497</v>
      </c>
      <c r="O27" s="683" t="s">
        <v>498</v>
      </c>
      <c r="P27" s="737"/>
      <c r="Q27" s="737"/>
      <c r="R27" s="737"/>
      <c r="S27" s="737"/>
      <c r="T27" s="737"/>
    </row>
    <row r="28" spans="1:20" ht="45" x14ac:dyDescent="0.35">
      <c r="A28" s="442">
        <v>26</v>
      </c>
      <c r="B28" s="443" t="s">
        <v>335</v>
      </c>
      <c r="C28" s="383">
        <v>8</v>
      </c>
      <c r="D28" s="383" t="s">
        <v>279</v>
      </c>
      <c r="E28" s="383" t="s">
        <v>364</v>
      </c>
      <c r="F28" s="383" t="s">
        <v>436</v>
      </c>
      <c r="G28" s="383" t="s">
        <v>499</v>
      </c>
      <c r="H28" s="383" t="s">
        <v>367</v>
      </c>
      <c r="I28" s="444" t="s">
        <v>500</v>
      </c>
      <c r="J28" s="445" t="s">
        <v>501</v>
      </c>
      <c r="K28" s="444">
        <v>40840</v>
      </c>
      <c r="L28" s="387"/>
      <c r="M28" s="387" t="s">
        <v>502</v>
      </c>
      <c r="N28" s="447" t="s">
        <v>390</v>
      </c>
      <c r="O28" s="685" t="s">
        <v>503</v>
      </c>
      <c r="P28" s="737"/>
      <c r="Q28" s="737"/>
      <c r="R28" s="737"/>
      <c r="S28" s="737"/>
      <c r="T28" s="737"/>
    </row>
    <row r="29" spans="1:20" ht="45" x14ac:dyDescent="0.35">
      <c r="A29" s="442">
        <v>27</v>
      </c>
      <c r="B29" s="443" t="s">
        <v>335</v>
      </c>
      <c r="C29" s="383">
        <v>9</v>
      </c>
      <c r="D29" s="383" t="s">
        <v>279</v>
      </c>
      <c r="E29" s="383" t="s">
        <v>392</v>
      </c>
      <c r="F29" s="383" t="s">
        <v>504</v>
      </c>
      <c r="G29" s="383" t="s">
        <v>505</v>
      </c>
      <c r="H29" s="383" t="s">
        <v>339</v>
      </c>
      <c r="I29" s="444" t="s">
        <v>506</v>
      </c>
      <c r="J29" s="445" t="s">
        <v>507</v>
      </c>
      <c r="K29" s="444">
        <v>41470</v>
      </c>
      <c r="L29" s="445" t="s">
        <v>508</v>
      </c>
      <c r="M29" s="445" t="s">
        <v>509</v>
      </c>
      <c r="N29" s="447" t="s">
        <v>426</v>
      </c>
      <c r="O29" s="683" t="s">
        <v>510</v>
      </c>
      <c r="P29" s="737"/>
      <c r="Q29" s="737"/>
      <c r="R29" s="737"/>
      <c r="S29" s="737"/>
      <c r="T29" s="737"/>
    </row>
    <row r="30" spans="1:20" ht="45" x14ac:dyDescent="0.35">
      <c r="A30" s="442">
        <v>28</v>
      </c>
      <c r="B30" s="443" t="s">
        <v>335</v>
      </c>
      <c r="C30" s="383">
        <v>10</v>
      </c>
      <c r="D30" s="383" t="s">
        <v>279</v>
      </c>
      <c r="E30" s="383" t="s">
        <v>511</v>
      </c>
      <c r="F30" s="383" t="s">
        <v>512</v>
      </c>
      <c r="G30" s="383" t="s">
        <v>513</v>
      </c>
      <c r="H30" s="383" t="s">
        <v>367</v>
      </c>
      <c r="I30" s="444" t="s">
        <v>514</v>
      </c>
      <c r="J30" s="445" t="s">
        <v>515</v>
      </c>
      <c r="K30" s="444">
        <v>40819</v>
      </c>
      <c r="L30" s="383" t="s">
        <v>516</v>
      </c>
      <c r="M30" s="383" t="s">
        <v>517</v>
      </c>
      <c r="N30" s="446" t="s">
        <v>350</v>
      </c>
      <c r="O30" s="683" t="s">
        <v>518</v>
      </c>
      <c r="P30" s="737"/>
      <c r="Q30" s="737"/>
      <c r="R30" s="737"/>
      <c r="S30" s="737"/>
      <c r="T30" s="737"/>
    </row>
    <row r="31" spans="1:20" ht="45" x14ac:dyDescent="0.35">
      <c r="A31" s="442">
        <v>29</v>
      </c>
      <c r="B31" s="443" t="s">
        <v>335</v>
      </c>
      <c r="C31" s="383">
        <v>11</v>
      </c>
      <c r="D31" s="383" t="s">
        <v>279</v>
      </c>
      <c r="E31" s="383" t="s">
        <v>519</v>
      </c>
      <c r="F31" s="383" t="s">
        <v>443</v>
      </c>
      <c r="G31" s="383" t="s">
        <v>520</v>
      </c>
      <c r="H31" s="383" t="s">
        <v>339</v>
      </c>
      <c r="I31" s="444">
        <v>40744</v>
      </c>
      <c r="J31" s="445" t="s">
        <v>521</v>
      </c>
      <c r="K31" s="444">
        <v>40765</v>
      </c>
      <c r="L31" s="383" t="s">
        <v>522</v>
      </c>
      <c r="M31" s="383" t="s">
        <v>523</v>
      </c>
      <c r="N31" s="446" t="s">
        <v>362</v>
      </c>
      <c r="O31" s="683" t="s">
        <v>524</v>
      </c>
      <c r="P31" s="737"/>
      <c r="Q31" s="737"/>
      <c r="R31" s="737"/>
      <c r="S31" s="737"/>
      <c r="T31" s="737"/>
    </row>
    <row r="32" spans="1:20" ht="45" x14ac:dyDescent="0.35">
      <c r="A32" s="442">
        <v>30</v>
      </c>
      <c r="B32" s="443" t="s">
        <v>335</v>
      </c>
      <c r="C32" s="383">
        <v>12</v>
      </c>
      <c r="D32" s="383" t="s">
        <v>279</v>
      </c>
      <c r="E32" s="383" t="s">
        <v>392</v>
      </c>
      <c r="F32" s="383" t="s">
        <v>525</v>
      </c>
      <c r="G32" s="383" t="s">
        <v>526</v>
      </c>
      <c r="H32" s="383" t="s">
        <v>367</v>
      </c>
      <c r="I32" s="374">
        <v>40848</v>
      </c>
      <c r="J32" s="445" t="s">
        <v>527</v>
      </c>
      <c r="K32" s="444">
        <v>40865</v>
      </c>
      <c r="L32" s="383"/>
      <c r="M32" s="383" t="s">
        <v>528</v>
      </c>
      <c r="N32" s="446" t="s">
        <v>362</v>
      </c>
      <c r="O32" s="683" t="s">
        <v>529</v>
      </c>
      <c r="P32" s="737"/>
      <c r="Q32" s="737"/>
      <c r="R32" s="737"/>
      <c r="S32" s="737"/>
      <c r="T32" s="737"/>
    </row>
    <row r="33" spans="1:20" ht="45" x14ac:dyDescent="0.35">
      <c r="A33" s="442">
        <v>31</v>
      </c>
      <c r="B33" s="443" t="s">
        <v>335</v>
      </c>
      <c r="C33" s="383">
        <v>1</v>
      </c>
      <c r="D33" s="383" t="s">
        <v>530</v>
      </c>
      <c r="E33" s="383" t="s">
        <v>531</v>
      </c>
      <c r="F33" s="383" t="s">
        <v>532</v>
      </c>
      <c r="G33" s="383" t="s">
        <v>533</v>
      </c>
      <c r="H33" s="383" t="s">
        <v>367</v>
      </c>
      <c r="I33" s="444" t="s">
        <v>534</v>
      </c>
      <c r="J33" s="445" t="s">
        <v>535</v>
      </c>
      <c r="K33" s="444">
        <v>41011</v>
      </c>
      <c r="L33" s="387" t="s">
        <v>536</v>
      </c>
      <c r="M33" s="387" t="s">
        <v>537</v>
      </c>
      <c r="N33" s="446" t="s">
        <v>350</v>
      </c>
      <c r="O33" s="683" t="s">
        <v>538</v>
      </c>
      <c r="P33" s="737"/>
      <c r="Q33" s="737"/>
      <c r="R33" s="737"/>
      <c r="S33" s="737"/>
      <c r="T33" s="737"/>
    </row>
    <row r="34" spans="1:20" ht="45" x14ac:dyDescent="0.35">
      <c r="A34" s="442">
        <v>32</v>
      </c>
      <c r="B34" s="443" t="s">
        <v>335</v>
      </c>
      <c r="C34" s="383">
        <v>2</v>
      </c>
      <c r="D34" s="383" t="s">
        <v>530</v>
      </c>
      <c r="E34" s="383" t="s">
        <v>454</v>
      </c>
      <c r="F34" s="383" t="s">
        <v>539</v>
      </c>
      <c r="G34" s="383" t="s">
        <v>540</v>
      </c>
      <c r="H34" s="383" t="s">
        <v>367</v>
      </c>
      <c r="I34" s="444" t="s">
        <v>541</v>
      </c>
      <c r="J34" s="445" t="s">
        <v>542</v>
      </c>
      <c r="K34" s="444">
        <v>40829</v>
      </c>
      <c r="L34" s="445" t="s">
        <v>543</v>
      </c>
      <c r="M34" s="445" t="s">
        <v>544</v>
      </c>
      <c r="N34" s="447" t="s">
        <v>362</v>
      </c>
      <c r="O34" s="682" t="s">
        <v>545</v>
      </c>
      <c r="P34" s="737"/>
      <c r="Q34" s="737"/>
      <c r="R34" s="737"/>
      <c r="S34" s="737"/>
      <c r="T34" s="737"/>
    </row>
    <row r="35" spans="1:20" ht="45" x14ac:dyDescent="0.35">
      <c r="A35" s="442">
        <v>33</v>
      </c>
      <c r="B35" s="443" t="s">
        <v>335</v>
      </c>
      <c r="C35" s="383">
        <v>3</v>
      </c>
      <c r="D35" s="383" t="s">
        <v>530</v>
      </c>
      <c r="E35" s="383" t="s">
        <v>336</v>
      </c>
      <c r="F35" s="383" t="s">
        <v>461</v>
      </c>
      <c r="G35" s="383" t="s">
        <v>546</v>
      </c>
      <c r="H35" s="383" t="s">
        <v>339</v>
      </c>
      <c r="I35" s="444" t="s">
        <v>547</v>
      </c>
      <c r="J35" s="445" t="s">
        <v>548</v>
      </c>
      <c r="K35" s="444">
        <v>40945</v>
      </c>
      <c r="L35" s="387" t="s">
        <v>549</v>
      </c>
      <c r="M35" s="387" t="s">
        <v>550</v>
      </c>
      <c r="N35" s="446" t="s">
        <v>350</v>
      </c>
      <c r="O35" s="683" t="s">
        <v>551</v>
      </c>
      <c r="P35" s="737"/>
      <c r="Q35" s="737"/>
      <c r="R35" s="737"/>
      <c r="S35" s="737"/>
      <c r="T35" s="737"/>
    </row>
    <row r="36" spans="1:20" ht="45" x14ac:dyDescent="0.35">
      <c r="A36" s="442">
        <v>34</v>
      </c>
      <c r="B36" s="443" t="s">
        <v>335</v>
      </c>
      <c r="C36" s="383">
        <v>4</v>
      </c>
      <c r="D36" s="383" t="s">
        <v>530</v>
      </c>
      <c r="E36" s="383" t="s">
        <v>336</v>
      </c>
      <c r="F36" s="383" t="s">
        <v>552</v>
      </c>
      <c r="G36" s="383" t="s">
        <v>553</v>
      </c>
      <c r="H36" s="383" t="s">
        <v>367</v>
      </c>
      <c r="I36" s="444" t="s">
        <v>554</v>
      </c>
      <c r="J36" s="445" t="s">
        <v>555</v>
      </c>
      <c r="K36" s="444">
        <v>41022</v>
      </c>
      <c r="L36" s="387" t="s">
        <v>556</v>
      </c>
      <c r="M36" s="387" t="s">
        <v>557</v>
      </c>
      <c r="N36" s="446" t="s">
        <v>350</v>
      </c>
      <c r="O36" s="685" t="s">
        <v>558</v>
      </c>
      <c r="P36" s="737"/>
      <c r="Q36" s="737"/>
      <c r="R36" s="737"/>
      <c r="S36" s="737"/>
      <c r="T36" s="737"/>
    </row>
    <row r="37" spans="1:20" ht="45" x14ac:dyDescent="0.35">
      <c r="A37" s="442">
        <v>35</v>
      </c>
      <c r="B37" s="443" t="s">
        <v>335</v>
      </c>
      <c r="C37" s="383">
        <v>5</v>
      </c>
      <c r="D37" s="383" t="s">
        <v>530</v>
      </c>
      <c r="E37" s="383" t="s">
        <v>336</v>
      </c>
      <c r="F37" s="383" t="s">
        <v>559</v>
      </c>
      <c r="G37" s="383" t="s">
        <v>560</v>
      </c>
      <c r="H37" s="383" t="s">
        <v>367</v>
      </c>
      <c r="I37" s="444" t="s">
        <v>561</v>
      </c>
      <c r="J37" s="445" t="s">
        <v>562</v>
      </c>
      <c r="K37" s="444">
        <v>41009</v>
      </c>
      <c r="L37" s="383" t="s">
        <v>563</v>
      </c>
      <c r="M37" s="383" t="s">
        <v>564</v>
      </c>
      <c r="N37" s="446" t="s">
        <v>362</v>
      </c>
      <c r="O37" s="683" t="s">
        <v>565</v>
      </c>
      <c r="P37" s="737"/>
      <c r="Q37" s="737"/>
      <c r="R37" s="737"/>
      <c r="S37" s="737"/>
      <c r="T37" s="737"/>
    </row>
    <row r="38" spans="1:20" ht="45" x14ac:dyDescent="0.35">
      <c r="A38" s="442">
        <v>36</v>
      </c>
      <c r="B38" s="443" t="s">
        <v>335</v>
      </c>
      <c r="C38" s="383">
        <v>6</v>
      </c>
      <c r="D38" s="383" t="s">
        <v>530</v>
      </c>
      <c r="E38" s="383" t="s">
        <v>336</v>
      </c>
      <c r="F38" s="383" t="s">
        <v>552</v>
      </c>
      <c r="G38" s="383" t="s">
        <v>533</v>
      </c>
      <c r="H38" s="442" t="s">
        <v>367</v>
      </c>
      <c r="I38" s="449">
        <v>41019</v>
      </c>
      <c r="J38" s="445" t="s">
        <v>566</v>
      </c>
      <c r="K38" s="449">
        <v>41058</v>
      </c>
      <c r="L38" s="389" t="s">
        <v>567</v>
      </c>
      <c r="M38" s="389" t="s">
        <v>568</v>
      </c>
      <c r="N38" s="389" t="s">
        <v>362</v>
      </c>
      <c r="O38" s="458" t="s">
        <v>569</v>
      </c>
      <c r="P38" s="737"/>
      <c r="Q38" s="737"/>
      <c r="R38" s="737"/>
      <c r="S38" s="737"/>
      <c r="T38" s="737"/>
    </row>
    <row r="39" spans="1:20" ht="45" x14ac:dyDescent="0.35">
      <c r="A39" s="442">
        <v>37</v>
      </c>
      <c r="B39" s="443" t="s">
        <v>335</v>
      </c>
      <c r="C39" s="383">
        <v>7</v>
      </c>
      <c r="D39" s="383" t="s">
        <v>530</v>
      </c>
      <c r="E39" s="383" t="s">
        <v>364</v>
      </c>
      <c r="F39" s="383" t="s">
        <v>570</v>
      </c>
      <c r="G39" s="383" t="s">
        <v>366</v>
      </c>
      <c r="H39" s="383" t="s">
        <v>367</v>
      </c>
      <c r="I39" s="444" t="s">
        <v>456</v>
      </c>
      <c r="J39" s="445" t="s">
        <v>571</v>
      </c>
      <c r="K39" s="444">
        <v>40626</v>
      </c>
      <c r="L39" s="387" t="s">
        <v>572</v>
      </c>
      <c r="M39" s="450" t="s">
        <v>370</v>
      </c>
      <c r="N39" s="446" t="s">
        <v>350</v>
      </c>
      <c r="O39" s="685" t="s">
        <v>427</v>
      </c>
      <c r="P39" s="737"/>
      <c r="Q39" s="737"/>
      <c r="R39" s="737"/>
      <c r="S39" s="737"/>
      <c r="T39" s="737"/>
    </row>
    <row r="40" spans="1:20" ht="45" x14ac:dyDescent="0.35">
      <c r="A40" s="442">
        <v>38</v>
      </c>
      <c r="B40" s="443" t="s">
        <v>335</v>
      </c>
      <c r="C40" s="383">
        <v>8</v>
      </c>
      <c r="D40" s="383" t="s">
        <v>530</v>
      </c>
      <c r="E40" s="383" t="s">
        <v>364</v>
      </c>
      <c r="F40" s="383" t="s">
        <v>573</v>
      </c>
      <c r="G40" s="383" t="s">
        <v>574</v>
      </c>
      <c r="H40" s="383" t="s">
        <v>339</v>
      </c>
      <c r="I40" s="444" t="s">
        <v>575</v>
      </c>
      <c r="J40" s="445" t="s">
        <v>576</v>
      </c>
      <c r="K40" s="444">
        <v>40946</v>
      </c>
      <c r="L40" s="445"/>
      <c r="M40" s="445" t="s">
        <v>577</v>
      </c>
      <c r="N40" s="445" t="s">
        <v>497</v>
      </c>
      <c r="O40" s="685" t="s">
        <v>578</v>
      </c>
      <c r="P40" s="737"/>
      <c r="Q40" s="737"/>
      <c r="R40" s="737"/>
      <c r="S40" s="737"/>
      <c r="T40" s="737"/>
    </row>
    <row r="41" spans="1:20" ht="45" x14ac:dyDescent="0.35">
      <c r="A41" s="442">
        <v>39</v>
      </c>
      <c r="B41" s="443" t="s">
        <v>335</v>
      </c>
      <c r="C41" s="383">
        <v>9</v>
      </c>
      <c r="D41" s="383" t="s">
        <v>530</v>
      </c>
      <c r="E41" s="383" t="s">
        <v>392</v>
      </c>
      <c r="F41" s="383" t="s">
        <v>579</v>
      </c>
      <c r="G41" s="383" t="s">
        <v>580</v>
      </c>
      <c r="H41" s="383" t="s">
        <v>339</v>
      </c>
      <c r="I41" s="444" t="s">
        <v>581</v>
      </c>
      <c r="J41" s="445" t="s">
        <v>582</v>
      </c>
      <c r="K41" s="444">
        <v>40639</v>
      </c>
      <c r="L41" s="383" t="s">
        <v>583</v>
      </c>
      <c r="M41" s="383" t="s">
        <v>584</v>
      </c>
      <c r="N41" s="448" t="s">
        <v>426</v>
      </c>
      <c r="O41" s="685" t="s">
        <v>585</v>
      </c>
      <c r="P41" s="737"/>
      <c r="Q41" s="737"/>
      <c r="R41" s="737"/>
      <c r="S41" s="737"/>
      <c r="T41" s="737"/>
    </row>
    <row r="42" spans="1:20" ht="45" x14ac:dyDescent="0.35">
      <c r="A42" s="442">
        <v>40</v>
      </c>
      <c r="B42" s="443" t="s">
        <v>335</v>
      </c>
      <c r="C42" s="383">
        <v>10</v>
      </c>
      <c r="D42" s="383" t="s">
        <v>530</v>
      </c>
      <c r="E42" s="383" t="s">
        <v>392</v>
      </c>
      <c r="F42" s="383" t="s">
        <v>586</v>
      </c>
      <c r="G42" s="383" t="s">
        <v>587</v>
      </c>
      <c r="H42" s="383" t="s">
        <v>367</v>
      </c>
      <c r="I42" s="444" t="s">
        <v>588</v>
      </c>
      <c r="J42" s="445" t="s">
        <v>589</v>
      </c>
      <c r="K42" s="444">
        <v>40717</v>
      </c>
      <c r="L42" s="445" t="s">
        <v>590</v>
      </c>
      <c r="M42" s="445" t="s">
        <v>591</v>
      </c>
      <c r="N42" s="446" t="s">
        <v>350</v>
      </c>
      <c r="O42" s="683" t="s">
        <v>592</v>
      </c>
      <c r="P42" s="737"/>
      <c r="Q42" s="737"/>
      <c r="R42" s="737"/>
      <c r="S42" s="737"/>
      <c r="T42" s="737"/>
    </row>
    <row r="43" spans="1:20" ht="45" x14ac:dyDescent="0.35">
      <c r="A43" s="442">
        <v>41</v>
      </c>
      <c r="B43" s="443" t="s">
        <v>335</v>
      </c>
      <c r="C43" s="383">
        <v>11</v>
      </c>
      <c r="D43" s="383" t="s">
        <v>530</v>
      </c>
      <c r="E43" s="383" t="s">
        <v>392</v>
      </c>
      <c r="F43" s="383" t="s">
        <v>593</v>
      </c>
      <c r="G43" s="383" t="s">
        <v>594</v>
      </c>
      <c r="H43" s="383" t="s">
        <v>339</v>
      </c>
      <c r="I43" s="444" t="s">
        <v>595</v>
      </c>
      <c r="J43" s="445" t="s">
        <v>596</v>
      </c>
      <c r="K43" s="444">
        <v>40994</v>
      </c>
      <c r="L43" s="445" t="s">
        <v>413</v>
      </c>
      <c r="M43" s="445" t="s">
        <v>414</v>
      </c>
      <c r="N43" s="446" t="s">
        <v>362</v>
      </c>
      <c r="O43" s="683" t="s">
        <v>597</v>
      </c>
      <c r="P43" s="737"/>
      <c r="Q43" s="737"/>
      <c r="R43" s="737"/>
      <c r="S43" s="737"/>
      <c r="T43" s="737"/>
    </row>
    <row r="44" spans="1:20" ht="45" x14ac:dyDescent="0.35">
      <c r="A44" s="442">
        <v>42</v>
      </c>
      <c r="B44" s="443" t="s">
        <v>335</v>
      </c>
      <c r="C44" s="383">
        <v>12</v>
      </c>
      <c r="D44" s="383" t="s">
        <v>530</v>
      </c>
      <c r="E44" s="383" t="s">
        <v>392</v>
      </c>
      <c r="F44" s="383" t="s">
        <v>598</v>
      </c>
      <c r="G44" s="383" t="s">
        <v>599</v>
      </c>
      <c r="H44" s="383" t="s">
        <v>367</v>
      </c>
      <c r="I44" s="444" t="s">
        <v>600</v>
      </c>
      <c r="J44" s="445" t="s">
        <v>601</v>
      </c>
      <c r="K44" s="444">
        <v>40918</v>
      </c>
      <c r="L44" s="383" t="s">
        <v>602</v>
      </c>
      <c r="M44" s="383" t="s">
        <v>603</v>
      </c>
      <c r="N44" s="448" t="s">
        <v>426</v>
      </c>
      <c r="O44" s="683" t="s">
        <v>604</v>
      </c>
      <c r="P44" s="737"/>
      <c r="Q44" s="737"/>
      <c r="R44" s="737"/>
      <c r="S44" s="737"/>
      <c r="T44" s="737"/>
    </row>
    <row r="45" spans="1:20" ht="45" x14ac:dyDescent="0.35">
      <c r="A45" s="442">
        <v>43</v>
      </c>
      <c r="B45" s="443" t="s">
        <v>335</v>
      </c>
      <c r="C45" s="383">
        <v>13</v>
      </c>
      <c r="D45" s="383" t="s">
        <v>530</v>
      </c>
      <c r="E45" s="383" t="s">
        <v>392</v>
      </c>
      <c r="F45" s="383" t="s">
        <v>605</v>
      </c>
      <c r="G45" s="383" t="s">
        <v>606</v>
      </c>
      <c r="H45" s="383" t="s">
        <v>339</v>
      </c>
      <c r="I45" s="444" t="s">
        <v>607</v>
      </c>
      <c r="J45" s="445" t="s">
        <v>608</v>
      </c>
      <c r="K45" s="444">
        <v>41241</v>
      </c>
      <c r="L45" s="387" t="s">
        <v>609</v>
      </c>
      <c r="M45" s="387"/>
      <c r="N45" s="446" t="s">
        <v>497</v>
      </c>
      <c r="O45" s="683" t="s">
        <v>610</v>
      </c>
      <c r="P45" s="737"/>
      <c r="Q45" s="737"/>
      <c r="R45" s="737"/>
      <c r="S45" s="737"/>
      <c r="T45" s="737"/>
    </row>
    <row r="46" spans="1:20" ht="45" x14ac:dyDescent="0.35">
      <c r="A46" s="442">
        <v>44</v>
      </c>
      <c r="B46" s="443" t="s">
        <v>335</v>
      </c>
      <c r="C46" s="383">
        <v>14</v>
      </c>
      <c r="D46" s="383" t="s">
        <v>530</v>
      </c>
      <c r="E46" s="451" t="s">
        <v>511</v>
      </c>
      <c r="F46" s="451" t="s">
        <v>611</v>
      </c>
      <c r="G46" s="451" t="s">
        <v>612</v>
      </c>
      <c r="H46" s="389" t="s">
        <v>339</v>
      </c>
      <c r="I46" s="452">
        <v>40723</v>
      </c>
      <c r="J46" s="445" t="s">
        <v>613</v>
      </c>
      <c r="K46" s="452">
        <v>40738</v>
      </c>
      <c r="L46" s="389"/>
      <c r="M46" s="389" t="s">
        <v>614</v>
      </c>
      <c r="N46" s="389" t="s">
        <v>615</v>
      </c>
      <c r="O46" s="458" t="s">
        <v>616</v>
      </c>
      <c r="P46" s="737"/>
      <c r="Q46" s="737"/>
      <c r="R46" s="737"/>
      <c r="S46" s="737"/>
      <c r="T46" s="737"/>
    </row>
    <row r="47" spans="1:20" ht="45" x14ac:dyDescent="0.35">
      <c r="A47" s="442">
        <v>45</v>
      </c>
      <c r="B47" s="443" t="s">
        <v>335</v>
      </c>
      <c r="C47" s="383">
        <v>1</v>
      </c>
      <c r="D47" s="383" t="s">
        <v>617</v>
      </c>
      <c r="E47" s="383" t="s">
        <v>454</v>
      </c>
      <c r="F47" s="383" t="s">
        <v>618</v>
      </c>
      <c r="G47" s="383" t="s">
        <v>619</v>
      </c>
      <c r="H47" s="383" t="s">
        <v>367</v>
      </c>
      <c r="I47" s="444">
        <v>40605</v>
      </c>
      <c r="J47" s="445" t="s">
        <v>620</v>
      </c>
      <c r="K47" s="444">
        <v>40618</v>
      </c>
      <c r="L47" s="445"/>
      <c r="M47" s="445" t="s">
        <v>621</v>
      </c>
      <c r="N47" s="445" t="s">
        <v>362</v>
      </c>
      <c r="O47" s="683" t="s">
        <v>622</v>
      </c>
      <c r="P47" s="737"/>
      <c r="Q47" s="737"/>
      <c r="R47" s="737"/>
      <c r="S47" s="737"/>
      <c r="T47" s="737"/>
    </row>
    <row r="48" spans="1:20" ht="45" x14ac:dyDescent="0.35">
      <c r="A48" s="442">
        <v>46</v>
      </c>
      <c r="B48" s="443" t="s">
        <v>335</v>
      </c>
      <c r="C48" s="383">
        <v>2</v>
      </c>
      <c r="D48" s="383" t="s">
        <v>617</v>
      </c>
      <c r="E48" s="383" t="s">
        <v>623</v>
      </c>
      <c r="F48" s="383" t="s">
        <v>611</v>
      </c>
      <c r="G48" s="383" t="s">
        <v>624</v>
      </c>
      <c r="H48" s="383" t="s">
        <v>339</v>
      </c>
      <c r="I48" s="444">
        <v>40595</v>
      </c>
      <c r="J48" s="445" t="s">
        <v>625</v>
      </c>
      <c r="K48" s="444">
        <v>40616</v>
      </c>
      <c r="L48" s="387" t="s">
        <v>626</v>
      </c>
      <c r="M48" s="387" t="s">
        <v>627</v>
      </c>
      <c r="N48" s="446" t="s">
        <v>628</v>
      </c>
      <c r="O48" s="685" t="s">
        <v>629</v>
      </c>
      <c r="P48" s="737"/>
      <c r="Q48" s="737"/>
      <c r="R48" s="737"/>
      <c r="S48" s="737"/>
      <c r="T48" s="737"/>
    </row>
    <row r="49" spans="1:20" ht="45" x14ac:dyDescent="0.35">
      <c r="A49" s="442">
        <v>47</v>
      </c>
      <c r="B49" s="443" t="s">
        <v>335</v>
      </c>
      <c r="C49" s="383">
        <v>3</v>
      </c>
      <c r="D49" s="383" t="s">
        <v>617</v>
      </c>
      <c r="E49" s="383" t="s">
        <v>428</v>
      </c>
      <c r="F49" s="383" t="s">
        <v>630</v>
      </c>
      <c r="G49" s="383" t="s">
        <v>631</v>
      </c>
      <c r="H49" s="383" t="s">
        <v>367</v>
      </c>
      <c r="I49" s="444">
        <v>40626</v>
      </c>
      <c r="J49" s="445" t="s">
        <v>632</v>
      </c>
      <c r="K49" s="444">
        <v>40631</v>
      </c>
      <c r="L49" s="445" t="s">
        <v>633</v>
      </c>
      <c r="M49" s="445"/>
      <c r="N49" s="447" t="s">
        <v>615</v>
      </c>
      <c r="O49" s="685" t="s">
        <v>634</v>
      </c>
      <c r="P49" s="737"/>
      <c r="Q49" s="737"/>
      <c r="R49" s="737"/>
      <c r="S49" s="737"/>
      <c r="T49" s="737"/>
    </row>
    <row r="50" spans="1:20" ht="45" x14ac:dyDescent="0.35">
      <c r="A50" s="442">
        <v>48</v>
      </c>
      <c r="B50" s="443" t="s">
        <v>335</v>
      </c>
      <c r="C50" s="383">
        <v>4</v>
      </c>
      <c r="D50" s="383" t="s">
        <v>617</v>
      </c>
      <c r="E50" s="383" t="s">
        <v>336</v>
      </c>
      <c r="F50" s="383" t="s">
        <v>393</v>
      </c>
      <c r="G50" s="383" t="s">
        <v>635</v>
      </c>
      <c r="H50" s="383" t="s">
        <v>367</v>
      </c>
      <c r="I50" s="444">
        <v>40491</v>
      </c>
      <c r="J50" s="445" t="s">
        <v>636</v>
      </c>
      <c r="K50" s="444">
        <v>40493</v>
      </c>
      <c r="L50" s="445" t="s">
        <v>637</v>
      </c>
      <c r="M50" s="445" t="s">
        <v>638</v>
      </c>
      <c r="N50" s="445" t="s">
        <v>350</v>
      </c>
      <c r="O50" s="683" t="s">
        <v>639</v>
      </c>
      <c r="P50" s="737"/>
      <c r="Q50" s="737"/>
      <c r="R50" s="737"/>
      <c r="S50" s="737"/>
      <c r="T50" s="737"/>
    </row>
    <row r="51" spans="1:20" ht="45" x14ac:dyDescent="0.35">
      <c r="A51" s="442">
        <v>49</v>
      </c>
      <c r="B51" s="443" t="s">
        <v>335</v>
      </c>
      <c r="C51" s="383">
        <v>5</v>
      </c>
      <c r="D51" s="383" t="s">
        <v>617</v>
      </c>
      <c r="E51" s="445" t="s">
        <v>428</v>
      </c>
      <c r="F51" s="445" t="s">
        <v>640</v>
      </c>
      <c r="G51" s="445" t="s">
        <v>641</v>
      </c>
      <c r="H51" s="445" t="s">
        <v>367</v>
      </c>
      <c r="I51" s="409">
        <v>40261</v>
      </c>
      <c r="J51" s="445" t="s">
        <v>642</v>
      </c>
      <c r="K51" s="409">
        <v>40263</v>
      </c>
      <c r="L51" s="445" t="s">
        <v>643</v>
      </c>
      <c r="M51" s="445" t="s">
        <v>644</v>
      </c>
      <c r="N51" s="447" t="s">
        <v>350</v>
      </c>
      <c r="O51" s="683" t="s">
        <v>645</v>
      </c>
      <c r="P51" s="737"/>
      <c r="Q51" s="737"/>
      <c r="R51" s="737"/>
      <c r="S51" s="737"/>
      <c r="T51" s="737"/>
    </row>
    <row r="52" spans="1:20" ht="45" x14ac:dyDescent="0.35">
      <c r="A52" s="442">
        <v>50</v>
      </c>
      <c r="B52" s="443" t="s">
        <v>335</v>
      </c>
      <c r="C52" s="383">
        <v>6</v>
      </c>
      <c r="D52" s="383" t="s">
        <v>617</v>
      </c>
      <c r="E52" s="445" t="s">
        <v>623</v>
      </c>
      <c r="F52" s="445" t="s">
        <v>646</v>
      </c>
      <c r="G52" s="445" t="s">
        <v>647</v>
      </c>
      <c r="H52" s="445" t="s">
        <v>339</v>
      </c>
      <c r="I52" s="409">
        <v>40422</v>
      </c>
      <c r="J52" s="445" t="s">
        <v>648</v>
      </c>
      <c r="K52" s="409">
        <v>40474</v>
      </c>
      <c r="L52" s="445" t="s">
        <v>649</v>
      </c>
      <c r="M52" s="445" t="s">
        <v>650</v>
      </c>
      <c r="N52" s="447" t="s">
        <v>350</v>
      </c>
      <c r="O52" s="683" t="s">
        <v>651</v>
      </c>
      <c r="P52" s="737"/>
      <c r="Q52" s="737"/>
      <c r="R52" s="737"/>
      <c r="S52" s="737"/>
      <c r="T52" s="737"/>
    </row>
    <row r="53" spans="1:20" ht="45" x14ac:dyDescent="0.35">
      <c r="A53" s="442">
        <v>51</v>
      </c>
      <c r="B53" s="443" t="s">
        <v>335</v>
      </c>
      <c r="C53" s="383">
        <v>7</v>
      </c>
      <c r="D53" s="383" t="s">
        <v>617</v>
      </c>
      <c r="E53" s="445" t="s">
        <v>336</v>
      </c>
      <c r="F53" s="445" t="s">
        <v>652</v>
      </c>
      <c r="G53" s="445" t="s">
        <v>653</v>
      </c>
      <c r="H53" s="445" t="s">
        <v>339</v>
      </c>
      <c r="I53" s="409">
        <v>40292</v>
      </c>
      <c r="J53" s="445" t="s">
        <v>654</v>
      </c>
      <c r="K53" s="409">
        <v>40435</v>
      </c>
      <c r="L53" s="445"/>
      <c r="M53" s="445" t="s">
        <v>655</v>
      </c>
      <c r="N53" s="447" t="s">
        <v>350</v>
      </c>
      <c r="O53" s="683" t="s">
        <v>656</v>
      </c>
      <c r="P53" s="737"/>
      <c r="Q53" s="737"/>
      <c r="R53" s="737"/>
      <c r="S53" s="737"/>
      <c r="T53" s="737"/>
    </row>
    <row r="54" spans="1:20" ht="45" x14ac:dyDescent="0.35">
      <c r="A54" s="442">
        <v>52</v>
      </c>
      <c r="B54" s="443" t="s">
        <v>335</v>
      </c>
      <c r="C54" s="383">
        <v>8</v>
      </c>
      <c r="D54" s="383" t="s">
        <v>617</v>
      </c>
      <c r="E54" s="445" t="s">
        <v>657</v>
      </c>
      <c r="F54" s="445" t="s">
        <v>658</v>
      </c>
      <c r="G54" s="445" t="s">
        <v>659</v>
      </c>
      <c r="H54" s="445" t="s">
        <v>367</v>
      </c>
      <c r="I54" s="409">
        <v>40427</v>
      </c>
      <c r="J54" s="445" t="s">
        <v>660</v>
      </c>
      <c r="K54" s="409">
        <v>40442</v>
      </c>
      <c r="L54" s="445"/>
      <c r="M54" s="445" t="s">
        <v>661</v>
      </c>
      <c r="N54" s="447" t="s">
        <v>662</v>
      </c>
      <c r="O54" s="682" t="s">
        <v>663</v>
      </c>
      <c r="P54" s="737"/>
      <c r="Q54" s="737"/>
      <c r="R54" s="737"/>
      <c r="S54" s="737"/>
      <c r="T54" s="737"/>
    </row>
    <row r="55" spans="1:20" ht="45" x14ac:dyDescent="0.35">
      <c r="A55" s="442">
        <v>53</v>
      </c>
      <c r="B55" s="443" t="s">
        <v>335</v>
      </c>
      <c r="C55" s="383">
        <v>9</v>
      </c>
      <c r="D55" s="383" t="s">
        <v>617</v>
      </c>
      <c r="E55" s="445" t="s">
        <v>364</v>
      </c>
      <c r="F55" s="445" t="s">
        <v>664</v>
      </c>
      <c r="G55" s="445" t="s">
        <v>526</v>
      </c>
      <c r="H55" s="445" t="s">
        <v>367</v>
      </c>
      <c r="I55" s="409">
        <v>40316</v>
      </c>
      <c r="J55" s="445" t="s">
        <v>665</v>
      </c>
      <c r="K55" s="409">
        <v>40319</v>
      </c>
      <c r="L55" s="445" t="s">
        <v>666</v>
      </c>
      <c r="M55" s="445" t="s">
        <v>667</v>
      </c>
      <c r="N55" s="447" t="s">
        <v>362</v>
      </c>
      <c r="O55" s="683" t="s">
        <v>668</v>
      </c>
      <c r="P55" s="737"/>
      <c r="Q55" s="737"/>
      <c r="R55" s="737"/>
      <c r="S55" s="737"/>
      <c r="T55" s="737"/>
    </row>
    <row r="56" spans="1:20" ht="45" x14ac:dyDescent="0.35">
      <c r="A56" s="442">
        <v>54</v>
      </c>
      <c r="B56" s="443" t="s">
        <v>335</v>
      </c>
      <c r="C56" s="383">
        <v>10</v>
      </c>
      <c r="D56" s="383" t="s">
        <v>617</v>
      </c>
      <c r="E56" s="445" t="s">
        <v>392</v>
      </c>
      <c r="F56" s="445" t="s">
        <v>669</v>
      </c>
      <c r="G56" s="445" t="s">
        <v>670</v>
      </c>
      <c r="H56" s="445" t="s">
        <v>339</v>
      </c>
      <c r="I56" s="409">
        <v>40393</v>
      </c>
      <c r="J56" s="445" t="s">
        <v>671</v>
      </c>
      <c r="K56" s="409">
        <v>41198</v>
      </c>
      <c r="L56" s="445" t="s">
        <v>672</v>
      </c>
      <c r="M56" s="445" t="s">
        <v>673</v>
      </c>
      <c r="N56" s="447" t="s">
        <v>350</v>
      </c>
      <c r="O56" s="683" t="s">
        <v>674</v>
      </c>
      <c r="P56" s="737"/>
      <c r="Q56" s="737"/>
      <c r="R56" s="737"/>
      <c r="S56" s="737"/>
      <c r="T56" s="737"/>
    </row>
    <row r="57" spans="1:20" ht="45" x14ac:dyDescent="0.35">
      <c r="A57" s="442">
        <v>55</v>
      </c>
      <c r="B57" s="443" t="s">
        <v>335</v>
      </c>
      <c r="C57" s="383">
        <v>11</v>
      </c>
      <c r="D57" s="383" t="s">
        <v>617</v>
      </c>
      <c r="E57" s="445" t="s">
        <v>392</v>
      </c>
      <c r="F57" s="445" t="s">
        <v>675</v>
      </c>
      <c r="G57" s="445" t="s">
        <v>676</v>
      </c>
      <c r="H57" s="445" t="s">
        <v>367</v>
      </c>
      <c r="I57" s="409">
        <v>40365</v>
      </c>
      <c r="J57" s="445" t="s">
        <v>677</v>
      </c>
      <c r="K57" s="409">
        <v>40367</v>
      </c>
      <c r="L57" s="445" t="s">
        <v>678</v>
      </c>
      <c r="M57" s="445" t="s">
        <v>679</v>
      </c>
      <c r="N57" s="446" t="s">
        <v>350</v>
      </c>
      <c r="O57" s="683" t="s">
        <v>680</v>
      </c>
      <c r="P57" s="737"/>
      <c r="Q57" s="737"/>
      <c r="R57" s="737"/>
      <c r="S57" s="737"/>
      <c r="T57" s="737"/>
    </row>
    <row r="58" spans="1:20" ht="45" x14ac:dyDescent="0.35">
      <c r="A58" s="442">
        <v>56</v>
      </c>
      <c r="B58" s="443" t="s">
        <v>335</v>
      </c>
      <c r="C58" s="383">
        <v>12</v>
      </c>
      <c r="D58" s="383" t="s">
        <v>617</v>
      </c>
      <c r="E58" s="445" t="s">
        <v>392</v>
      </c>
      <c r="F58" s="445" t="s">
        <v>611</v>
      </c>
      <c r="G58" s="445" t="s">
        <v>681</v>
      </c>
      <c r="H58" s="445" t="s">
        <v>339</v>
      </c>
      <c r="I58" s="409">
        <v>40315</v>
      </c>
      <c r="J58" s="445" t="s">
        <v>682</v>
      </c>
      <c r="K58" s="409">
        <v>41759</v>
      </c>
      <c r="L58" s="445" t="s">
        <v>683</v>
      </c>
      <c r="M58" s="445" t="s">
        <v>684</v>
      </c>
      <c r="N58" s="447" t="s">
        <v>362</v>
      </c>
      <c r="O58" s="683" t="s">
        <v>685</v>
      </c>
      <c r="P58" s="737"/>
      <c r="Q58" s="737"/>
      <c r="R58" s="737"/>
      <c r="S58" s="737"/>
      <c r="T58" s="737"/>
    </row>
    <row r="59" spans="1:20" ht="45" x14ac:dyDescent="0.35">
      <c r="A59" s="442">
        <v>57</v>
      </c>
      <c r="B59" s="443" t="s">
        <v>335</v>
      </c>
      <c r="C59" s="383">
        <v>13</v>
      </c>
      <c r="D59" s="383" t="s">
        <v>617</v>
      </c>
      <c r="E59" s="445" t="s">
        <v>409</v>
      </c>
      <c r="F59" s="445" t="s">
        <v>611</v>
      </c>
      <c r="G59" s="445" t="s">
        <v>686</v>
      </c>
      <c r="H59" s="445" t="s">
        <v>339</v>
      </c>
      <c r="I59" s="409">
        <v>40520</v>
      </c>
      <c r="J59" s="445" t="s">
        <v>687</v>
      </c>
      <c r="K59" s="409">
        <v>40557</v>
      </c>
      <c r="L59" s="445" t="s">
        <v>688</v>
      </c>
      <c r="M59" s="445" t="s">
        <v>689</v>
      </c>
      <c r="N59" s="447" t="s">
        <v>350</v>
      </c>
      <c r="O59" s="683" t="s">
        <v>690</v>
      </c>
      <c r="P59" s="737"/>
      <c r="Q59" s="737"/>
      <c r="R59" s="737"/>
      <c r="S59" s="737"/>
      <c r="T59" s="737"/>
    </row>
    <row r="60" spans="1:20" ht="45" x14ac:dyDescent="0.35">
      <c r="A60" s="442">
        <v>58</v>
      </c>
      <c r="B60" s="443" t="s">
        <v>335</v>
      </c>
      <c r="C60" s="383">
        <v>14</v>
      </c>
      <c r="D60" s="383" t="s">
        <v>617</v>
      </c>
      <c r="E60" s="445" t="s">
        <v>364</v>
      </c>
      <c r="F60" s="445" t="s">
        <v>618</v>
      </c>
      <c r="G60" s="445" t="s">
        <v>691</v>
      </c>
      <c r="H60" s="445" t="s">
        <v>367</v>
      </c>
      <c r="I60" s="453">
        <v>40339</v>
      </c>
      <c r="J60" s="445" t="s">
        <v>692</v>
      </c>
      <c r="K60" s="453">
        <v>40402</v>
      </c>
      <c r="L60" s="445" t="s">
        <v>693</v>
      </c>
      <c r="M60" s="445" t="s">
        <v>694</v>
      </c>
      <c r="N60" s="447" t="s">
        <v>362</v>
      </c>
      <c r="O60" s="681" t="s">
        <v>695</v>
      </c>
      <c r="P60" s="737"/>
      <c r="Q60" s="737"/>
      <c r="R60" s="737"/>
      <c r="S60" s="737"/>
      <c r="T60" s="737"/>
    </row>
    <row r="61" spans="1:20" ht="45" x14ac:dyDescent="0.35">
      <c r="A61" s="442">
        <v>59</v>
      </c>
      <c r="B61" s="443" t="s">
        <v>335</v>
      </c>
      <c r="C61" s="383">
        <v>15</v>
      </c>
      <c r="D61" s="383" t="s">
        <v>617</v>
      </c>
      <c r="E61" s="445" t="s">
        <v>511</v>
      </c>
      <c r="F61" s="445" t="s">
        <v>696</v>
      </c>
      <c r="G61" s="445" t="s">
        <v>697</v>
      </c>
      <c r="H61" s="445" t="s">
        <v>339</v>
      </c>
      <c r="I61" s="453">
        <v>40445</v>
      </c>
      <c r="J61" s="445" t="s">
        <v>698</v>
      </c>
      <c r="K61" s="409">
        <v>40477</v>
      </c>
      <c r="L61" s="445"/>
      <c r="M61" s="445" t="s">
        <v>699</v>
      </c>
      <c r="N61" s="447" t="s">
        <v>662</v>
      </c>
      <c r="O61" s="683" t="s">
        <v>700</v>
      </c>
      <c r="P61" s="737"/>
      <c r="Q61" s="737"/>
      <c r="R61" s="737"/>
      <c r="S61" s="737"/>
      <c r="T61" s="737"/>
    </row>
    <row r="62" spans="1:20" ht="45" x14ac:dyDescent="0.35">
      <c r="A62" s="442">
        <v>60</v>
      </c>
      <c r="B62" s="443" t="s">
        <v>335</v>
      </c>
      <c r="C62" s="383">
        <v>16</v>
      </c>
      <c r="D62" s="383" t="s">
        <v>617</v>
      </c>
      <c r="E62" s="445" t="s">
        <v>442</v>
      </c>
      <c r="F62" s="445" t="s">
        <v>701</v>
      </c>
      <c r="G62" s="445" t="s">
        <v>702</v>
      </c>
      <c r="H62" s="445" t="s">
        <v>339</v>
      </c>
      <c r="I62" s="409">
        <v>40238</v>
      </c>
      <c r="J62" s="445" t="s">
        <v>703</v>
      </c>
      <c r="K62" s="409">
        <v>40242</v>
      </c>
      <c r="L62" s="386" t="s">
        <v>451</v>
      </c>
      <c r="M62" s="445" t="s">
        <v>452</v>
      </c>
      <c r="N62" s="447" t="s">
        <v>350</v>
      </c>
      <c r="O62" s="683" t="s">
        <v>704</v>
      </c>
      <c r="P62" s="737"/>
      <c r="Q62" s="737"/>
      <c r="R62" s="737"/>
      <c r="S62" s="737"/>
      <c r="T62" s="737"/>
    </row>
    <row r="63" spans="1:20" ht="45" x14ac:dyDescent="0.35">
      <c r="A63" s="442">
        <v>61</v>
      </c>
      <c r="B63" s="443" t="s">
        <v>335</v>
      </c>
      <c r="C63" s="445">
        <v>1</v>
      </c>
      <c r="D63" s="445" t="s">
        <v>320</v>
      </c>
      <c r="E63" s="447" t="s">
        <v>454</v>
      </c>
      <c r="F63" s="447" t="s">
        <v>705</v>
      </c>
      <c r="G63" s="447" t="s">
        <v>560</v>
      </c>
      <c r="H63" s="445" t="s">
        <v>367</v>
      </c>
      <c r="I63" s="454">
        <v>40286</v>
      </c>
      <c r="J63" s="445" t="s">
        <v>706</v>
      </c>
      <c r="K63" s="454">
        <v>40316</v>
      </c>
      <c r="L63" s="445"/>
      <c r="M63" s="445" t="s">
        <v>564</v>
      </c>
      <c r="N63" s="447" t="s">
        <v>707</v>
      </c>
      <c r="O63" s="683" t="s">
        <v>651</v>
      </c>
      <c r="P63" s="737"/>
      <c r="Q63" s="737"/>
      <c r="R63" s="737"/>
      <c r="S63" s="737"/>
      <c r="T63" s="737"/>
    </row>
    <row r="64" spans="1:20" ht="45" x14ac:dyDescent="0.35">
      <c r="A64" s="442">
        <v>62</v>
      </c>
      <c r="B64" s="443" t="s">
        <v>335</v>
      </c>
      <c r="C64" s="445">
        <v>2</v>
      </c>
      <c r="D64" s="445" t="s">
        <v>320</v>
      </c>
      <c r="E64" s="445" t="s">
        <v>428</v>
      </c>
      <c r="F64" s="445" t="s">
        <v>708</v>
      </c>
      <c r="G64" s="445" t="s">
        <v>624</v>
      </c>
      <c r="H64" s="445" t="s">
        <v>339</v>
      </c>
      <c r="I64" s="409">
        <v>40240</v>
      </c>
      <c r="J64" s="445" t="s">
        <v>709</v>
      </c>
      <c r="K64" s="409">
        <v>40242</v>
      </c>
      <c r="L64" s="445" t="s">
        <v>710</v>
      </c>
      <c r="M64" s="445" t="s">
        <v>711</v>
      </c>
      <c r="N64" s="445" t="s">
        <v>350</v>
      </c>
      <c r="O64" s="683" t="s">
        <v>712</v>
      </c>
      <c r="P64" s="737"/>
      <c r="Q64" s="737"/>
      <c r="R64" s="737"/>
      <c r="S64" s="737"/>
      <c r="T64" s="737"/>
    </row>
    <row r="65" spans="1:20" ht="45" x14ac:dyDescent="0.35">
      <c r="A65" s="442">
        <v>63</v>
      </c>
      <c r="B65" s="443" t="s">
        <v>335</v>
      </c>
      <c r="C65" s="445">
        <v>3</v>
      </c>
      <c r="D65" s="445" t="s">
        <v>320</v>
      </c>
      <c r="E65" s="445" t="s">
        <v>336</v>
      </c>
      <c r="F65" s="445" t="s">
        <v>713</v>
      </c>
      <c r="G65" s="445" t="s">
        <v>686</v>
      </c>
      <c r="H65" s="445" t="s">
        <v>339</v>
      </c>
      <c r="I65" s="409">
        <v>40513</v>
      </c>
      <c r="J65" s="445" t="s">
        <v>714</v>
      </c>
      <c r="K65" s="409">
        <v>43728</v>
      </c>
      <c r="L65" s="445" t="s">
        <v>715</v>
      </c>
      <c r="M65" s="445"/>
      <c r="N65" s="445" t="s">
        <v>497</v>
      </c>
      <c r="O65" s="683" t="s">
        <v>716</v>
      </c>
      <c r="P65" s="737"/>
      <c r="Q65" s="737"/>
      <c r="R65" s="737"/>
      <c r="S65" s="737"/>
      <c r="T65" s="737"/>
    </row>
    <row r="66" spans="1:20" ht="45" x14ac:dyDescent="0.35">
      <c r="A66" s="442">
        <v>64</v>
      </c>
      <c r="B66" s="443" t="s">
        <v>335</v>
      </c>
      <c r="C66" s="445">
        <v>4</v>
      </c>
      <c r="D66" s="445" t="s">
        <v>320</v>
      </c>
      <c r="E66" s="445" t="s">
        <v>717</v>
      </c>
      <c r="F66" s="445" t="s">
        <v>337</v>
      </c>
      <c r="G66" s="445" t="s">
        <v>718</v>
      </c>
      <c r="H66" s="445" t="s">
        <v>339</v>
      </c>
      <c r="I66" s="409">
        <v>40359</v>
      </c>
      <c r="J66" s="445" t="s">
        <v>719</v>
      </c>
      <c r="K66" s="409">
        <v>42930</v>
      </c>
      <c r="L66" s="445" t="s">
        <v>720</v>
      </c>
      <c r="M66" s="445" t="s">
        <v>721</v>
      </c>
      <c r="N66" s="445" t="s">
        <v>350</v>
      </c>
      <c r="O66" s="683" t="s">
        <v>722</v>
      </c>
      <c r="P66" s="737"/>
      <c r="Q66" s="737"/>
      <c r="R66" s="737"/>
      <c r="S66" s="737"/>
      <c r="T66" s="737"/>
    </row>
    <row r="67" spans="1:20" ht="45" x14ac:dyDescent="0.35">
      <c r="A67" s="442">
        <v>65</v>
      </c>
      <c r="B67" s="443" t="s">
        <v>335</v>
      </c>
      <c r="C67" s="445">
        <v>5</v>
      </c>
      <c r="D67" s="445" t="s">
        <v>320</v>
      </c>
      <c r="E67" s="445" t="s">
        <v>336</v>
      </c>
      <c r="F67" s="445" t="s">
        <v>723</v>
      </c>
      <c r="G67" s="445" t="s">
        <v>724</v>
      </c>
      <c r="H67" s="445" t="s">
        <v>367</v>
      </c>
      <c r="I67" s="409">
        <v>40239</v>
      </c>
      <c r="J67" s="445" t="s">
        <v>725</v>
      </c>
      <c r="K67" s="409">
        <v>40242</v>
      </c>
      <c r="L67" s="445"/>
      <c r="M67" s="445" t="s">
        <v>726</v>
      </c>
      <c r="N67" s="446" t="s">
        <v>350</v>
      </c>
      <c r="O67" s="683" t="s">
        <v>727</v>
      </c>
      <c r="P67" s="737"/>
      <c r="Q67" s="737"/>
      <c r="R67" s="737"/>
      <c r="S67" s="737"/>
      <c r="T67" s="737"/>
    </row>
    <row r="68" spans="1:20" ht="45" x14ac:dyDescent="0.35">
      <c r="A68" s="442">
        <v>66</v>
      </c>
      <c r="B68" s="443" t="s">
        <v>335</v>
      </c>
      <c r="C68" s="445">
        <v>6</v>
      </c>
      <c r="D68" s="445" t="s">
        <v>320</v>
      </c>
      <c r="E68" s="445" t="s">
        <v>336</v>
      </c>
      <c r="F68" s="445" t="s">
        <v>728</v>
      </c>
      <c r="G68" s="445" t="s">
        <v>353</v>
      </c>
      <c r="H68" s="445" t="s">
        <v>339</v>
      </c>
      <c r="I68" s="409">
        <v>40313</v>
      </c>
      <c r="J68" s="445" t="s">
        <v>729</v>
      </c>
      <c r="K68" s="409">
        <v>40325</v>
      </c>
      <c r="L68" s="445" t="s">
        <v>355</v>
      </c>
      <c r="M68" s="445" t="s">
        <v>485</v>
      </c>
      <c r="N68" s="446" t="s">
        <v>350</v>
      </c>
      <c r="O68" s="683" t="s">
        <v>730</v>
      </c>
      <c r="P68" s="737"/>
      <c r="Q68" s="737"/>
      <c r="R68" s="737"/>
      <c r="S68" s="737"/>
      <c r="T68" s="737"/>
    </row>
    <row r="69" spans="1:20" ht="45" x14ac:dyDescent="0.35">
      <c r="A69" s="442">
        <v>67</v>
      </c>
      <c r="B69" s="443" t="s">
        <v>335</v>
      </c>
      <c r="C69" s="445">
        <v>7</v>
      </c>
      <c r="D69" s="445" t="s">
        <v>320</v>
      </c>
      <c r="E69" s="445" t="s">
        <v>392</v>
      </c>
      <c r="F69" s="445" t="s">
        <v>731</v>
      </c>
      <c r="G69" s="445" t="s">
        <v>732</v>
      </c>
      <c r="H69" s="445" t="s">
        <v>339</v>
      </c>
      <c r="I69" s="409">
        <v>40330</v>
      </c>
      <c r="J69" s="445" t="s">
        <v>733</v>
      </c>
      <c r="K69" s="409">
        <v>40400</v>
      </c>
      <c r="L69" s="445" t="s">
        <v>734</v>
      </c>
      <c r="M69" s="445" t="s">
        <v>735</v>
      </c>
      <c r="N69" s="447" t="s">
        <v>350</v>
      </c>
      <c r="O69" s="683" t="s">
        <v>736</v>
      </c>
      <c r="P69" s="737"/>
      <c r="Q69" s="737"/>
      <c r="R69" s="737"/>
      <c r="S69" s="737"/>
      <c r="T69" s="737"/>
    </row>
    <row r="70" spans="1:20" ht="45" x14ac:dyDescent="0.35">
      <c r="A70" s="442">
        <v>68</v>
      </c>
      <c r="B70" s="443" t="s">
        <v>335</v>
      </c>
      <c r="C70" s="445">
        <v>8</v>
      </c>
      <c r="D70" s="445" t="s">
        <v>320</v>
      </c>
      <c r="E70" s="447" t="s">
        <v>392</v>
      </c>
      <c r="F70" s="447" t="s">
        <v>737</v>
      </c>
      <c r="G70" s="447" t="s">
        <v>738</v>
      </c>
      <c r="H70" s="445" t="s">
        <v>339</v>
      </c>
      <c r="I70" s="409">
        <v>40239</v>
      </c>
      <c r="J70" s="445" t="s">
        <v>739</v>
      </c>
      <c r="K70" s="409">
        <v>40241</v>
      </c>
      <c r="L70" s="445" t="s">
        <v>418</v>
      </c>
      <c r="M70" s="445" t="s">
        <v>419</v>
      </c>
      <c r="N70" s="447" t="s">
        <v>350</v>
      </c>
      <c r="O70" s="682" t="s">
        <v>740</v>
      </c>
      <c r="P70" s="737"/>
      <c r="Q70" s="737"/>
      <c r="R70" s="737"/>
      <c r="S70" s="737"/>
      <c r="T70" s="737"/>
    </row>
    <row r="71" spans="1:20" ht="45" x14ac:dyDescent="0.35">
      <c r="A71" s="442">
        <v>69</v>
      </c>
      <c r="B71" s="443" t="s">
        <v>335</v>
      </c>
      <c r="C71" s="445">
        <v>9</v>
      </c>
      <c r="D71" s="445" t="s">
        <v>320</v>
      </c>
      <c r="E71" s="445" t="s">
        <v>392</v>
      </c>
      <c r="F71" s="445" t="s">
        <v>741</v>
      </c>
      <c r="G71" s="445" t="s">
        <v>742</v>
      </c>
      <c r="H71" s="445" t="s">
        <v>367</v>
      </c>
      <c r="I71" s="409">
        <v>40380</v>
      </c>
      <c r="J71" s="445" t="s">
        <v>743</v>
      </c>
      <c r="K71" s="409">
        <v>40399</v>
      </c>
      <c r="L71" s="445" t="s">
        <v>744</v>
      </c>
      <c r="M71" s="445" t="s">
        <v>745</v>
      </c>
      <c r="N71" s="447" t="s">
        <v>350</v>
      </c>
      <c r="O71" s="682" t="s">
        <v>427</v>
      </c>
      <c r="P71" s="737"/>
      <c r="Q71" s="737"/>
      <c r="R71" s="737"/>
      <c r="S71" s="737"/>
      <c r="T71" s="737"/>
    </row>
    <row r="72" spans="1:20" ht="45" x14ac:dyDescent="0.35">
      <c r="A72" s="442">
        <v>70</v>
      </c>
      <c r="B72" s="443" t="s">
        <v>335</v>
      </c>
      <c r="C72" s="445">
        <v>10</v>
      </c>
      <c r="D72" s="445" t="s">
        <v>320</v>
      </c>
      <c r="E72" s="445" t="s">
        <v>511</v>
      </c>
      <c r="F72" s="445" t="s">
        <v>746</v>
      </c>
      <c r="G72" s="445" t="s">
        <v>747</v>
      </c>
      <c r="H72" s="445" t="s">
        <v>339</v>
      </c>
      <c r="I72" s="409">
        <v>40356</v>
      </c>
      <c r="J72" s="445" t="s">
        <v>748</v>
      </c>
      <c r="K72" s="409">
        <v>40367</v>
      </c>
      <c r="L72" s="445"/>
      <c r="M72" s="445" t="s">
        <v>749</v>
      </c>
      <c r="N72" s="445" t="s">
        <v>350</v>
      </c>
      <c r="O72" s="683" t="s">
        <v>518</v>
      </c>
      <c r="P72" s="737"/>
      <c r="Q72" s="737"/>
      <c r="R72" s="737"/>
      <c r="S72" s="737"/>
      <c r="T72" s="737"/>
    </row>
    <row r="73" spans="1:20" ht="45" x14ac:dyDescent="0.35">
      <c r="A73" s="442">
        <v>71</v>
      </c>
      <c r="B73" s="443" t="s">
        <v>335</v>
      </c>
      <c r="C73" s="445">
        <v>11</v>
      </c>
      <c r="D73" s="445" t="s">
        <v>320</v>
      </c>
      <c r="E73" s="445" t="s">
        <v>511</v>
      </c>
      <c r="F73" s="445" t="s">
        <v>750</v>
      </c>
      <c r="G73" s="445" t="s">
        <v>751</v>
      </c>
      <c r="H73" s="445" t="s">
        <v>339</v>
      </c>
      <c r="I73" s="409">
        <v>40392</v>
      </c>
      <c r="J73" s="445" t="s">
        <v>752</v>
      </c>
      <c r="K73" s="409">
        <v>40421</v>
      </c>
      <c r="L73" s="445" t="s">
        <v>753</v>
      </c>
      <c r="M73" s="445" t="s">
        <v>754</v>
      </c>
      <c r="N73" s="445" t="s">
        <v>350</v>
      </c>
      <c r="O73" s="683" t="s">
        <v>755</v>
      </c>
      <c r="P73" s="737"/>
      <c r="Q73" s="737"/>
      <c r="R73" s="737"/>
      <c r="S73" s="737"/>
      <c r="T73" s="737"/>
    </row>
    <row r="74" spans="1:20" ht="45" x14ac:dyDescent="0.35">
      <c r="A74" s="442">
        <v>72</v>
      </c>
      <c r="B74" s="443" t="s">
        <v>335</v>
      </c>
      <c r="C74" s="445">
        <v>12</v>
      </c>
      <c r="D74" s="445" t="s">
        <v>320</v>
      </c>
      <c r="E74" s="445" t="s">
        <v>756</v>
      </c>
      <c r="F74" s="445" t="s">
        <v>757</v>
      </c>
      <c r="G74" s="445" t="s">
        <v>758</v>
      </c>
      <c r="H74" s="445" t="s">
        <v>367</v>
      </c>
      <c r="I74" s="409">
        <v>40474</v>
      </c>
      <c r="J74" s="445" t="s">
        <v>759</v>
      </c>
      <c r="K74" s="409">
        <v>40477</v>
      </c>
      <c r="L74" s="445" t="s">
        <v>760</v>
      </c>
      <c r="M74" s="445" t="s">
        <v>761</v>
      </c>
      <c r="N74" s="447" t="s">
        <v>350</v>
      </c>
      <c r="O74" s="683" t="s">
        <v>762</v>
      </c>
      <c r="P74" s="737"/>
      <c r="Q74" s="737"/>
      <c r="R74" s="737"/>
      <c r="S74" s="737"/>
      <c r="T74" s="737"/>
    </row>
    <row r="75" spans="1:20" ht="45" x14ac:dyDescent="0.35">
      <c r="A75" s="442">
        <v>73</v>
      </c>
      <c r="B75" s="443" t="s">
        <v>335</v>
      </c>
      <c r="C75" s="445">
        <v>13</v>
      </c>
      <c r="D75" s="445" t="s">
        <v>320</v>
      </c>
      <c r="E75" s="445" t="s">
        <v>519</v>
      </c>
      <c r="F75" s="445" t="s">
        <v>763</v>
      </c>
      <c r="G75" s="445" t="s">
        <v>764</v>
      </c>
      <c r="H75" s="445" t="s">
        <v>339</v>
      </c>
      <c r="I75" s="409">
        <v>40172</v>
      </c>
      <c r="J75" s="445" t="s">
        <v>765</v>
      </c>
      <c r="K75" s="409">
        <v>41848</v>
      </c>
      <c r="L75" s="445"/>
      <c r="M75" s="445" t="s">
        <v>523</v>
      </c>
      <c r="N75" s="447" t="s">
        <v>362</v>
      </c>
      <c r="O75" s="683" t="s">
        <v>766</v>
      </c>
      <c r="P75" s="737"/>
      <c r="Q75" s="737"/>
      <c r="R75" s="737"/>
      <c r="S75" s="737"/>
      <c r="T75" s="737"/>
    </row>
    <row r="76" spans="1:20" ht="45" x14ac:dyDescent="0.35">
      <c r="A76" s="442">
        <v>74</v>
      </c>
      <c r="B76" s="443" t="s">
        <v>335</v>
      </c>
      <c r="C76" s="445">
        <v>14</v>
      </c>
      <c r="D76" s="445" t="s">
        <v>320</v>
      </c>
      <c r="E76" s="445" t="s">
        <v>767</v>
      </c>
      <c r="F76" s="445" t="s">
        <v>768</v>
      </c>
      <c r="G76" s="445" t="s">
        <v>769</v>
      </c>
      <c r="H76" s="445" t="s">
        <v>339</v>
      </c>
      <c r="I76" s="409">
        <v>40036</v>
      </c>
      <c r="J76" s="445" t="s">
        <v>770</v>
      </c>
      <c r="K76" s="409">
        <v>40038</v>
      </c>
      <c r="L76" s="445" t="s">
        <v>771</v>
      </c>
      <c r="M76" s="445" t="s">
        <v>614</v>
      </c>
      <c r="N76" s="447" t="s">
        <v>350</v>
      </c>
      <c r="O76" s="683" t="s">
        <v>772</v>
      </c>
      <c r="P76" s="737"/>
      <c r="Q76" s="737"/>
      <c r="R76" s="737"/>
      <c r="S76" s="737"/>
      <c r="T76" s="737"/>
    </row>
    <row r="77" spans="1:20" ht="45" x14ac:dyDescent="0.35">
      <c r="A77" s="442">
        <v>75</v>
      </c>
      <c r="B77" s="443" t="s">
        <v>335</v>
      </c>
      <c r="C77" s="445">
        <v>1</v>
      </c>
      <c r="D77" s="445">
        <v>4</v>
      </c>
      <c r="E77" s="445" t="s">
        <v>773</v>
      </c>
      <c r="F77" s="445" t="s">
        <v>774</v>
      </c>
      <c r="G77" s="445" t="s">
        <v>775</v>
      </c>
      <c r="H77" s="445" t="s">
        <v>367</v>
      </c>
      <c r="I77" s="409">
        <v>39885</v>
      </c>
      <c r="J77" s="445" t="s">
        <v>776</v>
      </c>
      <c r="K77" s="409">
        <v>39895</v>
      </c>
      <c r="L77" s="445"/>
      <c r="M77" s="445" t="s">
        <v>777</v>
      </c>
      <c r="N77" s="445" t="s">
        <v>350</v>
      </c>
      <c r="O77" s="683" t="s">
        <v>778</v>
      </c>
      <c r="P77" s="737"/>
      <c r="Q77" s="737"/>
      <c r="R77" s="737"/>
      <c r="S77" s="737"/>
      <c r="T77" s="737"/>
    </row>
    <row r="78" spans="1:20" ht="45" x14ac:dyDescent="0.35">
      <c r="A78" s="442">
        <v>76</v>
      </c>
      <c r="B78" s="443" t="s">
        <v>335</v>
      </c>
      <c r="C78" s="445">
        <v>2</v>
      </c>
      <c r="D78" s="445">
        <v>4</v>
      </c>
      <c r="E78" s="445" t="s">
        <v>623</v>
      </c>
      <c r="F78" s="445" t="s">
        <v>570</v>
      </c>
      <c r="G78" s="445" t="s">
        <v>540</v>
      </c>
      <c r="H78" s="445" t="s">
        <v>367</v>
      </c>
      <c r="I78" s="409">
        <v>40040</v>
      </c>
      <c r="J78" s="445" t="s">
        <v>779</v>
      </c>
      <c r="K78" s="409">
        <v>40141</v>
      </c>
      <c r="L78" s="445" t="s">
        <v>543</v>
      </c>
      <c r="M78" s="445" t="s">
        <v>780</v>
      </c>
      <c r="N78" s="445" t="s">
        <v>628</v>
      </c>
      <c r="O78" s="681" t="s">
        <v>781</v>
      </c>
      <c r="P78" s="737"/>
      <c r="Q78" s="737"/>
      <c r="R78" s="737"/>
      <c r="S78" s="737"/>
      <c r="T78" s="737"/>
    </row>
    <row r="79" spans="1:20" ht="45" x14ac:dyDescent="0.35">
      <c r="A79" s="442">
        <v>77</v>
      </c>
      <c r="B79" s="443" t="s">
        <v>335</v>
      </c>
      <c r="C79" s="445">
        <v>3</v>
      </c>
      <c r="D79" s="445">
        <v>4</v>
      </c>
      <c r="E79" s="445" t="s">
        <v>336</v>
      </c>
      <c r="F79" s="445" t="s">
        <v>782</v>
      </c>
      <c r="G79" s="445" t="s">
        <v>783</v>
      </c>
      <c r="H79" s="445" t="s">
        <v>339</v>
      </c>
      <c r="I79" s="409">
        <v>39978</v>
      </c>
      <c r="J79" s="445" t="s">
        <v>784</v>
      </c>
      <c r="K79" s="409">
        <v>39982</v>
      </c>
      <c r="L79" s="445" t="s">
        <v>785</v>
      </c>
      <c r="M79" s="445" t="s">
        <v>786</v>
      </c>
      <c r="N79" s="445" t="s">
        <v>350</v>
      </c>
      <c r="O79" s="683" t="s">
        <v>787</v>
      </c>
      <c r="P79" s="737"/>
      <c r="Q79" s="737"/>
      <c r="R79" s="737"/>
      <c r="S79" s="737"/>
      <c r="T79" s="737"/>
    </row>
    <row r="80" spans="1:20" ht="45" x14ac:dyDescent="0.35">
      <c r="A80" s="442">
        <v>78</v>
      </c>
      <c r="B80" s="443" t="s">
        <v>335</v>
      </c>
      <c r="C80" s="445">
        <v>4</v>
      </c>
      <c r="D80" s="445">
        <v>4</v>
      </c>
      <c r="E80" s="445" t="s">
        <v>364</v>
      </c>
      <c r="F80" s="445" t="s">
        <v>788</v>
      </c>
      <c r="G80" s="445" t="s">
        <v>789</v>
      </c>
      <c r="H80" s="445" t="s">
        <v>367</v>
      </c>
      <c r="I80" s="388">
        <v>40157</v>
      </c>
      <c r="J80" s="446" t="s">
        <v>790</v>
      </c>
      <c r="K80" s="455">
        <v>40161</v>
      </c>
      <c r="L80" s="387" t="s">
        <v>791</v>
      </c>
      <c r="M80" s="387" t="s">
        <v>792</v>
      </c>
      <c r="N80" s="446" t="s">
        <v>350</v>
      </c>
      <c r="O80" s="683" t="s">
        <v>793</v>
      </c>
      <c r="P80" s="737"/>
      <c r="Q80" s="737"/>
      <c r="R80" s="737"/>
      <c r="S80" s="737"/>
      <c r="T80" s="737"/>
    </row>
    <row r="81" spans="1:20" ht="45" x14ac:dyDescent="0.35">
      <c r="A81" s="442">
        <v>79</v>
      </c>
      <c r="B81" s="443" t="s">
        <v>335</v>
      </c>
      <c r="C81" s="445">
        <v>5</v>
      </c>
      <c r="D81" s="445">
        <v>4</v>
      </c>
      <c r="E81" s="445" t="s">
        <v>364</v>
      </c>
      <c r="F81" s="445" t="s">
        <v>794</v>
      </c>
      <c r="G81" s="445" t="s">
        <v>795</v>
      </c>
      <c r="H81" s="445" t="s">
        <v>367</v>
      </c>
      <c r="I81" s="409">
        <v>40114</v>
      </c>
      <c r="J81" s="445" t="s">
        <v>796</v>
      </c>
      <c r="K81" s="409">
        <v>40154</v>
      </c>
      <c r="L81" s="445" t="s">
        <v>797</v>
      </c>
      <c r="M81" s="445" t="s">
        <v>798</v>
      </c>
      <c r="N81" s="447" t="s">
        <v>799</v>
      </c>
      <c r="O81" s="685" t="s">
        <v>800</v>
      </c>
      <c r="P81" s="737"/>
      <c r="Q81" s="737"/>
      <c r="R81" s="737"/>
      <c r="S81" s="737"/>
      <c r="T81" s="737"/>
    </row>
    <row r="82" spans="1:20" ht="45" x14ac:dyDescent="0.35">
      <c r="A82" s="442">
        <v>80</v>
      </c>
      <c r="B82" s="443" t="s">
        <v>335</v>
      </c>
      <c r="C82" s="445">
        <v>6</v>
      </c>
      <c r="D82" s="445">
        <v>4</v>
      </c>
      <c r="E82" s="445" t="s">
        <v>364</v>
      </c>
      <c r="F82" s="445" t="s">
        <v>801</v>
      </c>
      <c r="G82" s="445" t="s">
        <v>802</v>
      </c>
      <c r="H82" s="445" t="s">
        <v>367</v>
      </c>
      <c r="I82" s="409">
        <v>40167</v>
      </c>
      <c r="J82" s="445" t="s">
        <v>803</v>
      </c>
      <c r="K82" s="409">
        <v>40233</v>
      </c>
      <c r="L82" s="445" t="s">
        <v>804</v>
      </c>
      <c r="M82" s="445" t="s">
        <v>805</v>
      </c>
      <c r="N82" s="447" t="s">
        <v>362</v>
      </c>
      <c r="O82" s="683" t="s">
        <v>427</v>
      </c>
      <c r="P82" s="737"/>
      <c r="Q82" s="737"/>
      <c r="R82" s="737"/>
      <c r="S82" s="737"/>
      <c r="T82" s="737"/>
    </row>
    <row r="83" spans="1:20" ht="45" x14ac:dyDescent="0.35">
      <c r="A83" s="442">
        <v>81</v>
      </c>
      <c r="B83" s="443" t="s">
        <v>335</v>
      </c>
      <c r="C83" s="445">
        <v>7</v>
      </c>
      <c r="D83" s="445">
        <v>4</v>
      </c>
      <c r="E83" s="445" t="s">
        <v>409</v>
      </c>
      <c r="F83" s="445" t="s">
        <v>806</v>
      </c>
      <c r="G83" s="445" t="s">
        <v>587</v>
      </c>
      <c r="H83" s="445" t="s">
        <v>367</v>
      </c>
      <c r="I83" s="409">
        <v>40011</v>
      </c>
      <c r="J83" s="445" t="s">
        <v>807</v>
      </c>
      <c r="K83" s="409">
        <v>40036</v>
      </c>
      <c r="L83" s="445" t="s">
        <v>590</v>
      </c>
      <c r="M83" s="445" t="s">
        <v>591</v>
      </c>
      <c r="N83" s="447" t="s">
        <v>350</v>
      </c>
      <c r="O83" s="683" t="s">
        <v>808</v>
      </c>
      <c r="P83" s="737"/>
      <c r="Q83" s="737"/>
      <c r="R83" s="737"/>
      <c r="S83" s="737"/>
      <c r="T83" s="737"/>
    </row>
    <row r="84" spans="1:20" ht="45" x14ac:dyDescent="0.35">
      <c r="A84" s="442">
        <v>82</v>
      </c>
      <c r="B84" s="443" t="s">
        <v>335</v>
      </c>
      <c r="C84" s="445">
        <v>8</v>
      </c>
      <c r="D84" s="445">
        <v>4</v>
      </c>
      <c r="E84" s="445" t="s">
        <v>392</v>
      </c>
      <c r="F84" s="445" t="s">
        <v>809</v>
      </c>
      <c r="G84" s="445" t="s">
        <v>810</v>
      </c>
      <c r="H84" s="445" t="s">
        <v>339</v>
      </c>
      <c r="I84" s="409">
        <v>39901</v>
      </c>
      <c r="J84" s="445" t="s">
        <v>811</v>
      </c>
      <c r="K84" s="409">
        <v>41690</v>
      </c>
      <c r="L84" s="445" t="s">
        <v>812</v>
      </c>
      <c r="M84" s="445" t="s">
        <v>813</v>
      </c>
      <c r="N84" s="445" t="s">
        <v>350</v>
      </c>
      <c r="O84" s="683" t="s">
        <v>814</v>
      </c>
      <c r="P84" s="737"/>
      <c r="Q84" s="737"/>
      <c r="R84" s="737"/>
      <c r="S84" s="737"/>
      <c r="T84" s="737"/>
    </row>
    <row r="85" spans="1:20" ht="45" x14ac:dyDescent="0.35">
      <c r="A85" s="442">
        <v>83</v>
      </c>
      <c r="B85" s="443" t="s">
        <v>335</v>
      </c>
      <c r="C85" s="445">
        <v>9</v>
      </c>
      <c r="D85" s="445">
        <v>4</v>
      </c>
      <c r="E85" s="445" t="s">
        <v>392</v>
      </c>
      <c r="F85" s="445" t="s">
        <v>815</v>
      </c>
      <c r="G85" s="445" t="s">
        <v>816</v>
      </c>
      <c r="H85" s="445" t="s">
        <v>339</v>
      </c>
      <c r="I85" s="409">
        <v>39997</v>
      </c>
      <c r="J85" s="445" t="s">
        <v>817</v>
      </c>
      <c r="K85" s="409">
        <v>42040</v>
      </c>
      <c r="L85" s="445" t="s">
        <v>818</v>
      </c>
      <c r="M85" s="445" t="s">
        <v>819</v>
      </c>
      <c r="N85" s="445" t="s">
        <v>628</v>
      </c>
      <c r="O85" s="683" t="s">
        <v>820</v>
      </c>
      <c r="P85" s="737"/>
      <c r="Q85" s="737"/>
      <c r="R85" s="737"/>
      <c r="S85" s="737"/>
      <c r="T85" s="737"/>
    </row>
    <row r="86" spans="1:20" ht="45" x14ac:dyDescent="0.35">
      <c r="A86" s="442">
        <v>84</v>
      </c>
      <c r="B86" s="443" t="s">
        <v>335</v>
      </c>
      <c r="C86" s="445">
        <v>10</v>
      </c>
      <c r="D86" s="445">
        <v>4</v>
      </c>
      <c r="E86" s="445" t="s">
        <v>392</v>
      </c>
      <c r="F86" s="445" t="s">
        <v>821</v>
      </c>
      <c r="G86" s="445" t="s">
        <v>822</v>
      </c>
      <c r="H86" s="445" t="s">
        <v>367</v>
      </c>
      <c r="I86" s="453">
        <v>40155</v>
      </c>
      <c r="J86" s="445" t="s">
        <v>823</v>
      </c>
      <c r="K86" s="409">
        <v>40161</v>
      </c>
      <c r="L86" s="445" t="s">
        <v>824</v>
      </c>
      <c r="M86" s="445" t="s">
        <v>825</v>
      </c>
      <c r="N86" s="447" t="s">
        <v>628</v>
      </c>
      <c r="O86" s="683" t="s">
        <v>826</v>
      </c>
      <c r="P86" s="737"/>
      <c r="Q86" s="737"/>
      <c r="R86" s="737"/>
      <c r="S86" s="737"/>
      <c r="T86" s="737"/>
    </row>
    <row r="87" spans="1:20" ht="45" x14ac:dyDescent="0.35">
      <c r="A87" s="442">
        <v>85</v>
      </c>
      <c r="B87" s="443" t="s">
        <v>335</v>
      </c>
      <c r="C87" s="445">
        <v>11</v>
      </c>
      <c r="D87" s="445">
        <v>4</v>
      </c>
      <c r="E87" s="445" t="s">
        <v>409</v>
      </c>
      <c r="F87" s="445" t="s">
        <v>827</v>
      </c>
      <c r="G87" s="445" t="s">
        <v>828</v>
      </c>
      <c r="H87" s="445" t="s">
        <v>339</v>
      </c>
      <c r="I87" s="409">
        <v>40107</v>
      </c>
      <c r="J87" s="445" t="s">
        <v>829</v>
      </c>
      <c r="K87" s="409">
        <v>41401</v>
      </c>
      <c r="L87" s="445" t="s">
        <v>382</v>
      </c>
      <c r="M87" s="445" t="s">
        <v>830</v>
      </c>
      <c r="N87" s="447" t="s">
        <v>628</v>
      </c>
      <c r="O87" s="683" t="s">
        <v>831</v>
      </c>
      <c r="P87" s="737"/>
      <c r="Q87" s="737"/>
      <c r="R87" s="737"/>
      <c r="S87" s="737"/>
      <c r="T87" s="737"/>
    </row>
    <row r="88" spans="1:20" ht="45" x14ac:dyDescent="0.35">
      <c r="A88" s="442">
        <v>86</v>
      </c>
      <c r="B88" s="443" t="s">
        <v>335</v>
      </c>
      <c r="C88" s="445">
        <v>12</v>
      </c>
      <c r="D88" s="445">
        <v>4</v>
      </c>
      <c r="E88" s="445" t="s">
        <v>392</v>
      </c>
      <c r="F88" s="445" t="s">
        <v>832</v>
      </c>
      <c r="G88" s="445" t="s">
        <v>599</v>
      </c>
      <c r="H88" s="445" t="s">
        <v>367</v>
      </c>
      <c r="I88" s="453">
        <v>40093</v>
      </c>
      <c r="J88" s="386" t="s">
        <v>833</v>
      </c>
      <c r="K88" s="453">
        <v>40112</v>
      </c>
      <c r="L88" s="445" t="s">
        <v>602</v>
      </c>
      <c r="M88" s="445" t="s">
        <v>603</v>
      </c>
      <c r="N88" s="445" t="s">
        <v>628</v>
      </c>
      <c r="O88" s="685" t="s">
        <v>834</v>
      </c>
      <c r="P88" s="737"/>
      <c r="Q88" s="737"/>
      <c r="R88" s="737"/>
      <c r="S88" s="737"/>
      <c r="T88" s="737"/>
    </row>
    <row r="89" spans="1:20" ht="45" x14ac:dyDescent="0.35">
      <c r="A89" s="442">
        <v>87</v>
      </c>
      <c r="B89" s="443" t="s">
        <v>335</v>
      </c>
      <c r="C89" s="445">
        <v>13</v>
      </c>
      <c r="D89" s="445">
        <v>4</v>
      </c>
      <c r="E89" s="445" t="s">
        <v>392</v>
      </c>
      <c r="F89" s="445" t="s">
        <v>598</v>
      </c>
      <c r="G89" s="445" t="s">
        <v>835</v>
      </c>
      <c r="H89" s="445" t="s">
        <v>367</v>
      </c>
      <c r="I89" s="453">
        <v>40264</v>
      </c>
      <c r="J89" s="386" t="s">
        <v>836</v>
      </c>
      <c r="K89" s="453">
        <v>40294</v>
      </c>
      <c r="L89" s="445" t="s">
        <v>837</v>
      </c>
      <c r="M89" s="445" t="s">
        <v>838</v>
      </c>
      <c r="N89" s="447" t="s">
        <v>350</v>
      </c>
      <c r="O89" s="683" t="s">
        <v>839</v>
      </c>
      <c r="P89" s="737"/>
      <c r="Q89" s="737"/>
      <c r="R89" s="737"/>
      <c r="S89" s="737"/>
      <c r="T89" s="737"/>
    </row>
    <row r="90" spans="1:20" ht="45" x14ac:dyDescent="0.35">
      <c r="A90" s="442">
        <v>88</v>
      </c>
      <c r="B90" s="443" t="s">
        <v>335</v>
      </c>
      <c r="C90" s="445">
        <v>14</v>
      </c>
      <c r="D90" s="445">
        <v>4</v>
      </c>
      <c r="E90" s="445" t="s">
        <v>840</v>
      </c>
      <c r="F90" s="445" t="s">
        <v>841</v>
      </c>
      <c r="G90" s="445" t="s">
        <v>842</v>
      </c>
      <c r="H90" s="445" t="s">
        <v>339</v>
      </c>
      <c r="I90" s="453">
        <v>39956</v>
      </c>
      <c r="J90" s="386" t="s">
        <v>843</v>
      </c>
      <c r="K90" s="453">
        <v>42002</v>
      </c>
      <c r="L90" s="445" t="s">
        <v>844</v>
      </c>
      <c r="M90" s="445" t="s">
        <v>845</v>
      </c>
      <c r="N90" s="445" t="s">
        <v>846</v>
      </c>
      <c r="O90" s="683" t="s">
        <v>847</v>
      </c>
      <c r="P90" s="737"/>
      <c r="Q90" s="737"/>
      <c r="R90" s="737"/>
      <c r="S90" s="737"/>
      <c r="T90" s="737"/>
    </row>
    <row r="91" spans="1:20" ht="45" x14ac:dyDescent="0.35">
      <c r="A91" s="442">
        <v>89</v>
      </c>
      <c r="B91" s="443" t="s">
        <v>335</v>
      </c>
      <c r="C91" s="445">
        <v>15</v>
      </c>
      <c r="D91" s="445">
        <v>4</v>
      </c>
      <c r="E91" s="445" t="s">
        <v>511</v>
      </c>
      <c r="F91" s="445" t="s">
        <v>737</v>
      </c>
      <c r="G91" s="445" t="s">
        <v>612</v>
      </c>
      <c r="H91" s="445" t="s">
        <v>339</v>
      </c>
      <c r="I91" s="453" t="s">
        <v>848</v>
      </c>
      <c r="J91" s="386" t="s">
        <v>849</v>
      </c>
      <c r="K91" s="453">
        <v>40008</v>
      </c>
      <c r="L91" s="387"/>
      <c r="M91" s="387" t="s">
        <v>614</v>
      </c>
      <c r="N91" s="446" t="s">
        <v>615</v>
      </c>
      <c r="O91" s="683" t="s">
        <v>616</v>
      </c>
      <c r="P91" s="737"/>
      <c r="Q91" s="737"/>
      <c r="R91" s="737"/>
      <c r="S91" s="737"/>
      <c r="T91" s="737"/>
    </row>
    <row r="92" spans="1:20" ht="45" x14ac:dyDescent="0.35">
      <c r="A92" s="442">
        <v>90</v>
      </c>
      <c r="B92" s="443" t="s">
        <v>335</v>
      </c>
      <c r="C92" s="456">
        <v>1</v>
      </c>
      <c r="D92" s="387">
        <v>5</v>
      </c>
      <c r="E92" s="387" t="s">
        <v>428</v>
      </c>
      <c r="F92" s="387" t="s">
        <v>850</v>
      </c>
      <c r="G92" s="387" t="s">
        <v>851</v>
      </c>
      <c r="H92" s="387" t="s">
        <v>339</v>
      </c>
      <c r="I92" s="388">
        <v>39740</v>
      </c>
      <c r="J92" s="446" t="s">
        <v>852</v>
      </c>
      <c r="K92" s="455">
        <v>39753</v>
      </c>
      <c r="L92" s="387" t="s">
        <v>853</v>
      </c>
      <c r="M92" s="387" t="s">
        <v>854</v>
      </c>
      <c r="N92" s="446" t="s">
        <v>799</v>
      </c>
      <c r="O92" s="685" t="s">
        <v>855</v>
      </c>
      <c r="P92" s="737"/>
      <c r="Q92" s="737"/>
      <c r="R92" s="737"/>
      <c r="S92" s="737"/>
      <c r="T92" s="737"/>
    </row>
    <row r="93" spans="1:20" ht="45" x14ac:dyDescent="0.35">
      <c r="A93" s="442">
        <v>91</v>
      </c>
      <c r="B93" s="443" t="s">
        <v>335</v>
      </c>
      <c r="C93" s="456">
        <v>2</v>
      </c>
      <c r="D93" s="387">
        <v>5</v>
      </c>
      <c r="E93" s="387" t="s">
        <v>454</v>
      </c>
      <c r="F93" s="387" t="s">
        <v>570</v>
      </c>
      <c r="G93" s="387" t="s">
        <v>802</v>
      </c>
      <c r="H93" s="387" t="s">
        <v>367</v>
      </c>
      <c r="I93" s="388">
        <v>39780</v>
      </c>
      <c r="J93" s="446" t="s">
        <v>856</v>
      </c>
      <c r="K93" s="455">
        <v>39784</v>
      </c>
      <c r="L93" s="387" t="s">
        <v>857</v>
      </c>
      <c r="M93" s="387" t="s">
        <v>858</v>
      </c>
      <c r="N93" s="446" t="s">
        <v>628</v>
      </c>
      <c r="O93" s="685" t="s">
        <v>859</v>
      </c>
      <c r="P93" s="737"/>
      <c r="Q93" s="737"/>
      <c r="R93" s="737"/>
      <c r="S93" s="737"/>
      <c r="T93" s="737"/>
    </row>
    <row r="94" spans="1:20" ht="45" x14ac:dyDescent="0.35">
      <c r="A94" s="442">
        <v>92</v>
      </c>
      <c r="B94" s="443" t="s">
        <v>335</v>
      </c>
      <c r="C94" s="456">
        <v>3</v>
      </c>
      <c r="D94" s="387">
        <v>5</v>
      </c>
      <c r="E94" s="387" t="s">
        <v>336</v>
      </c>
      <c r="F94" s="387" t="s">
        <v>860</v>
      </c>
      <c r="G94" s="387" t="s">
        <v>861</v>
      </c>
      <c r="H94" s="387" t="s">
        <v>339</v>
      </c>
      <c r="I94" s="388">
        <v>39824</v>
      </c>
      <c r="J94" s="446" t="s">
        <v>862</v>
      </c>
      <c r="K94" s="455">
        <v>39876</v>
      </c>
      <c r="L94" s="387" t="s">
        <v>567</v>
      </c>
      <c r="M94" s="387" t="s">
        <v>863</v>
      </c>
      <c r="N94" s="446" t="s">
        <v>362</v>
      </c>
      <c r="O94" s="685" t="s">
        <v>864</v>
      </c>
      <c r="P94" s="737"/>
      <c r="Q94" s="737"/>
      <c r="R94" s="737"/>
      <c r="S94" s="737"/>
      <c r="T94" s="737"/>
    </row>
    <row r="95" spans="1:20" ht="45" x14ac:dyDescent="0.35">
      <c r="A95" s="442">
        <v>93</v>
      </c>
      <c r="B95" s="443" t="s">
        <v>335</v>
      </c>
      <c r="C95" s="456">
        <v>4</v>
      </c>
      <c r="D95" s="387">
        <v>5</v>
      </c>
      <c r="E95" s="387" t="s">
        <v>336</v>
      </c>
      <c r="F95" s="387" t="s">
        <v>865</v>
      </c>
      <c r="G95" s="387" t="s">
        <v>866</v>
      </c>
      <c r="H95" s="387" t="s">
        <v>367</v>
      </c>
      <c r="I95" s="388">
        <v>39722</v>
      </c>
      <c r="J95" s="446" t="s">
        <v>867</v>
      </c>
      <c r="K95" s="455">
        <v>39738</v>
      </c>
      <c r="L95" s="387" t="s">
        <v>549</v>
      </c>
      <c r="M95" s="450" t="s">
        <v>550</v>
      </c>
      <c r="N95" s="446" t="s">
        <v>799</v>
      </c>
      <c r="O95" s="685" t="s">
        <v>868</v>
      </c>
      <c r="P95" s="737"/>
      <c r="Q95" s="737"/>
      <c r="R95" s="737"/>
      <c r="S95" s="737"/>
      <c r="T95" s="737"/>
    </row>
    <row r="96" spans="1:20" ht="45" x14ac:dyDescent="0.35">
      <c r="A96" s="442">
        <v>94</v>
      </c>
      <c r="B96" s="443" t="s">
        <v>335</v>
      </c>
      <c r="C96" s="456">
        <v>5</v>
      </c>
      <c r="D96" s="387">
        <v>5</v>
      </c>
      <c r="E96" s="387" t="s">
        <v>623</v>
      </c>
      <c r="F96" s="387" t="s">
        <v>869</v>
      </c>
      <c r="G96" s="387" t="s">
        <v>870</v>
      </c>
      <c r="H96" s="387" t="s">
        <v>339</v>
      </c>
      <c r="I96" s="388">
        <v>39552</v>
      </c>
      <c r="J96" s="446" t="s">
        <v>871</v>
      </c>
      <c r="K96" s="455">
        <v>39595</v>
      </c>
      <c r="L96" s="387" t="s">
        <v>872</v>
      </c>
      <c r="M96" s="387" t="s">
        <v>873</v>
      </c>
      <c r="N96" s="446" t="s">
        <v>362</v>
      </c>
      <c r="O96" s="685" t="s">
        <v>874</v>
      </c>
      <c r="P96" s="737"/>
      <c r="Q96" s="737"/>
      <c r="R96" s="737"/>
      <c r="S96" s="737"/>
      <c r="T96" s="737"/>
    </row>
    <row r="97" spans="1:20" ht="45" x14ac:dyDescent="0.35">
      <c r="A97" s="442">
        <v>95</v>
      </c>
      <c r="B97" s="443" t="s">
        <v>335</v>
      </c>
      <c r="C97" s="456">
        <v>6</v>
      </c>
      <c r="D97" s="387">
        <v>5</v>
      </c>
      <c r="E97" s="387" t="s">
        <v>336</v>
      </c>
      <c r="F97" s="387" t="s">
        <v>875</v>
      </c>
      <c r="G97" s="387" t="s">
        <v>876</v>
      </c>
      <c r="H97" s="387" t="s">
        <v>367</v>
      </c>
      <c r="I97" s="388">
        <v>39604</v>
      </c>
      <c r="J97" s="446" t="s">
        <v>877</v>
      </c>
      <c r="K97" s="455">
        <v>42885</v>
      </c>
      <c r="L97" s="387" t="s">
        <v>496</v>
      </c>
      <c r="M97" s="387"/>
      <c r="N97" s="446" t="s">
        <v>497</v>
      </c>
      <c r="O97" s="685" t="s">
        <v>878</v>
      </c>
      <c r="P97" s="737"/>
      <c r="Q97" s="737"/>
      <c r="R97" s="737"/>
      <c r="S97" s="737"/>
      <c r="T97" s="737"/>
    </row>
    <row r="98" spans="1:20" ht="45" x14ac:dyDescent="0.35">
      <c r="A98" s="442">
        <v>96</v>
      </c>
      <c r="B98" s="443" t="s">
        <v>335</v>
      </c>
      <c r="C98" s="456">
        <v>7</v>
      </c>
      <c r="D98" s="387">
        <v>5</v>
      </c>
      <c r="E98" s="387" t="s">
        <v>442</v>
      </c>
      <c r="F98" s="387" t="s">
        <v>879</v>
      </c>
      <c r="G98" s="387" t="s">
        <v>880</v>
      </c>
      <c r="H98" s="387" t="s">
        <v>339</v>
      </c>
      <c r="I98" s="388">
        <v>39850</v>
      </c>
      <c r="J98" s="446" t="s">
        <v>881</v>
      </c>
      <c r="K98" s="455">
        <v>40357</v>
      </c>
      <c r="L98" s="387"/>
      <c r="M98" s="387" t="s">
        <v>882</v>
      </c>
      <c r="N98" s="446" t="s">
        <v>497</v>
      </c>
      <c r="O98" s="685" t="s">
        <v>883</v>
      </c>
      <c r="P98" s="737"/>
      <c r="Q98" s="737"/>
      <c r="R98" s="737"/>
      <c r="S98" s="737"/>
      <c r="T98" s="737"/>
    </row>
    <row r="99" spans="1:20" ht="45" x14ac:dyDescent="0.35">
      <c r="A99" s="442">
        <v>97</v>
      </c>
      <c r="B99" s="443" t="s">
        <v>335</v>
      </c>
      <c r="C99" s="456">
        <v>8</v>
      </c>
      <c r="D99" s="387">
        <v>5</v>
      </c>
      <c r="E99" s="387" t="s">
        <v>392</v>
      </c>
      <c r="F99" s="387" t="s">
        <v>884</v>
      </c>
      <c r="G99" s="387" t="s">
        <v>676</v>
      </c>
      <c r="H99" s="387" t="s">
        <v>367</v>
      </c>
      <c r="I99" s="388">
        <v>39889</v>
      </c>
      <c r="J99" s="446" t="s">
        <v>885</v>
      </c>
      <c r="K99" s="455">
        <v>39892</v>
      </c>
      <c r="L99" s="387" t="s">
        <v>886</v>
      </c>
      <c r="M99" s="387" t="s">
        <v>887</v>
      </c>
      <c r="N99" s="446" t="s">
        <v>350</v>
      </c>
      <c r="O99" s="685" t="s">
        <v>680</v>
      </c>
      <c r="P99" s="737"/>
      <c r="Q99" s="737"/>
      <c r="R99" s="737"/>
      <c r="S99" s="737"/>
      <c r="T99" s="737"/>
    </row>
    <row r="100" spans="1:20" ht="45" x14ac:dyDescent="0.35">
      <c r="A100" s="442">
        <v>98</v>
      </c>
      <c r="B100" s="443" t="s">
        <v>335</v>
      </c>
      <c r="C100" s="456">
        <v>9</v>
      </c>
      <c r="D100" s="387">
        <v>5</v>
      </c>
      <c r="E100" s="387" t="s">
        <v>392</v>
      </c>
      <c r="F100" s="387" t="s">
        <v>888</v>
      </c>
      <c r="G100" s="387" t="s">
        <v>889</v>
      </c>
      <c r="H100" s="387" t="s">
        <v>367</v>
      </c>
      <c r="I100" s="388">
        <v>39553</v>
      </c>
      <c r="J100" s="446" t="s">
        <v>890</v>
      </c>
      <c r="K100" s="455">
        <v>39556</v>
      </c>
      <c r="L100" s="387"/>
      <c r="M100" s="387" t="s">
        <v>891</v>
      </c>
      <c r="N100" s="446" t="s">
        <v>362</v>
      </c>
      <c r="O100" s="685" t="s">
        <v>892</v>
      </c>
      <c r="P100" s="737"/>
      <c r="Q100" s="737"/>
      <c r="R100" s="737"/>
      <c r="S100" s="737"/>
      <c r="T100" s="737"/>
    </row>
    <row r="101" spans="1:20" ht="45" x14ac:dyDescent="0.35">
      <c r="A101" s="442">
        <v>99</v>
      </c>
      <c r="B101" s="443" t="s">
        <v>335</v>
      </c>
      <c r="C101" s="456">
        <v>10</v>
      </c>
      <c r="D101" s="387">
        <v>5</v>
      </c>
      <c r="E101" s="387" t="s">
        <v>392</v>
      </c>
      <c r="F101" s="387" t="s">
        <v>893</v>
      </c>
      <c r="G101" s="387" t="s">
        <v>894</v>
      </c>
      <c r="H101" s="387" t="s">
        <v>339</v>
      </c>
      <c r="I101" s="388">
        <v>39783</v>
      </c>
      <c r="J101" s="446" t="s">
        <v>895</v>
      </c>
      <c r="K101" s="455">
        <v>39495</v>
      </c>
      <c r="L101" s="387" t="s">
        <v>896</v>
      </c>
      <c r="M101" s="387" t="s">
        <v>897</v>
      </c>
      <c r="N101" s="446" t="s">
        <v>898</v>
      </c>
      <c r="O101" s="685" t="s">
        <v>899</v>
      </c>
      <c r="P101" s="737"/>
      <c r="Q101" s="737"/>
      <c r="R101" s="737"/>
      <c r="S101" s="737"/>
      <c r="T101" s="737"/>
    </row>
    <row r="102" spans="1:20" ht="45" x14ac:dyDescent="0.35">
      <c r="A102" s="442">
        <v>100</v>
      </c>
      <c r="B102" s="443" t="s">
        <v>335</v>
      </c>
      <c r="C102" s="456">
        <v>11</v>
      </c>
      <c r="D102" s="387">
        <v>5</v>
      </c>
      <c r="E102" s="387" t="s">
        <v>657</v>
      </c>
      <c r="F102" s="387" t="s">
        <v>900</v>
      </c>
      <c r="G102" s="387" t="s">
        <v>901</v>
      </c>
      <c r="H102" s="387" t="s">
        <v>339</v>
      </c>
      <c r="I102" s="388">
        <v>39514</v>
      </c>
      <c r="J102" s="446" t="s">
        <v>902</v>
      </c>
      <c r="K102" s="455">
        <v>39525</v>
      </c>
      <c r="L102" s="387" t="s">
        <v>797</v>
      </c>
      <c r="M102" s="387" t="s">
        <v>903</v>
      </c>
      <c r="N102" s="446" t="s">
        <v>799</v>
      </c>
      <c r="O102" s="685" t="s">
        <v>800</v>
      </c>
      <c r="P102" s="737"/>
      <c r="Q102" s="737"/>
      <c r="R102" s="737"/>
      <c r="S102" s="737"/>
      <c r="T102" s="737"/>
    </row>
    <row r="103" spans="1:20" ht="45" x14ac:dyDescent="0.35">
      <c r="A103" s="442">
        <v>101</v>
      </c>
      <c r="B103" s="443" t="s">
        <v>335</v>
      </c>
      <c r="C103" s="456">
        <v>12</v>
      </c>
      <c r="D103" s="387">
        <v>5</v>
      </c>
      <c r="E103" s="387" t="s">
        <v>904</v>
      </c>
      <c r="F103" s="387" t="s">
        <v>905</v>
      </c>
      <c r="G103" s="387" t="s">
        <v>906</v>
      </c>
      <c r="H103" s="387" t="s">
        <v>339</v>
      </c>
      <c r="I103" s="388">
        <v>39905</v>
      </c>
      <c r="J103" s="446" t="s">
        <v>907</v>
      </c>
      <c r="K103" s="455">
        <v>39913</v>
      </c>
      <c r="L103" s="387"/>
      <c r="M103" s="387" t="s">
        <v>908</v>
      </c>
      <c r="N103" s="446" t="s">
        <v>350</v>
      </c>
      <c r="O103" s="685" t="s">
        <v>909</v>
      </c>
      <c r="P103" s="737"/>
      <c r="Q103" s="737"/>
      <c r="R103" s="737"/>
      <c r="S103" s="737"/>
      <c r="T103" s="737"/>
    </row>
    <row r="104" spans="1:20" ht="45" x14ac:dyDescent="0.35">
      <c r="A104" s="442">
        <v>102</v>
      </c>
      <c r="B104" s="443" t="s">
        <v>335</v>
      </c>
      <c r="C104" s="456">
        <v>13</v>
      </c>
      <c r="D104" s="387">
        <v>5</v>
      </c>
      <c r="E104" s="387" t="s">
        <v>511</v>
      </c>
      <c r="F104" s="387" t="s">
        <v>910</v>
      </c>
      <c r="G104" s="387" t="s">
        <v>751</v>
      </c>
      <c r="H104" s="387" t="s">
        <v>339</v>
      </c>
      <c r="I104" s="388">
        <v>39798</v>
      </c>
      <c r="J104" s="446" t="s">
        <v>911</v>
      </c>
      <c r="K104" s="455">
        <v>39828</v>
      </c>
      <c r="L104" s="387" t="s">
        <v>753</v>
      </c>
      <c r="M104" s="387" t="s">
        <v>754</v>
      </c>
      <c r="N104" s="446" t="s">
        <v>362</v>
      </c>
      <c r="O104" s="685" t="s">
        <v>755</v>
      </c>
      <c r="P104" s="737"/>
      <c r="Q104" s="737"/>
      <c r="R104" s="737"/>
      <c r="S104" s="737"/>
      <c r="T104" s="737"/>
    </row>
    <row r="105" spans="1:20" ht="45" x14ac:dyDescent="0.35">
      <c r="A105" s="442">
        <v>103</v>
      </c>
      <c r="B105" s="443" t="s">
        <v>335</v>
      </c>
      <c r="C105" s="456">
        <v>1</v>
      </c>
      <c r="D105" s="387" t="s">
        <v>318</v>
      </c>
      <c r="E105" s="387" t="s">
        <v>773</v>
      </c>
      <c r="F105" s="387" t="s">
        <v>912</v>
      </c>
      <c r="G105" s="387" t="s">
        <v>913</v>
      </c>
      <c r="H105" s="387" t="s">
        <v>339</v>
      </c>
      <c r="I105" s="388">
        <v>39365</v>
      </c>
      <c r="J105" s="446" t="s">
        <v>914</v>
      </c>
      <c r="K105" s="455">
        <v>39385</v>
      </c>
      <c r="L105" s="387"/>
      <c r="M105" s="387" t="s">
        <v>777</v>
      </c>
      <c r="N105" s="446" t="s">
        <v>915</v>
      </c>
      <c r="O105" s="685" t="s">
        <v>916</v>
      </c>
      <c r="P105" s="737"/>
      <c r="Q105" s="737"/>
      <c r="R105" s="737"/>
      <c r="S105" s="737"/>
      <c r="T105" s="737"/>
    </row>
    <row r="106" spans="1:20" ht="45" x14ac:dyDescent="0.35">
      <c r="A106" s="442">
        <v>104</v>
      </c>
      <c r="B106" s="443" t="s">
        <v>335</v>
      </c>
      <c r="C106" s="456">
        <v>2</v>
      </c>
      <c r="D106" s="387" t="s">
        <v>318</v>
      </c>
      <c r="E106" s="387" t="s">
        <v>454</v>
      </c>
      <c r="F106" s="387" t="s">
        <v>917</v>
      </c>
      <c r="G106" s="387" t="s">
        <v>455</v>
      </c>
      <c r="H106" s="387" t="s">
        <v>339</v>
      </c>
      <c r="I106" s="388">
        <v>39257</v>
      </c>
      <c r="J106" s="446" t="s">
        <v>918</v>
      </c>
      <c r="K106" s="455">
        <v>39272</v>
      </c>
      <c r="L106" s="387" t="s">
        <v>919</v>
      </c>
      <c r="M106" s="450" t="s">
        <v>459</v>
      </c>
      <c r="N106" s="446" t="s">
        <v>350</v>
      </c>
      <c r="O106" s="685" t="s">
        <v>920</v>
      </c>
      <c r="P106" s="737"/>
      <c r="Q106" s="737"/>
      <c r="R106" s="737"/>
      <c r="S106" s="737"/>
      <c r="T106" s="737"/>
    </row>
    <row r="107" spans="1:20" ht="45" x14ac:dyDescent="0.35">
      <c r="A107" s="442">
        <v>105</v>
      </c>
      <c r="B107" s="443" t="s">
        <v>335</v>
      </c>
      <c r="C107" s="456">
        <v>3</v>
      </c>
      <c r="D107" s="387" t="s">
        <v>318</v>
      </c>
      <c r="E107" s="387" t="s">
        <v>454</v>
      </c>
      <c r="F107" s="387" t="s">
        <v>921</v>
      </c>
      <c r="G107" s="387" t="s">
        <v>922</v>
      </c>
      <c r="H107" s="387" t="s">
        <v>339</v>
      </c>
      <c r="I107" s="388">
        <v>39443</v>
      </c>
      <c r="J107" s="446" t="s">
        <v>923</v>
      </c>
      <c r="K107" s="455">
        <v>39484</v>
      </c>
      <c r="L107" s="387" t="s">
        <v>924</v>
      </c>
      <c r="M107" s="387" t="s">
        <v>925</v>
      </c>
      <c r="N107" s="446" t="s">
        <v>362</v>
      </c>
      <c r="O107" s="685" t="s">
        <v>926</v>
      </c>
      <c r="P107" s="737"/>
      <c r="Q107" s="737"/>
      <c r="R107" s="737"/>
      <c r="S107" s="737"/>
      <c r="T107" s="737"/>
    </row>
    <row r="108" spans="1:20" ht="45" x14ac:dyDescent="0.35">
      <c r="A108" s="442">
        <v>106</v>
      </c>
      <c r="B108" s="443" t="s">
        <v>335</v>
      </c>
      <c r="C108" s="456">
        <v>4</v>
      </c>
      <c r="D108" s="387" t="s">
        <v>318</v>
      </c>
      <c r="E108" s="387" t="s">
        <v>454</v>
      </c>
      <c r="F108" s="387" t="s">
        <v>927</v>
      </c>
      <c r="G108" s="387" t="s">
        <v>928</v>
      </c>
      <c r="H108" s="387" t="s">
        <v>367</v>
      </c>
      <c r="I108" s="388">
        <v>39680</v>
      </c>
      <c r="J108" s="446" t="s">
        <v>929</v>
      </c>
      <c r="K108" s="455">
        <v>39707</v>
      </c>
      <c r="L108" s="387"/>
      <c r="M108" s="387" t="s">
        <v>930</v>
      </c>
      <c r="N108" s="446" t="s">
        <v>931</v>
      </c>
      <c r="O108" s="685" t="s">
        <v>932</v>
      </c>
      <c r="P108" s="737"/>
      <c r="Q108" s="737"/>
      <c r="R108" s="737"/>
      <c r="S108" s="737"/>
      <c r="T108" s="737"/>
    </row>
    <row r="109" spans="1:20" ht="45" x14ac:dyDescent="0.35">
      <c r="A109" s="442">
        <v>107</v>
      </c>
      <c r="B109" s="443" t="s">
        <v>335</v>
      </c>
      <c r="C109" s="456">
        <v>5</v>
      </c>
      <c r="D109" s="387" t="s">
        <v>318</v>
      </c>
      <c r="E109" s="387" t="s">
        <v>454</v>
      </c>
      <c r="F109" s="387" t="s">
        <v>933</v>
      </c>
      <c r="G109" s="387" t="s">
        <v>520</v>
      </c>
      <c r="H109" s="387" t="s">
        <v>339</v>
      </c>
      <c r="I109" s="453">
        <v>39253</v>
      </c>
      <c r="J109" s="446" t="s">
        <v>934</v>
      </c>
      <c r="K109" s="453">
        <v>39266</v>
      </c>
      <c r="L109" s="387"/>
      <c r="M109" s="450" t="s">
        <v>935</v>
      </c>
      <c r="N109" s="446" t="s">
        <v>936</v>
      </c>
      <c r="O109" s="685" t="s">
        <v>937</v>
      </c>
      <c r="P109" s="737"/>
      <c r="Q109" s="737"/>
      <c r="R109" s="737"/>
      <c r="S109" s="737"/>
      <c r="T109" s="737"/>
    </row>
    <row r="110" spans="1:20" ht="45" x14ac:dyDescent="0.35">
      <c r="A110" s="442">
        <v>108</v>
      </c>
      <c r="B110" s="443" t="s">
        <v>335</v>
      </c>
      <c r="C110" s="456">
        <v>6</v>
      </c>
      <c r="D110" s="387" t="s">
        <v>318</v>
      </c>
      <c r="E110" s="387" t="s">
        <v>938</v>
      </c>
      <c r="F110" s="387" t="s">
        <v>939</v>
      </c>
      <c r="G110" s="387" t="s">
        <v>940</v>
      </c>
      <c r="H110" s="387" t="s">
        <v>339</v>
      </c>
      <c r="I110" s="388">
        <v>39387</v>
      </c>
      <c r="J110" s="446" t="s">
        <v>941</v>
      </c>
      <c r="K110" s="455">
        <v>39441</v>
      </c>
      <c r="L110" s="387"/>
      <c r="M110" s="387" t="s">
        <v>942</v>
      </c>
      <c r="N110" s="446" t="s">
        <v>936</v>
      </c>
      <c r="O110" s="685" t="s">
        <v>943</v>
      </c>
      <c r="P110" s="737"/>
      <c r="Q110" s="737"/>
      <c r="R110" s="737"/>
      <c r="S110" s="737"/>
      <c r="T110" s="737"/>
    </row>
    <row r="111" spans="1:20" ht="45" x14ac:dyDescent="0.35">
      <c r="A111" s="442">
        <v>109</v>
      </c>
      <c r="B111" s="443" t="s">
        <v>335</v>
      </c>
      <c r="C111" s="456">
        <v>7</v>
      </c>
      <c r="D111" s="387" t="s">
        <v>318</v>
      </c>
      <c r="E111" s="387" t="s">
        <v>336</v>
      </c>
      <c r="F111" s="387" t="s">
        <v>944</v>
      </c>
      <c r="G111" s="387" t="s">
        <v>945</v>
      </c>
      <c r="H111" s="387" t="s">
        <v>367</v>
      </c>
      <c r="I111" s="388">
        <v>39190</v>
      </c>
      <c r="J111" s="446" t="s">
        <v>946</v>
      </c>
      <c r="K111" s="455">
        <v>39393</v>
      </c>
      <c r="L111" s="387" t="s">
        <v>947</v>
      </c>
      <c r="M111" s="387" t="s">
        <v>948</v>
      </c>
      <c r="N111" s="446" t="s">
        <v>350</v>
      </c>
      <c r="O111" s="685" t="s">
        <v>949</v>
      </c>
      <c r="P111" s="737"/>
      <c r="Q111" s="737"/>
      <c r="R111" s="737"/>
      <c r="S111" s="737"/>
      <c r="T111" s="737"/>
    </row>
    <row r="112" spans="1:20" ht="45" x14ac:dyDescent="0.35">
      <c r="A112" s="442">
        <v>110</v>
      </c>
      <c r="B112" s="443" t="s">
        <v>335</v>
      </c>
      <c r="C112" s="456">
        <v>8</v>
      </c>
      <c r="D112" s="387" t="s">
        <v>318</v>
      </c>
      <c r="E112" s="387" t="s">
        <v>428</v>
      </c>
      <c r="F112" s="387" t="s">
        <v>900</v>
      </c>
      <c r="G112" s="387" t="s">
        <v>653</v>
      </c>
      <c r="H112" s="387" t="s">
        <v>339</v>
      </c>
      <c r="I112" s="388">
        <v>39134</v>
      </c>
      <c r="J112" s="446" t="s">
        <v>950</v>
      </c>
      <c r="K112" s="455">
        <v>39659</v>
      </c>
      <c r="L112" s="387"/>
      <c r="M112" s="387" t="s">
        <v>655</v>
      </c>
      <c r="N112" s="446" t="s">
        <v>951</v>
      </c>
      <c r="O112" s="685" t="s">
        <v>656</v>
      </c>
      <c r="P112" s="737"/>
      <c r="Q112" s="737"/>
      <c r="R112" s="737"/>
      <c r="S112" s="737"/>
      <c r="T112" s="737"/>
    </row>
    <row r="113" spans="1:20" ht="45" x14ac:dyDescent="0.35">
      <c r="A113" s="442">
        <v>111</v>
      </c>
      <c r="B113" s="443" t="s">
        <v>335</v>
      </c>
      <c r="C113" s="456">
        <v>9</v>
      </c>
      <c r="D113" s="387" t="s">
        <v>318</v>
      </c>
      <c r="E113" s="387" t="s">
        <v>364</v>
      </c>
      <c r="F113" s="387" t="s">
        <v>598</v>
      </c>
      <c r="G113" s="387" t="s">
        <v>952</v>
      </c>
      <c r="H113" s="387" t="s">
        <v>367</v>
      </c>
      <c r="I113" s="388">
        <v>39210</v>
      </c>
      <c r="J113" s="446" t="s">
        <v>953</v>
      </c>
      <c r="K113" s="455">
        <v>39238</v>
      </c>
      <c r="L113" s="387" t="s">
        <v>954</v>
      </c>
      <c r="M113" s="387" t="s">
        <v>955</v>
      </c>
      <c r="N113" s="446" t="s">
        <v>628</v>
      </c>
      <c r="O113" s="685" t="s">
        <v>956</v>
      </c>
      <c r="P113" s="737"/>
      <c r="Q113" s="737"/>
      <c r="R113" s="737"/>
      <c r="S113" s="737"/>
      <c r="T113" s="737"/>
    </row>
    <row r="114" spans="1:20" ht="45" x14ac:dyDescent="0.35">
      <c r="A114" s="442">
        <v>112</v>
      </c>
      <c r="B114" s="443" t="s">
        <v>335</v>
      </c>
      <c r="C114" s="456">
        <v>10</v>
      </c>
      <c r="D114" s="387" t="s">
        <v>318</v>
      </c>
      <c r="E114" s="387" t="s">
        <v>392</v>
      </c>
      <c r="F114" s="387" t="s">
        <v>461</v>
      </c>
      <c r="G114" s="387" t="s">
        <v>957</v>
      </c>
      <c r="H114" s="387" t="s">
        <v>339</v>
      </c>
      <c r="I114" s="388">
        <v>39408</v>
      </c>
      <c r="J114" s="446" t="s">
        <v>958</v>
      </c>
      <c r="K114" s="455">
        <v>39427</v>
      </c>
      <c r="L114" s="387"/>
      <c r="M114" s="387" t="s">
        <v>959</v>
      </c>
      <c r="N114" s="446" t="s">
        <v>936</v>
      </c>
      <c r="O114" s="685" t="s">
        <v>960</v>
      </c>
      <c r="P114" s="737"/>
      <c r="Q114" s="737"/>
      <c r="R114" s="737"/>
      <c r="S114" s="737"/>
      <c r="T114" s="737"/>
    </row>
    <row r="115" spans="1:20" ht="45" x14ac:dyDescent="0.35">
      <c r="A115" s="442">
        <v>113</v>
      </c>
      <c r="B115" s="443" t="s">
        <v>335</v>
      </c>
      <c r="C115" s="456">
        <v>11</v>
      </c>
      <c r="D115" s="387" t="s">
        <v>318</v>
      </c>
      <c r="E115" s="387" t="s">
        <v>392</v>
      </c>
      <c r="F115" s="387" t="s">
        <v>525</v>
      </c>
      <c r="G115" s="387" t="s">
        <v>659</v>
      </c>
      <c r="H115" s="387" t="s">
        <v>367</v>
      </c>
      <c r="I115" s="388">
        <v>39682</v>
      </c>
      <c r="J115" s="446" t="s">
        <v>961</v>
      </c>
      <c r="K115" s="455">
        <v>39700</v>
      </c>
      <c r="L115" s="387"/>
      <c r="M115" s="387" t="s">
        <v>962</v>
      </c>
      <c r="N115" s="446" t="s">
        <v>936</v>
      </c>
      <c r="O115" s="683" t="s">
        <v>963</v>
      </c>
      <c r="P115" s="737"/>
      <c r="Q115" s="737"/>
      <c r="R115" s="737"/>
      <c r="S115" s="737"/>
      <c r="T115" s="737"/>
    </row>
    <row r="116" spans="1:20" ht="45" x14ac:dyDescent="0.35">
      <c r="A116" s="442">
        <v>114</v>
      </c>
      <c r="B116" s="443" t="s">
        <v>335</v>
      </c>
      <c r="C116" s="456">
        <v>12</v>
      </c>
      <c r="D116" s="387" t="s">
        <v>318</v>
      </c>
      <c r="E116" s="387" t="s">
        <v>392</v>
      </c>
      <c r="F116" s="387" t="s">
        <v>964</v>
      </c>
      <c r="G116" s="387" t="s">
        <v>802</v>
      </c>
      <c r="H116" s="387" t="s">
        <v>367</v>
      </c>
      <c r="I116" s="388">
        <v>39085</v>
      </c>
      <c r="J116" s="446" t="s">
        <v>965</v>
      </c>
      <c r="K116" s="455">
        <v>39104</v>
      </c>
      <c r="L116" s="387" t="s">
        <v>966</v>
      </c>
      <c r="M116" s="387" t="s">
        <v>967</v>
      </c>
      <c r="N116" s="446" t="s">
        <v>968</v>
      </c>
      <c r="O116" s="685" t="s">
        <v>427</v>
      </c>
      <c r="P116" s="737"/>
      <c r="Q116" s="737"/>
      <c r="R116" s="737"/>
      <c r="S116" s="737"/>
      <c r="T116" s="737"/>
    </row>
    <row r="117" spans="1:20" ht="45" x14ac:dyDescent="0.35">
      <c r="A117" s="442">
        <v>115</v>
      </c>
      <c r="B117" s="443" t="s">
        <v>335</v>
      </c>
      <c r="C117" s="456">
        <v>13</v>
      </c>
      <c r="D117" s="387" t="s">
        <v>318</v>
      </c>
      <c r="E117" s="387" t="s">
        <v>392</v>
      </c>
      <c r="F117" s="387" t="s">
        <v>969</v>
      </c>
      <c r="G117" s="387" t="s">
        <v>970</v>
      </c>
      <c r="H117" s="387" t="s">
        <v>367</v>
      </c>
      <c r="I117" s="388">
        <v>39571</v>
      </c>
      <c r="J117" s="446" t="s">
        <v>971</v>
      </c>
      <c r="K117" s="455">
        <v>39575</v>
      </c>
      <c r="L117" s="387" t="s">
        <v>818</v>
      </c>
      <c r="M117" s="387" t="s">
        <v>819</v>
      </c>
      <c r="N117" s="446" t="s">
        <v>628</v>
      </c>
      <c r="O117" s="685" t="s">
        <v>820</v>
      </c>
      <c r="P117" s="737"/>
      <c r="Q117" s="737"/>
      <c r="R117" s="737"/>
      <c r="S117" s="737"/>
      <c r="T117" s="737"/>
    </row>
    <row r="118" spans="1:20" ht="45" x14ac:dyDescent="0.35">
      <c r="A118" s="442">
        <v>116</v>
      </c>
      <c r="B118" s="443" t="s">
        <v>335</v>
      </c>
      <c r="C118" s="456">
        <v>14</v>
      </c>
      <c r="D118" s="387" t="s">
        <v>318</v>
      </c>
      <c r="E118" s="387" t="s">
        <v>904</v>
      </c>
      <c r="F118" s="387" t="s">
        <v>972</v>
      </c>
      <c r="G118" s="387" t="s">
        <v>973</v>
      </c>
      <c r="H118" s="387" t="s">
        <v>339</v>
      </c>
      <c r="I118" s="455">
        <v>38999</v>
      </c>
      <c r="J118" s="387" t="s">
        <v>974</v>
      </c>
      <c r="K118" s="388">
        <v>39199</v>
      </c>
      <c r="L118" s="387"/>
      <c r="M118" s="387" t="s">
        <v>749</v>
      </c>
      <c r="N118" s="446" t="s">
        <v>350</v>
      </c>
      <c r="O118" s="683" t="s">
        <v>518</v>
      </c>
      <c r="P118" s="737"/>
      <c r="Q118" s="737"/>
      <c r="R118" s="737"/>
      <c r="S118" s="737"/>
      <c r="T118" s="737"/>
    </row>
    <row r="119" spans="1:20" ht="45" x14ac:dyDescent="0.35">
      <c r="A119" s="442">
        <v>117</v>
      </c>
      <c r="B119" s="443" t="s">
        <v>335</v>
      </c>
      <c r="C119" s="456">
        <v>15</v>
      </c>
      <c r="D119" s="387" t="s">
        <v>318</v>
      </c>
      <c r="E119" s="387" t="s">
        <v>767</v>
      </c>
      <c r="F119" s="387" t="s">
        <v>975</v>
      </c>
      <c r="G119" s="387" t="s">
        <v>619</v>
      </c>
      <c r="H119" s="387" t="s">
        <v>367</v>
      </c>
      <c r="I119" s="455">
        <v>39439</v>
      </c>
      <c r="J119" s="387" t="s">
        <v>976</v>
      </c>
      <c r="K119" s="388">
        <v>39441</v>
      </c>
      <c r="L119" s="387" t="s">
        <v>771</v>
      </c>
      <c r="M119" s="387" t="s">
        <v>614</v>
      </c>
      <c r="N119" s="446" t="s">
        <v>350</v>
      </c>
      <c r="O119" s="683" t="s">
        <v>977</v>
      </c>
      <c r="P119" s="737"/>
      <c r="Q119" s="737"/>
      <c r="R119" s="737"/>
      <c r="S119" s="737"/>
      <c r="T119" s="737"/>
    </row>
    <row r="120" spans="1:20" ht="45" x14ac:dyDescent="0.35">
      <c r="A120" s="442">
        <v>118</v>
      </c>
      <c r="B120" s="443" t="s">
        <v>335</v>
      </c>
      <c r="C120" s="445">
        <v>1</v>
      </c>
      <c r="D120" s="387" t="s">
        <v>280</v>
      </c>
      <c r="E120" s="387" t="s">
        <v>454</v>
      </c>
      <c r="F120" s="387" t="s">
        <v>978</v>
      </c>
      <c r="G120" s="387" t="s">
        <v>802</v>
      </c>
      <c r="H120" s="387" t="s">
        <v>367</v>
      </c>
      <c r="I120" s="455">
        <v>39117</v>
      </c>
      <c r="J120" s="387" t="s">
        <v>979</v>
      </c>
      <c r="K120" s="388">
        <v>39833</v>
      </c>
      <c r="L120" s="387" t="s">
        <v>857</v>
      </c>
      <c r="M120" s="387" t="s">
        <v>858</v>
      </c>
      <c r="N120" s="446" t="s">
        <v>628</v>
      </c>
      <c r="O120" s="683" t="s">
        <v>980</v>
      </c>
      <c r="P120" s="737"/>
      <c r="Q120" s="737"/>
      <c r="R120" s="737"/>
      <c r="S120" s="737"/>
      <c r="T120" s="737"/>
    </row>
    <row r="121" spans="1:20" ht="45" x14ac:dyDescent="0.35">
      <c r="A121" s="442">
        <v>119</v>
      </c>
      <c r="B121" s="443" t="s">
        <v>335</v>
      </c>
      <c r="C121" s="445">
        <v>2</v>
      </c>
      <c r="D121" s="387" t="s">
        <v>280</v>
      </c>
      <c r="E121" s="446" t="s">
        <v>454</v>
      </c>
      <c r="F121" s="387" t="s">
        <v>981</v>
      </c>
      <c r="G121" s="387" t="s">
        <v>758</v>
      </c>
      <c r="H121" s="387" t="s">
        <v>367</v>
      </c>
      <c r="I121" s="455">
        <v>39662</v>
      </c>
      <c r="J121" s="387" t="s">
        <v>982</v>
      </c>
      <c r="K121" s="388">
        <v>39672</v>
      </c>
      <c r="L121" s="387" t="s">
        <v>983</v>
      </c>
      <c r="M121" s="387" t="s">
        <v>984</v>
      </c>
      <c r="N121" s="446" t="s">
        <v>628</v>
      </c>
      <c r="O121" s="685" t="s">
        <v>985</v>
      </c>
      <c r="P121" s="737"/>
      <c r="Q121" s="737"/>
      <c r="R121" s="737"/>
      <c r="S121" s="737"/>
      <c r="T121" s="737"/>
    </row>
    <row r="122" spans="1:20" ht="45" x14ac:dyDescent="0.35">
      <c r="A122" s="442">
        <v>120</v>
      </c>
      <c r="B122" s="443" t="s">
        <v>335</v>
      </c>
      <c r="C122" s="445">
        <v>3</v>
      </c>
      <c r="D122" s="387" t="s">
        <v>280</v>
      </c>
      <c r="E122" s="387" t="s">
        <v>454</v>
      </c>
      <c r="F122" s="387" t="s">
        <v>986</v>
      </c>
      <c r="G122" s="387" t="s">
        <v>987</v>
      </c>
      <c r="H122" s="387" t="s">
        <v>367</v>
      </c>
      <c r="I122" s="455">
        <v>39302</v>
      </c>
      <c r="J122" s="387" t="s">
        <v>988</v>
      </c>
      <c r="K122" s="388">
        <v>40436</v>
      </c>
      <c r="L122" s="387" t="s">
        <v>626</v>
      </c>
      <c r="M122" s="387" t="s">
        <v>627</v>
      </c>
      <c r="N122" s="446" t="s">
        <v>628</v>
      </c>
      <c r="O122" s="685" t="s">
        <v>989</v>
      </c>
      <c r="P122" s="737"/>
      <c r="Q122" s="737"/>
      <c r="R122" s="737"/>
      <c r="S122" s="737"/>
      <c r="T122" s="737"/>
    </row>
    <row r="123" spans="1:20" ht="45" x14ac:dyDescent="0.35">
      <c r="A123" s="442">
        <v>121</v>
      </c>
      <c r="B123" s="443" t="s">
        <v>335</v>
      </c>
      <c r="C123" s="445">
        <v>4</v>
      </c>
      <c r="D123" s="387" t="s">
        <v>280</v>
      </c>
      <c r="E123" s="387" t="s">
        <v>336</v>
      </c>
      <c r="F123" s="387" t="s">
        <v>990</v>
      </c>
      <c r="G123" s="387" t="s">
        <v>987</v>
      </c>
      <c r="H123" s="387" t="s">
        <v>367</v>
      </c>
      <c r="I123" s="455">
        <v>39299</v>
      </c>
      <c r="J123" s="387" t="s">
        <v>991</v>
      </c>
      <c r="K123" s="388">
        <v>39339</v>
      </c>
      <c r="L123" s="387" t="s">
        <v>710</v>
      </c>
      <c r="M123" s="387" t="s">
        <v>711</v>
      </c>
      <c r="N123" s="446" t="s">
        <v>350</v>
      </c>
      <c r="O123" s="683" t="s">
        <v>712</v>
      </c>
      <c r="P123" s="737"/>
      <c r="Q123" s="737"/>
      <c r="R123" s="737"/>
      <c r="S123" s="737"/>
      <c r="T123" s="737"/>
    </row>
    <row r="124" spans="1:20" ht="45" x14ac:dyDescent="0.35">
      <c r="A124" s="442">
        <v>122</v>
      </c>
      <c r="B124" s="443" t="s">
        <v>335</v>
      </c>
      <c r="C124" s="445">
        <v>5</v>
      </c>
      <c r="D124" s="387" t="s">
        <v>280</v>
      </c>
      <c r="E124" s="387" t="s">
        <v>336</v>
      </c>
      <c r="F124" s="387" t="s">
        <v>992</v>
      </c>
      <c r="G124" s="387" t="s">
        <v>993</v>
      </c>
      <c r="H124" s="387" t="s">
        <v>339</v>
      </c>
      <c r="I124" s="455">
        <v>39582</v>
      </c>
      <c r="J124" s="387" t="s">
        <v>994</v>
      </c>
      <c r="K124" s="388">
        <v>39898</v>
      </c>
      <c r="L124" s="387" t="s">
        <v>995</v>
      </c>
      <c r="M124" s="387" t="s">
        <v>996</v>
      </c>
      <c r="N124" s="446" t="s">
        <v>799</v>
      </c>
      <c r="O124" s="683" t="s">
        <v>656</v>
      </c>
      <c r="P124" s="737"/>
      <c r="Q124" s="737"/>
      <c r="R124" s="737"/>
      <c r="S124" s="737"/>
      <c r="T124" s="737"/>
    </row>
    <row r="125" spans="1:20" ht="45" x14ac:dyDescent="0.35">
      <c r="A125" s="442">
        <v>123</v>
      </c>
      <c r="B125" s="443" t="s">
        <v>335</v>
      </c>
      <c r="C125" s="445">
        <v>6</v>
      </c>
      <c r="D125" s="387" t="s">
        <v>280</v>
      </c>
      <c r="E125" s="387" t="s">
        <v>428</v>
      </c>
      <c r="F125" s="387" t="s">
        <v>841</v>
      </c>
      <c r="G125" s="387" t="s">
        <v>997</v>
      </c>
      <c r="H125" s="387" t="s">
        <v>339</v>
      </c>
      <c r="I125" s="455">
        <v>39651</v>
      </c>
      <c r="J125" s="387" t="s">
        <v>998</v>
      </c>
      <c r="K125" s="388">
        <v>40980</v>
      </c>
      <c r="L125" s="387" t="s">
        <v>999</v>
      </c>
      <c r="M125" s="387" t="s">
        <v>1000</v>
      </c>
      <c r="N125" s="446" t="s">
        <v>350</v>
      </c>
      <c r="O125" s="685" t="s">
        <v>1001</v>
      </c>
      <c r="P125" s="737"/>
      <c r="Q125" s="737"/>
      <c r="R125" s="737"/>
      <c r="S125" s="737"/>
      <c r="T125" s="737"/>
    </row>
    <row r="126" spans="1:20" ht="45" x14ac:dyDescent="0.35">
      <c r="A126" s="442">
        <v>124</v>
      </c>
      <c r="B126" s="443" t="s">
        <v>335</v>
      </c>
      <c r="C126" s="445">
        <v>7</v>
      </c>
      <c r="D126" s="387" t="s">
        <v>280</v>
      </c>
      <c r="E126" s="387" t="s">
        <v>336</v>
      </c>
      <c r="F126" s="387" t="s">
        <v>992</v>
      </c>
      <c r="G126" s="387" t="s">
        <v>430</v>
      </c>
      <c r="H126" s="387" t="s">
        <v>339</v>
      </c>
      <c r="I126" s="373">
        <v>39311</v>
      </c>
      <c r="J126" s="387" t="s">
        <v>1002</v>
      </c>
      <c r="K126" s="388">
        <v>39314</v>
      </c>
      <c r="L126" s="387" t="s">
        <v>432</v>
      </c>
      <c r="M126" s="387" t="s">
        <v>433</v>
      </c>
      <c r="N126" s="446" t="s">
        <v>350</v>
      </c>
      <c r="O126" s="683" t="s">
        <v>434</v>
      </c>
      <c r="P126" s="737"/>
      <c r="Q126" s="737"/>
      <c r="R126" s="737"/>
      <c r="S126" s="737"/>
      <c r="T126" s="737"/>
    </row>
    <row r="127" spans="1:20" ht="45" x14ac:dyDescent="0.35">
      <c r="A127" s="442">
        <v>125</v>
      </c>
      <c r="B127" s="443" t="s">
        <v>335</v>
      </c>
      <c r="C127" s="445">
        <v>8</v>
      </c>
      <c r="D127" s="387" t="s">
        <v>280</v>
      </c>
      <c r="E127" s="387" t="s">
        <v>409</v>
      </c>
      <c r="F127" s="387" t="s">
        <v>1003</v>
      </c>
      <c r="G127" s="387" t="s">
        <v>1004</v>
      </c>
      <c r="H127" s="387" t="s">
        <v>339</v>
      </c>
      <c r="I127" s="388">
        <v>39352</v>
      </c>
      <c r="J127" s="387" t="s">
        <v>1005</v>
      </c>
      <c r="K127" s="388">
        <v>40681</v>
      </c>
      <c r="L127" s="387"/>
      <c r="M127" s="387" t="s">
        <v>1006</v>
      </c>
      <c r="N127" s="446" t="s">
        <v>936</v>
      </c>
      <c r="O127" s="683" t="s">
        <v>1007</v>
      </c>
      <c r="P127" s="737"/>
      <c r="Q127" s="737"/>
      <c r="R127" s="737"/>
      <c r="S127" s="737"/>
      <c r="T127" s="737"/>
    </row>
    <row r="128" spans="1:20" ht="45" x14ac:dyDescent="0.35">
      <c r="A128" s="442">
        <v>126</v>
      </c>
      <c r="B128" s="443" t="s">
        <v>335</v>
      </c>
      <c r="C128" s="445">
        <v>9</v>
      </c>
      <c r="D128" s="387" t="s">
        <v>280</v>
      </c>
      <c r="E128" s="387" t="s">
        <v>392</v>
      </c>
      <c r="F128" s="387" t="s">
        <v>598</v>
      </c>
      <c r="G128" s="387" t="s">
        <v>599</v>
      </c>
      <c r="H128" s="387" t="s">
        <v>367</v>
      </c>
      <c r="I128" s="455">
        <v>39369</v>
      </c>
      <c r="J128" s="387" t="s">
        <v>1008</v>
      </c>
      <c r="K128" s="388">
        <v>39435</v>
      </c>
      <c r="L128" s="387"/>
      <c r="M128" s="387" t="s">
        <v>1009</v>
      </c>
      <c r="N128" s="446" t="s">
        <v>362</v>
      </c>
      <c r="O128" s="683" t="s">
        <v>1010</v>
      </c>
      <c r="P128" s="737"/>
      <c r="Q128" s="737"/>
      <c r="R128" s="737"/>
      <c r="S128" s="737"/>
      <c r="T128" s="737"/>
    </row>
    <row r="129" spans="1:20" ht="45" x14ac:dyDescent="0.35">
      <c r="A129" s="442">
        <v>127</v>
      </c>
      <c r="B129" s="443" t="s">
        <v>335</v>
      </c>
      <c r="C129" s="445">
        <v>10</v>
      </c>
      <c r="D129" s="387" t="s">
        <v>280</v>
      </c>
      <c r="E129" s="387" t="s">
        <v>1011</v>
      </c>
      <c r="F129" s="387" t="s">
        <v>1012</v>
      </c>
      <c r="G129" s="387" t="s">
        <v>1013</v>
      </c>
      <c r="H129" s="387" t="s">
        <v>367</v>
      </c>
      <c r="I129" s="388">
        <v>39511</v>
      </c>
      <c r="J129" s="387" t="s">
        <v>1014</v>
      </c>
      <c r="K129" s="388">
        <v>39525</v>
      </c>
      <c r="L129" s="387"/>
      <c r="M129" s="387" t="s">
        <v>1015</v>
      </c>
      <c r="N129" s="446" t="s">
        <v>362</v>
      </c>
      <c r="O129" s="683" t="s">
        <v>1016</v>
      </c>
      <c r="P129" s="737"/>
      <c r="Q129" s="737"/>
      <c r="R129" s="737"/>
      <c r="S129" s="737"/>
      <c r="T129" s="737"/>
    </row>
    <row r="130" spans="1:20" ht="45" x14ac:dyDescent="0.35">
      <c r="A130" s="442">
        <v>128</v>
      </c>
      <c r="B130" s="443" t="s">
        <v>335</v>
      </c>
      <c r="C130" s="445">
        <v>11</v>
      </c>
      <c r="D130" s="387" t="s">
        <v>280</v>
      </c>
      <c r="E130" s="387" t="s">
        <v>904</v>
      </c>
      <c r="F130" s="387" t="s">
        <v>570</v>
      </c>
      <c r="G130" s="387" t="s">
        <v>1017</v>
      </c>
      <c r="H130" s="387" t="s">
        <v>367</v>
      </c>
      <c r="I130" s="388">
        <v>39677</v>
      </c>
      <c r="J130" s="387" t="s">
        <v>1018</v>
      </c>
      <c r="K130" s="388">
        <v>40519</v>
      </c>
      <c r="L130" s="387" t="s">
        <v>1019</v>
      </c>
      <c r="M130" s="387" t="s">
        <v>1020</v>
      </c>
      <c r="N130" s="446" t="s">
        <v>628</v>
      </c>
      <c r="O130" s="683" t="s">
        <v>1021</v>
      </c>
      <c r="P130" s="737"/>
      <c r="Q130" s="737"/>
      <c r="R130" s="737"/>
      <c r="S130" s="737"/>
      <c r="T130" s="737"/>
    </row>
    <row r="131" spans="1:20" ht="45" x14ac:dyDescent="0.35">
      <c r="A131" s="442">
        <v>129</v>
      </c>
      <c r="B131" s="443" t="s">
        <v>335</v>
      </c>
      <c r="C131" s="445">
        <v>12</v>
      </c>
      <c r="D131" s="387" t="s">
        <v>280</v>
      </c>
      <c r="E131" s="387" t="s">
        <v>1022</v>
      </c>
      <c r="F131" s="387" t="s">
        <v>640</v>
      </c>
      <c r="G131" s="387" t="s">
        <v>1023</v>
      </c>
      <c r="H131" s="387" t="s">
        <v>367</v>
      </c>
      <c r="I131" s="455">
        <v>39424</v>
      </c>
      <c r="J131" s="387" t="s">
        <v>1024</v>
      </c>
      <c r="K131" s="388">
        <v>39428</v>
      </c>
      <c r="L131" s="387"/>
      <c r="M131" s="387" t="s">
        <v>1025</v>
      </c>
      <c r="N131" s="446" t="s">
        <v>936</v>
      </c>
      <c r="O131" s="683" t="s">
        <v>1026</v>
      </c>
      <c r="P131" s="737"/>
      <c r="Q131" s="737"/>
      <c r="R131" s="737"/>
      <c r="S131" s="737"/>
      <c r="T131" s="737"/>
    </row>
    <row r="132" spans="1:20" ht="45" x14ac:dyDescent="0.35">
      <c r="A132" s="442">
        <v>130</v>
      </c>
      <c r="B132" s="443" t="s">
        <v>335</v>
      </c>
      <c r="C132" s="445">
        <v>13</v>
      </c>
      <c r="D132" s="387" t="s">
        <v>280</v>
      </c>
      <c r="E132" s="387" t="s">
        <v>1022</v>
      </c>
      <c r="F132" s="387" t="s">
        <v>893</v>
      </c>
      <c r="G132" s="387" t="s">
        <v>702</v>
      </c>
      <c r="H132" s="387" t="s">
        <v>339</v>
      </c>
      <c r="I132" s="455">
        <v>39542</v>
      </c>
      <c r="J132" s="387" t="s">
        <v>1027</v>
      </c>
      <c r="K132" s="388">
        <v>39598</v>
      </c>
      <c r="L132" s="387" t="s">
        <v>451</v>
      </c>
      <c r="M132" s="387" t="s">
        <v>452</v>
      </c>
      <c r="N132" s="446" t="s">
        <v>350</v>
      </c>
      <c r="O132" s="683" t="s">
        <v>1028</v>
      </c>
      <c r="P132" s="737"/>
      <c r="Q132" s="737"/>
      <c r="R132" s="737"/>
      <c r="S132" s="737"/>
      <c r="T132" s="737"/>
    </row>
    <row r="133" spans="1:20" ht="45" x14ac:dyDescent="0.35">
      <c r="A133" s="442">
        <v>131</v>
      </c>
      <c r="B133" s="443" t="s">
        <v>335</v>
      </c>
      <c r="C133" s="445">
        <v>14</v>
      </c>
      <c r="D133" s="387" t="s">
        <v>280</v>
      </c>
      <c r="E133" s="387" t="s">
        <v>336</v>
      </c>
      <c r="F133" s="387" t="s">
        <v>1029</v>
      </c>
      <c r="G133" s="387" t="s">
        <v>1030</v>
      </c>
      <c r="H133" s="387" t="s">
        <v>339</v>
      </c>
      <c r="I133" s="455">
        <v>39056</v>
      </c>
      <c r="J133" s="387" t="s">
        <v>1031</v>
      </c>
      <c r="K133" s="388">
        <v>39077</v>
      </c>
      <c r="L133" s="387" t="s">
        <v>643</v>
      </c>
      <c r="M133" s="387" t="s">
        <v>644</v>
      </c>
      <c r="N133" s="446" t="s">
        <v>1032</v>
      </c>
      <c r="O133" s="683" t="s">
        <v>645</v>
      </c>
      <c r="P133" s="737"/>
      <c r="Q133" s="737"/>
      <c r="R133" s="737"/>
      <c r="S133" s="737"/>
      <c r="T133" s="737"/>
    </row>
    <row r="134" spans="1:20" ht="45" x14ac:dyDescent="0.35">
      <c r="A134" s="442">
        <v>132</v>
      </c>
      <c r="B134" s="443" t="s">
        <v>335</v>
      </c>
      <c r="C134" s="445">
        <v>1</v>
      </c>
      <c r="D134" s="387">
        <v>7</v>
      </c>
      <c r="E134" s="387" t="s">
        <v>1033</v>
      </c>
      <c r="F134" s="387" t="s">
        <v>1034</v>
      </c>
      <c r="G134" s="387" t="s">
        <v>1035</v>
      </c>
      <c r="H134" s="387" t="s">
        <v>367</v>
      </c>
      <c r="I134" s="455" t="s">
        <v>1036</v>
      </c>
      <c r="J134" s="387" t="s">
        <v>1037</v>
      </c>
      <c r="K134" s="388">
        <v>38916</v>
      </c>
      <c r="L134" s="387" t="s">
        <v>1038</v>
      </c>
      <c r="M134" s="387" t="s">
        <v>1039</v>
      </c>
      <c r="N134" s="446" t="s">
        <v>350</v>
      </c>
      <c r="O134" s="683" t="s">
        <v>1040</v>
      </c>
      <c r="P134" s="737"/>
      <c r="Q134" s="737"/>
      <c r="R134" s="737"/>
      <c r="S134" s="737"/>
      <c r="T134" s="737"/>
    </row>
    <row r="135" spans="1:20" ht="45" x14ac:dyDescent="0.35">
      <c r="A135" s="442">
        <v>133</v>
      </c>
      <c r="B135" s="443" t="s">
        <v>335</v>
      </c>
      <c r="C135" s="445">
        <v>2</v>
      </c>
      <c r="D135" s="387">
        <v>7</v>
      </c>
      <c r="E135" s="387" t="s">
        <v>454</v>
      </c>
      <c r="F135" s="387" t="s">
        <v>1041</v>
      </c>
      <c r="G135" s="387" t="s">
        <v>758</v>
      </c>
      <c r="H135" s="387" t="s">
        <v>367</v>
      </c>
      <c r="I135" s="455" t="s">
        <v>1042</v>
      </c>
      <c r="J135" s="387" t="s">
        <v>1043</v>
      </c>
      <c r="K135" s="388">
        <v>39141</v>
      </c>
      <c r="L135" s="387" t="s">
        <v>983</v>
      </c>
      <c r="M135" s="387" t="s">
        <v>984</v>
      </c>
      <c r="N135" s="446" t="s">
        <v>628</v>
      </c>
      <c r="O135" s="683" t="s">
        <v>985</v>
      </c>
      <c r="P135" s="737"/>
      <c r="Q135" s="737"/>
      <c r="R135" s="737"/>
      <c r="S135" s="737"/>
      <c r="T135" s="737"/>
    </row>
    <row r="136" spans="1:20" ht="45" x14ac:dyDescent="0.35">
      <c r="A136" s="442">
        <v>134</v>
      </c>
      <c r="B136" s="443" t="s">
        <v>335</v>
      </c>
      <c r="C136" s="445">
        <v>3</v>
      </c>
      <c r="D136" s="387">
        <v>7</v>
      </c>
      <c r="E136" s="387" t="s">
        <v>336</v>
      </c>
      <c r="F136" s="387" t="s">
        <v>1044</v>
      </c>
      <c r="G136" s="387" t="s">
        <v>553</v>
      </c>
      <c r="H136" s="387" t="s">
        <v>367</v>
      </c>
      <c r="I136" s="388" t="s">
        <v>1045</v>
      </c>
      <c r="J136" s="387" t="s">
        <v>1046</v>
      </c>
      <c r="K136" s="388">
        <v>40248</v>
      </c>
      <c r="L136" s="450" t="s">
        <v>1047</v>
      </c>
      <c r="M136" s="387" t="s">
        <v>557</v>
      </c>
      <c r="N136" s="446" t="s">
        <v>350</v>
      </c>
      <c r="O136" s="683" t="s">
        <v>1048</v>
      </c>
      <c r="P136" s="737"/>
      <c r="Q136" s="737"/>
      <c r="R136" s="737"/>
      <c r="S136" s="737"/>
      <c r="T136" s="737"/>
    </row>
    <row r="137" spans="1:20" ht="45" x14ac:dyDescent="0.35">
      <c r="A137" s="442">
        <v>135</v>
      </c>
      <c r="B137" s="443" t="s">
        <v>335</v>
      </c>
      <c r="C137" s="445">
        <v>4</v>
      </c>
      <c r="D137" s="387">
        <v>7</v>
      </c>
      <c r="E137" s="387" t="s">
        <v>336</v>
      </c>
      <c r="F137" s="387" t="s">
        <v>1049</v>
      </c>
      <c r="G137" s="387" t="s">
        <v>1050</v>
      </c>
      <c r="H137" s="387" t="s">
        <v>339</v>
      </c>
      <c r="I137" s="388" t="s">
        <v>1051</v>
      </c>
      <c r="J137" s="387" t="s">
        <v>1052</v>
      </c>
      <c r="K137" s="388">
        <v>38966</v>
      </c>
      <c r="L137" s="387"/>
      <c r="M137" s="387" t="s">
        <v>1053</v>
      </c>
      <c r="N137" s="446" t="s">
        <v>936</v>
      </c>
      <c r="O137" s="683" t="s">
        <v>1054</v>
      </c>
      <c r="P137" s="737"/>
      <c r="Q137" s="737"/>
      <c r="R137" s="737"/>
      <c r="S137" s="737"/>
      <c r="T137" s="737"/>
    </row>
    <row r="138" spans="1:20" ht="45" x14ac:dyDescent="0.35">
      <c r="A138" s="442">
        <v>136</v>
      </c>
      <c r="B138" s="443" t="s">
        <v>335</v>
      </c>
      <c r="C138" s="445">
        <v>5</v>
      </c>
      <c r="D138" s="387">
        <v>7</v>
      </c>
      <c r="E138" s="387" t="s">
        <v>336</v>
      </c>
      <c r="F138" s="387" t="s">
        <v>1055</v>
      </c>
      <c r="G138" s="387" t="s">
        <v>1056</v>
      </c>
      <c r="H138" s="387" t="s">
        <v>367</v>
      </c>
      <c r="I138" s="388">
        <v>39144</v>
      </c>
      <c r="J138" s="387" t="s">
        <v>1057</v>
      </c>
      <c r="K138" s="388">
        <v>43371</v>
      </c>
      <c r="L138" s="387"/>
      <c r="M138" s="387" t="s">
        <v>1058</v>
      </c>
      <c r="N138" s="446"/>
      <c r="O138" s="683" t="s">
        <v>1059</v>
      </c>
      <c r="P138" s="737"/>
      <c r="Q138" s="737"/>
      <c r="R138" s="737"/>
      <c r="S138" s="737"/>
      <c r="T138" s="737"/>
    </row>
    <row r="139" spans="1:20" ht="45" x14ac:dyDescent="0.35">
      <c r="A139" s="442">
        <v>137</v>
      </c>
      <c r="B139" s="443" t="s">
        <v>335</v>
      </c>
      <c r="C139" s="445">
        <v>6</v>
      </c>
      <c r="D139" s="387">
        <v>7</v>
      </c>
      <c r="E139" s="387" t="s">
        <v>336</v>
      </c>
      <c r="F139" s="387" t="s">
        <v>1060</v>
      </c>
      <c r="G139" s="387" t="s">
        <v>481</v>
      </c>
      <c r="H139" s="387" t="s">
        <v>367</v>
      </c>
      <c r="I139" s="388" t="s">
        <v>1061</v>
      </c>
      <c r="J139" s="387" t="s">
        <v>1062</v>
      </c>
      <c r="K139" s="388">
        <v>40844</v>
      </c>
      <c r="L139" s="387" t="s">
        <v>355</v>
      </c>
      <c r="M139" s="387" t="s">
        <v>485</v>
      </c>
      <c r="N139" s="446" t="s">
        <v>350</v>
      </c>
      <c r="O139" s="683" t="s">
        <v>730</v>
      </c>
      <c r="P139" s="737"/>
      <c r="Q139" s="737"/>
      <c r="R139" s="737"/>
      <c r="S139" s="737"/>
      <c r="T139" s="737"/>
    </row>
    <row r="140" spans="1:20" ht="45" x14ac:dyDescent="0.35">
      <c r="A140" s="442">
        <v>138</v>
      </c>
      <c r="B140" s="443" t="s">
        <v>335</v>
      </c>
      <c r="C140" s="445">
        <v>7</v>
      </c>
      <c r="D140" s="387">
        <v>7</v>
      </c>
      <c r="E140" s="387" t="s">
        <v>336</v>
      </c>
      <c r="F140" s="387" t="s">
        <v>1063</v>
      </c>
      <c r="G140" s="387" t="s">
        <v>1064</v>
      </c>
      <c r="H140" s="387" t="s">
        <v>339</v>
      </c>
      <c r="I140" s="388" t="s">
        <v>1065</v>
      </c>
      <c r="J140" s="387" t="s">
        <v>1066</v>
      </c>
      <c r="K140" s="388">
        <v>38820</v>
      </c>
      <c r="L140" s="387" t="s">
        <v>853</v>
      </c>
      <c r="M140" s="387" t="s">
        <v>1067</v>
      </c>
      <c r="N140" s="446" t="s">
        <v>350</v>
      </c>
      <c r="O140" s="683" t="s">
        <v>855</v>
      </c>
      <c r="P140" s="737"/>
      <c r="Q140" s="737"/>
      <c r="R140" s="737"/>
      <c r="S140" s="737"/>
      <c r="T140" s="737"/>
    </row>
    <row r="141" spans="1:20" ht="45" x14ac:dyDescent="0.35">
      <c r="A141" s="442">
        <v>139</v>
      </c>
      <c r="B141" s="443" t="s">
        <v>335</v>
      </c>
      <c r="C141" s="445">
        <v>8</v>
      </c>
      <c r="D141" s="387">
        <v>7</v>
      </c>
      <c r="E141" s="387" t="s">
        <v>364</v>
      </c>
      <c r="F141" s="387" t="s">
        <v>1068</v>
      </c>
      <c r="G141" s="387" t="s">
        <v>1069</v>
      </c>
      <c r="H141" s="387" t="s">
        <v>367</v>
      </c>
      <c r="I141" s="388" t="s">
        <v>1070</v>
      </c>
      <c r="J141" s="387" t="s">
        <v>1071</v>
      </c>
      <c r="K141" s="388">
        <v>39036</v>
      </c>
      <c r="L141" s="387" t="s">
        <v>1072</v>
      </c>
      <c r="M141" s="387" t="s">
        <v>1073</v>
      </c>
      <c r="N141" s="446" t="s">
        <v>350</v>
      </c>
      <c r="O141" s="683" t="s">
        <v>1074</v>
      </c>
      <c r="P141" s="737"/>
      <c r="Q141" s="737"/>
      <c r="R141" s="737"/>
      <c r="S141" s="737"/>
      <c r="T141" s="737"/>
    </row>
    <row r="142" spans="1:20" ht="45" x14ac:dyDescent="0.35">
      <c r="A142" s="442">
        <v>140</v>
      </c>
      <c r="B142" s="443" t="s">
        <v>335</v>
      </c>
      <c r="C142" s="445">
        <v>9</v>
      </c>
      <c r="D142" s="387">
        <v>7</v>
      </c>
      <c r="E142" s="387" t="s">
        <v>364</v>
      </c>
      <c r="F142" s="387" t="s">
        <v>1075</v>
      </c>
      <c r="G142" s="387" t="s">
        <v>789</v>
      </c>
      <c r="H142" s="387" t="s">
        <v>367</v>
      </c>
      <c r="I142" s="388" t="s">
        <v>1076</v>
      </c>
      <c r="J142" s="387" t="s">
        <v>1077</v>
      </c>
      <c r="K142" s="388">
        <v>38959</v>
      </c>
      <c r="L142" s="387" t="s">
        <v>1078</v>
      </c>
      <c r="M142" s="387" t="s">
        <v>1079</v>
      </c>
      <c r="N142" s="446" t="s">
        <v>350</v>
      </c>
      <c r="O142" s="683" t="s">
        <v>1080</v>
      </c>
      <c r="P142" s="737"/>
      <c r="Q142" s="737"/>
      <c r="R142" s="737"/>
      <c r="S142" s="737"/>
      <c r="T142" s="737"/>
    </row>
    <row r="143" spans="1:20" ht="45" x14ac:dyDescent="0.35">
      <c r="A143" s="442">
        <v>141</v>
      </c>
      <c r="B143" s="443" t="s">
        <v>335</v>
      </c>
      <c r="C143" s="445">
        <v>10</v>
      </c>
      <c r="D143" s="387">
        <v>7</v>
      </c>
      <c r="E143" s="387" t="s">
        <v>392</v>
      </c>
      <c r="F143" s="387" t="s">
        <v>461</v>
      </c>
      <c r="G143" s="387" t="s">
        <v>1081</v>
      </c>
      <c r="H143" s="387" t="s">
        <v>339</v>
      </c>
      <c r="I143" s="388" t="s">
        <v>1082</v>
      </c>
      <c r="J143" s="387" t="s">
        <v>1083</v>
      </c>
      <c r="K143" s="388">
        <v>39030</v>
      </c>
      <c r="L143" s="387"/>
      <c r="M143" s="387" t="s">
        <v>1084</v>
      </c>
      <c r="N143" s="446" t="s">
        <v>362</v>
      </c>
      <c r="O143" s="683" t="s">
        <v>1085</v>
      </c>
      <c r="P143" s="737"/>
      <c r="Q143" s="737"/>
      <c r="R143" s="737"/>
      <c r="S143" s="737"/>
      <c r="T143" s="737"/>
    </row>
    <row r="144" spans="1:20" ht="45" x14ac:dyDescent="0.35">
      <c r="A144" s="442">
        <v>142</v>
      </c>
      <c r="B144" s="443" t="s">
        <v>335</v>
      </c>
      <c r="C144" s="445">
        <v>11</v>
      </c>
      <c r="D144" s="387">
        <v>7</v>
      </c>
      <c r="E144" s="387" t="s">
        <v>392</v>
      </c>
      <c r="F144" s="387" t="s">
        <v>398</v>
      </c>
      <c r="G144" s="387" t="s">
        <v>1086</v>
      </c>
      <c r="H144" s="387" t="s">
        <v>339</v>
      </c>
      <c r="I144" s="388" t="s">
        <v>1087</v>
      </c>
      <c r="J144" s="387" t="s">
        <v>1088</v>
      </c>
      <c r="K144" s="388">
        <v>39555</v>
      </c>
      <c r="L144" s="387"/>
      <c r="M144" s="387" t="s">
        <v>1089</v>
      </c>
      <c r="N144" s="446" t="s">
        <v>936</v>
      </c>
      <c r="O144" s="683" t="s">
        <v>1090</v>
      </c>
      <c r="P144" s="737"/>
      <c r="Q144" s="737"/>
      <c r="R144" s="737"/>
      <c r="S144" s="737"/>
      <c r="T144" s="737"/>
    </row>
    <row r="145" spans="1:20" ht="45" x14ac:dyDescent="0.35">
      <c r="A145" s="442">
        <v>143</v>
      </c>
      <c r="B145" s="443" t="s">
        <v>335</v>
      </c>
      <c r="C145" s="445">
        <v>12</v>
      </c>
      <c r="D145" s="387">
        <v>7</v>
      </c>
      <c r="E145" s="387" t="s">
        <v>392</v>
      </c>
      <c r="F145" s="387" t="s">
        <v>1091</v>
      </c>
      <c r="G145" s="387" t="s">
        <v>1092</v>
      </c>
      <c r="H145" s="387" t="s">
        <v>339</v>
      </c>
      <c r="I145" s="388" t="s">
        <v>1093</v>
      </c>
      <c r="J145" s="387" t="s">
        <v>1094</v>
      </c>
      <c r="K145" s="388">
        <v>38854</v>
      </c>
      <c r="L145" s="387" t="s">
        <v>1095</v>
      </c>
      <c r="M145" s="387"/>
      <c r="N145" s="446" t="s">
        <v>350</v>
      </c>
      <c r="O145" s="683" t="s">
        <v>1096</v>
      </c>
      <c r="P145" s="737"/>
      <c r="Q145" s="737"/>
      <c r="R145" s="737"/>
      <c r="S145" s="737"/>
      <c r="T145" s="737"/>
    </row>
    <row r="146" spans="1:20" ht="45" x14ac:dyDescent="0.35">
      <c r="A146" s="442">
        <v>144</v>
      </c>
      <c r="B146" s="443" t="s">
        <v>335</v>
      </c>
      <c r="C146" s="445">
        <v>13</v>
      </c>
      <c r="D146" s="387">
        <v>7</v>
      </c>
      <c r="E146" s="387" t="s">
        <v>442</v>
      </c>
      <c r="F146" s="387" t="s">
        <v>1097</v>
      </c>
      <c r="G146" s="387" t="s">
        <v>1098</v>
      </c>
      <c r="H146" s="387" t="s">
        <v>339</v>
      </c>
      <c r="I146" s="388">
        <v>38994</v>
      </c>
      <c r="J146" s="387" t="s">
        <v>1099</v>
      </c>
      <c r="K146" s="388">
        <v>39609</v>
      </c>
      <c r="L146" s="387" t="s">
        <v>451</v>
      </c>
      <c r="M146" s="387" t="s">
        <v>452</v>
      </c>
      <c r="N146" s="446" t="s">
        <v>350</v>
      </c>
      <c r="O146" s="683" t="s">
        <v>1028</v>
      </c>
      <c r="P146" s="737"/>
      <c r="Q146" s="737"/>
      <c r="R146" s="737"/>
      <c r="S146" s="737"/>
      <c r="T146" s="737"/>
    </row>
    <row r="147" spans="1:20" ht="45" x14ac:dyDescent="0.35">
      <c r="A147" s="442">
        <v>145</v>
      </c>
      <c r="B147" s="443" t="s">
        <v>335</v>
      </c>
      <c r="C147" s="456">
        <v>1</v>
      </c>
      <c r="D147" s="387">
        <v>8</v>
      </c>
      <c r="E147" s="387" t="s">
        <v>1100</v>
      </c>
      <c r="F147" s="387" t="s">
        <v>1101</v>
      </c>
      <c r="G147" s="387" t="s">
        <v>1102</v>
      </c>
      <c r="H147" s="387" t="s">
        <v>367</v>
      </c>
      <c r="I147" s="388">
        <v>38586</v>
      </c>
      <c r="J147" s="387" t="s">
        <v>1103</v>
      </c>
      <c r="K147" s="388">
        <v>38622</v>
      </c>
      <c r="L147" s="387" t="s">
        <v>1104</v>
      </c>
      <c r="M147" s="387" t="s">
        <v>1105</v>
      </c>
      <c r="N147" s="446" t="s">
        <v>350</v>
      </c>
      <c r="O147" s="683" t="s">
        <v>1106</v>
      </c>
      <c r="P147" s="737"/>
      <c r="Q147" s="737"/>
      <c r="R147" s="737"/>
      <c r="S147" s="737"/>
      <c r="T147" s="737"/>
    </row>
    <row r="148" spans="1:20" ht="45" x14ac:dyDescent="0.35">
      <c r="A148" s="442">
        <v>146</v>
      </c>
      <c r="B148" s="443" t="s">
        <v>335</v>
      </c>
      <c r="C148" s="456">
        <v>2</v>
      </c>
      <c r="D148" s="387">
        <v>8</v>
      </c>
      <c r="E148" s="387" t="s">
        <v>428</v>
      </c>
      <c r="F148" s="387" t="s">
        <v>705</v>
      </c>
      <c r="G148" s="387" t="s">
        <v>1107</v>
      </c>
      <c r="H148" s="387" t="s">
        <v>367</v>
      </c>
      <c r="I148" s="388">
        <v>38447</v>
      </c>
      <c r="J148" s="387" t="s">
        <v>1108</v>
      </c>
      <c r="K148" s="388">
        <v>38491</v>
      </c>
      <c r="L148" s="387" t="s">
        <v>1109</v>
      </c>
      <c r="M148" s="387" t="s">
        <v>1110</v>
      </c>
      <c r="N148" s="446" t="s">
        <v>350</v>
      </c>
      <c r="O148" s="683" t="s">
        <v>1111</v>
      </c>
      <c r="P148" s="737"/>
      <c r="Q148" s="737"/>
      <c r="R148" s="737"/>
      <c r="S148" s="737"/>
      <c r="T148" s="737"/>
    </row>
    <row r="149" spans="1:20" ht="45" x14ac:dyDescent="0.35">
      <c r="A149" s="442">
        <v>147</v>
      </c>
      <c r="B149" s="443" t="s">
        <v>335</v>
      </c>
      <c r="C149" s="456">
        <v>3</v>
      </c>
      <c r="D149" s="387">
        <v>8</v>
      </c>
      <c r="E149" s="387" t="s">
        <v>336</v>
      </c>
      <c r="F149" s="387" t="s">
        <v>1049</v>
      </c>
      <c r="G149" s="387" t="s">
        <v>1112</v>
      </c>
      <c r="H149" s="387" t="s">
        <v>367</v>
      </c>
      <c r="I149" s="388">
        <v>38403</v>
      </c>
      <c r="J149" s="387" t="s">
        <v>1113</v>
      </c>
      <c r="K149" s="388">
        <v>38517</v>
      </c>
      <c r="L149" s="387"/>
      <c r="M149" s="387" t="s">
        <v>1058</v>
      </c>
      <c r="N149" s="446"/>
      <c r="O149" s="683" t="s">
        <v>1114</v>
      </c>
      <c r="P149" s="737"/>
      <c r="Q149" s="737"/>
      <c r="R149" s="737"/>
      <c r="S149" s="737"/>
      <c r="T149" s="737"/>
    </row>
    <row r="150" spans="1:20" ht="45" x14ac:dyDescent="0.35">
      <c r="A150" s="442">
        <v>148</v>
      </c>
      <c r="B150" s="443" t="s">
        <v>335</v>
      </c>
      <c r="C150" s="456">
        <v>4</v>
      </c>
      <c r="D150" s="387">
        <v>8</v>
      </c>
      <c r="E150" s="387" t="s">
        <v>428</v>
      </c>
      <c r="F150" s="387" t="s">
        <v>1115</v>
      </c>
      <c r="G150" s="387" t="s">
        <v>1030</v>
      </c>
      <c r="H150" s="387" t="s">
        <v>339</v>
      </c>
      <c r="I150" s="388">
        <v>38509</v>
      </c>
      <c r="J150" s="387" t="s">
        <v>1116</v>
      </c>
      <c r="K150" s="388">
        <v>40407</v>
      </c>
      <c r="L150" s="387" t="s">
        <v>643</v>
      </c>
      <c r="M150" s="387" t="s">
        <v>644</v>
      </c>
      <c r="N150" s="446" t="s">
        <v>350</v>
      </c>
      <c r="O150" s="683" t="s">
        <v>1117</v>
      </c>
      <c r="P150" s="737"/>
      <c r="Q150" s="737"/>
      <c r="R150" s="737"/>
      <c r="S150" s="737"/>
      <c r="T150" s="737"/>
    </row>
    <row r="151" spans="1:20" ht="45" x14ac:dyDescent="0.35">
      <c r="A151" s="442">
        <v>149</v>
      </c>
      <c r="B151" s="443" t="s">
        <v>335</v>
      </c>
      <c r="C151" s="456">
        <v>5</v>
      </c>
      <c r="D151" s="387">
        <v>8</v>
      </c>
      <c r="E151" s="387" t="s">
        <v>336</v>
      </c>
      <c r="F151" s="387" t="s">
        <v>938</v>
      </c>
      <c r="G151" s="387" t="s">
        <v>1118</v>
      </c>
      <c r="H151" s="387" t="s">
        <v>339</v>
      </c>
      <c r="I151" s="388">
        <v>38554</v>
      </c>
      <c r="J151" s="387" t="s">
        <v>1119</v>
      </c>
      <c r="K151" s="388">
        <v>38602</v>
      </c>
      <c r="L151" s="387" t="s">
        <v>1120</v>
      </c>
      <c r="M151" s="387" t="s">
        <v>1121</v>
      </c>
      <c r="N151" s="446" t="s">
        <v>350</v>
      </c>
      <c r="O151" s="683" t="s">
        <v>1122</v>
      </c>
      <c r="P151" s="737"/>
      <c r="Q151" s="737"/>
      <c r="R151" s="737"/>
      <c r="S151" s="737"/>
      <c r="T151" s="737"/>
    </row>
    <row r="152" spans="1:20" ht="45" x14ac:dyDescent="0.35">
      <c r="A152" s="442">
        <v>150</v>
      </c>
      <c r="B152" s="443" t="s">
        <v>335</v>
      </c>
      <c r="C152" s="456">
        <v>6</v>
      </c>
      <c r="D152" s="387">
        <v>8</v>
      </c>
      <c r="E152" s="387" t="s">
        <v>336</v>
      </c>
      <c r="F152" s="387" t="s">
        <v>1123</v>
      </c>
      <c r="G152" s="387" t="s">
        <v>631</v>
      </c>
      <c r="H152" s="387" t="s">
        <v>367</v>
      </c>
      <c r="I152" s="388">
        <v>38509</v>
      </c>
      <c r="J152" s="387" t="s">
        <v>1124</v>
      </c>
      <c r="K152" s="388">
        <v>38540</v>
      </c>
      <c r="L152" s="387" t="s">
        <v>633</v>
      </c>
      <c r="M152" s="387"/>
      <c r="N152" s="446" t="s">
        <v>350</v>
      </c>
      <c r="O152" s="683" t="s">
        <v>1125</v>
      </c>
      <c r="P152" s="737"/>
      <c r="Q152" s="737"/>
      <c r="R152" s="737"/>
      <c r="S152" s="737"/>
      <c r="T152" s="737"/>
    </row>
    <row r="153" spans="1:20" ht="45" x14ac:dyDescent="0.35">
      <c r="A153" s="442">
        <v>151</v>
      </c>
      <c r="B153" s="443" t="s">
        <v>335</v>
      </c>
      <c r="C153" s="456">
        <v>7</v>
      </c>
      <c r="D153" s="387">
        <v>8</v>
      </c>
      <c r="E153" s="387" t="s">
        <v>364</v>
      </c>
      <c r="F153" s="387" t="s">
        <v>1126</v>
      </c>
      <c r="G153" s="387" t="s">
        <v>1127</v>
      </c>
      <c r="H153" s="387" t="s">
        <v>339</v>
      </c>
      <c r="I153" s="388">
        <v>38448</v>
      </c>
      <c r="J153" s="387" t="s">
        <v>1128</v>
      </c>
      <c r="K153" s="388">
        <v>38496</v>
      </c>
      <c r="L153" s="387"/>
      <c r="M153" s="387" t="s">
        <v>661</v>
      </c>
      <c r="N153" s="446" t="s">
        <v>350</v>
      </c>
      <c r="O153" s="683" t="s">
        <v>663</v>
      </c>
      <c r="P153" s="737"/>
      <c r="Q153" s="737"/>
      <c r="R153" s="737"/>
      <c r="S153" s="737"/>
      <c r="T153" s="737"/>
    </row>
    <row r="154" spans="1:20" ht="45" x14ac:dyDescent="0.35">
      <c r="A154" s="442">
        <v>152</v>
      </c>
      <c r="B154" s="443" t="s">
        <v>335</v>
      </c>
      <c r="C154" s="456">
        <v>8</v>
      </c>
      <c r="D154" s="387">
        <v>8</v>
      </c>
      <c r="E154" s="387" t="s">
        <v>364</v>
      </c>
      <c r="F154" s="387" t="s">
        <v>1055</v>
      </c>
      <c r="G154" s="387" t="s">
        <v>1129</v>
      </c>
      <c r="H154" s="387" t="s">
        <v>367</v>
      </c>
      <c r="I154" s="388">
        <v>38488</v>
      </c>
      <c r="J154" s="387" t="s">
        <v>1130</v>
      </c>
      <c r="K154" s="388">
        <v>38496</v>
      </c>
      <c r="L154" s="387" t="s">
        <v>1131</v>
      </c>
      <c r="M154" s="387" t="s">
        <v>1132</v>
      </c>
      <c r="N154" s="446" t="s">
        <v>350</v>
      </c>
      <c r="O154" s="683" t="s">
        <v>1133</v>
      </c>
      <c r="P154" s="737"/>
      <c r="Q154" s="737"/>
      <c r="R154" s="737"/>
      <c r="S154" s="737"/>
      <c r="T154" s="737"/>
    </row>
    <row r="155" spans="1:20" ht="45" x14ac:dyDescent="0.35">
      <c r="A155" s="442">
        <v>153</v>
      </c>
      <c r="B155" s="443" t="s">
        <v>335</v>
      </c>
      <c r="C155" s="456">
        <v>9</v>
      </c>
      <c r="D155" s="387">
        <v>8</v>
      </c>
      <c r="E155" s="387" t="s">
        <v>364</v>
      </c>
      <c r="F155" s="387" t="s">
        <v>1134</v>
      </c>
      <c r="G155" s="387" t="s">
        <v>1135</v>
      </c>
      <c r="H155" s="387" t="s">
        <v>339</v>
      </c>
      <c r="I155" s="388">
        <v>38608</v>
      </c>
      <c r="J155" s="387" t="s">
        <v>1136</v>
      </c>
      <c r="K155" s="388">
        <v>39548</v>
      </c>
      <c r="L155" s="387" t="s">
        <v>1137</v>
      </c>
      <c r="M155" s="387" t="s">
        <v>1138</v>
      </c>
      <c r="N155" s="446" t="s">
        <v>362</v>
      </c>
      <c r="O155" s="683" t="s">
        <v>639</v>
      </c>
      <c r="P155" s="737"/>
      <c r="Q155" s="737"/>
      <c r="R155" s="737"/>
      <c r="S155" s="737"/>
      <c r="T155" s="737"/>
    </row>
    <row r="156" spans="1:20" ht="45" x14ac:dyDescent="0.35">
      <c r="A156" s="442">
        <v>154</v>
      </c>
      <c r="B156" s="443" t="s">
        <v>335</v>
      </c>
      <c r="C156" s="456">
        <v>10</v>
      </c>
      <c r="D156" s="387">
        <v>8</v>
      </c>
      <c r="E156" s="387" t="s">
        <v>657</v>
      </c>
      <c r="F156" s="387" t="s">
        <v>1139</v>
      </c>
      <c r="G156" s="387" t="s">
        <v>1064</v>
      </c>
      <c r="H156" s="387" t="s">
        <v>339</v>
      </c>
      <c r="I156" s="388">
        <v>38619</v>
      </c>
      <c r="J156" s="387" t="s">
        <v>1140</v>
      </c>
      <c r="K156" s="388">
        <v>38806</v>
      </c>
      <c r="L156" s="387" t="s">
        <v>1141</v>
      </c>
      <c r="M156" s="387" t="s">
        <v>1142</v>
      </c>
      <c r="N156" s="446" t="s">
        <v>350</v>
      </c>
      <c r="O156" s="683" t="s">
        <v>1111</v>
      </c>
      <c r="P156" s="737"/>
      <c r="Q156" s="737"/>
      <c r="R156" s="737"/>
      <c r="S156" s="737"/>
      <c r="T156" s="737"/>
    </row>
    <row r="157" spans="1:20" ht="45" x14ac:dyDescent="0.35">
      <c r="A157" s="442">
        <v>155</v>
      </c>
      <c r="B157" s="443" t="s">
        <v>335</v>
      </c>
      <c r="C157" s="456">
        <v>11</v>
      </c>
      <c r="D157" s="387">
        <v>8</v>
      </c>
      <c r="E157" s="387" t="s">
        <v>364</v>
      </c>
      <c r="F157" s="387" t="s">
        <v>1143</v>
      </c>
      <c r="G157" s="387" t="s">
        <v>789</v>
      </c>
      <c r="H157" s="387" t="s">
        <v>367</v>
      </c>
      <c r="I157" s="388">
        <v>39280</v>
      </c>
      <c r="J157" s="387" t="s">
        <v>1144</v>
      </c>
      <c r="K157" s="388">
        <v>38553</v>
      </c>
      <c r="L157" s="387" t="s">
        <v>1078</v>
      </c>
      <c r="M157" s="387" t="s">
        <v>1079</v>
      </c>
      <c r="N157" s="446" t="s">
        <v>350</v>
      </c>
      <c r="O157" s="683" t="s">
        <v>1080</v>
      </c>
      <c r="P157" s="737"/>
      <c r="Q157" s="737"/>
      <c r="R157" s="737"/>
      <c r="S157" s="737"/>
      <c r="T157" s="737"/>
    </row>
    <row r="158" spans="1:20" ht="45" x14ac:dyDescent="0.35">
      <c r="A158" s="442">
        <v>156</v>
      </c>
      <c r="B158" s="443" t="s">
        <v>335</v>
      </c>
      <c r="C158" s="456">
        <v>12</v>
      </c>
      <c r="D158" s="387">
        <v>8</v>
      </c>
      <c r="E158" s="387" t="s">
        <v>364</v>
      </c>
      <c r="F158" s="387" t="s">
        <v>1145</v>
      </c>
      <c r="G158" s="387" t="s">
        <v>1146</v>
      </c>
      <c r="H158" s="387" t="s">
        <v>367</v>
      </c>
      <c r="I158" s="388">
        <v>38409</v>
      </c>
      <c r="J158" s="387" t="s">
        <v>1147</v>
      </c>
      <c r="K158" s="388">
        <v>40540</v>
      </c>
      <c r="L158" s="387" t="s">
        <v>1148</v>
      </c>
      <c r="M158" s="387" t="s">
        <v>1149</v>
      </c>
      <c r="N158" s="446" t="s">
        <v>931</v>
      </c>
      <c r="O158" s="683" t="s">
        <v>1150</v>
      </c>
      <c r="P158" s="737"/>
      <c r="Q158" s="737"/>
      <c r="R158" s="737"/>
      <c r="S158" s="737"/>
      <c r="T158" s="737"/>
    </row>
    <row r="159" spans="1:20" ht="45" x14ac:dyDescent="0.35">
      <c r="A159" s="442">
        <v>157</v>
      </c>
      <c r="B159" s="443" t="s">
        <v>335</v>
      </c>
      <c r="C159" s="456">
        <v>13</v>
      </c>
      <c r="D159" s="387">
        <v>8</v>
      </c>
      <c r="E159" s="387" t="s">
        <v>409</v>
      </c>
      <c r="F159" s="387" t="s">
        <v>696</v>
      </c>
      <c r="G159" s="387" t="s">
        <v>894</v>
      </c>
      <c r="H159" s="387" t="s">
        <v>339</v>
      </c>
      <c r="I159" s="388">
        <v>38413</v>
      </c>
      <c r="J159" s="387" t="s">
        <v>1151</v>
      </c>
      <c r="K159" s="388">
        <v>38496</v>
      </c>
      <c r="L159" s="387" t="s">
        <v>896</v>
      </c>
      <c r="M159" s="387" t="s">
        <v>1152</v>
      </c>
      <c r="N159" s="446" t="s">
        <v>350</v>
      </c>
      <c r="O159" s="683" t="s">
        <v>899</v>
      </c>
      <c r="P159" s="737"/>
      <c r="Q159" s="737"/>
      <c r="R159" s="737"/>
      <c r="S159" s="737"/>
      <c r="T159" s="737"/>
    </row>
    <row r="160" spans="1:20" ht="45" x14ac:dyDescent="0.35">
      <c r="A160" s="442">
        <v>158</v>
      </c>
      <c r="B160" s="443" t="s">
        <v>335</v>
      </c>
      <c r="C160" s="456">
        <v>14</v>
      </c>
      <c r="D160" s="387">
        <v>8</v>
      </c>
      <c r="E160" s="387" t="s">
        <v>409</v>
      </c>
      <c r="F160" s="387" t="s">
        <v>1153</v>
      </c>
      <c r="G160" s="387" t="s">
        <v>1081</v>
      </c>
      <c r="H160" s="387" t="s">
        <v>339</v>
      </c>
      <c r="I160" s="388">
        <v>38681</v>
      </c>
      <c r="J160" s="387" t="s">
        <v>1154</v>
      </c>
      <c r="K160" s="388">
        <v>38699</v>
      </c>
      <c r="L160" s="387" t="s">
        <v>886</v>
      </c>
      <c r="M160" s="387" t="s">
        <v>887</v>
      </c>
      <c r="N160" s="446" t="s">
        <v>350</v>
      </c>
      <c r="O160" s="683" t="s">
        <v>680</v>
      </c>
      <c r="P160" s="737"/>
      <c r="Q160" s="737"/>
      <c r="R160" s="737"/>
      <c r="S160" s="737"/>
      <c r="T160" s="737"/>
    </row>
    <row r="161" spans="1:20" ht="45" x14ac:dyDescent="0.35">
      <c r="A161" s="442">
        <v>159</v>
      </c>
      <c r="B161" s="443" t="s">
        <v>335</v>
      </c>
      <c r="C161" s="456">
        <v>15</v>
      </c>
      <c r="D161" s="387">
        <v>8</v>
      </c>
      <c r="E161" s="387" t="s">
        <v>364</v>
      </c>
      <c r="F161" s="387" t="s">
        <v>1155</v>
      </c>
      <c r="G161" s="387" t="s">
        <v>1156</v>
      </c>
      <c r="H161" s="387" t="s">
        <v>367</v>
      </c>
      <c r="I161" s="388">
        <v>38770</v>
      </c>
      <c r="J161" s="387" t="s">
        <v>1157</v>
      </c>
      <c r="K161" s="388">
        <v>38806</v>
      </c>
      <c r="L161" s="387" t="s">
        <v>369</v>
      </c>
      <c r="M161" s="387" t="s">
        <v>370</v>
      </c>
      <c r="N161" s="446" t="s">
        <v>350</v>
      </c>
      <c r="O161" s="683" t="s">
        <v>1158</v>
      </c>
      <c r="P161" s="737"/>
      <c r="Q161" s="737"/>
      <c r="R161" s="737"/>
      <c r="S161" s="737"/>
      <c r="T161" s="737"/>
    </row>
    <row r="162" spans="1:20" ht="45" x14ac:dyDescent="0.35">
      <c r="A162" s="442">
        <v>160</v>
      </c>
      <c r="B162" s="443" t="s">
        <v>335</v>
      </c>
      <c r="C162" s="456">
        <v>16</v>
      </c>
      <c r="D162" s="387">
        <v>8</v>
      </c>
      <c r="E162" s="387" t="s">
        <v>657</v>
      </c>
      <c r="F162" s="387" t="s">
        <v>1159</v>
      </c>
      <c r="G162" s="387" t="s">
        <v>1160</v>
      </c>
      <c r="H162" s="387" t="s">
        <v>339</v>
      </c>
      <c r="I162" s="388">
        <v>38434</v>
      </c>
      <c r="J162" s="387" t="s">
        <v>1161</v>
      </c>
      <c r="K162" s="388">
        <v>38440</v>
      </c>
      <c r="L162" s="387" t="s">
        <v>375</v>
      </c>
      <c r="M162" s="387" t="s">
        <v>1162</v>
      </c>
      <c r="N162" s="446" t="s">
        <v>628</v>
      </c>
      <c r="O162" s="683" t="s">
        <v>1163</v>
      </c>
      <c r="P162" s="737"/>
      <c r="Q162" s="737"/>
      <c r="R162" s="737"/>
      <c r="S162" s="737"/>
      <c r="T162" s="737"/>
    </row>
    <row r="163" spans="1:20" ht="45" x14ac:dyDescent="0.35">
      <c r="A163" s="442">
        <v>161</v>
      </c>
      <c r="B163" s="443" t="s">
        <v>335</v>
      </c>
      <c r="C163" s="456">
        <v>17</v>
      </c>
      <c r="D163" s="387">
        <v>8</v>
      </c>
      <c r="E163" s="387" t="s">
        <v>435</v>
      </c>
      <c r="F163" s="387" t="s">
        <v>1164</v>
      </c>
      <c r="G163" s="387" t="s">
        <v>1165</v>
      </c>
      <c r="H163" s="387" t="s">
        <v>339</v>
      </c>
      <c r="I163" s="388">
        <v>38542</v>
      </c>
      <c r="J163" s="387" t="s">
        <v>1166</v>
      </c>
      <c r="K163" s="388">
        <v>39779</v>
      </c>
      <c r="L163" s="387"/>
      <c r="M163" s="387" t="s">
        <v>1167</v>
      </c>
      <c r="N163" s="446" t="s">
        <v>491</v>
      </c>
      <c r="O163" s="683" t="s">
        <v>762</v>
      </c>
      <c r="P163" s="737"/>
      <c r="Q163" s="737"/>
      <c r="R163" s="737"/>
      <c r="S163" s="737"/>
      <c r="T163" s="737"/>
    </row>
    <row r="164" spans="1:20" ht="45" x14ac:dyDescent="0.35">
      <c r="A164" s="442">
        <v>162</v>
      </c>
      <c r="B164" s="443" t="s">
        <v>335</v>
      </c>
      <c r="C164" s="456">
        <v>18</v>
      </c>
      <c r="D164" s="387">
        <v>8</v>
      </c>
      <c r="E164" s="387" t="s">
        <v>1168</v>
      </c>
      <c r="F164" s="387" t="s">
        <v>539</v>
      </c>
      <c r="G164" s="387" t="s">
        <v>1169</v>
      </c>
      <c r="H164" s="387" t="s">
        <v>367</v>
      </c>
      <c r="I164" s="388">
        <v>38820</v>
      </c>
      <c r="J164" s="387" t="s">
        <v>1170</v>
      </c>
      <c r="K164" s="388">
        <v>40834</v>
      </c>
      <c r="L164" s="387"/>
      <c r="M164" s="387" t="s">
        <v>1171</v>
      </c>
      <c r="N164" s="446" t="s">
        <v>497</v>
      </c>
      <c r="O164" s="683" t="s">
        <v>1172</v>
      </c>
      <c r="P164" s="737"/>
      <c r="Q164" s="737"/>
      <c r="R164" s="737"/>
      <c r="S164" s="737"/>
      <c r="T164" s="737"/>
    </row>
    <row r="165" spans="1:20" ht="45" x14ac:dyDescent="0.35">
      <c r="A165" s="442">
        <v>163</v>
      </c>
      <c r="B165" s="443" t="s">
        <v>335</v>
      </c>
      <c r="C165" s="456">
        <v>19</v>
      </c>
      <c r="D165" s="387">
        <v>8</v>
      </c>
      <c r="E165" s="387" t="s">
        <v>336</v>
      </c>
      <c r="F165" s="387" t="s">
        <v>972</v>
      </c>
      <c r="G165" s="387" t="s">
        <v>430</v>
      </c>
      <c r="H165" s="387" t="s">
        <v>339</v>
      </c>
      <c r="I165" s="388">
        <v>38437</v>
      </c>
      <c r="J165" s="387" t="s">
        <v>1173</v>
      </c>
      <c r="K165" s="388">
        <v>38484</v>
      </c>
      <c r="L165" s="387" t="s">
        <v>432</v>
      </c>
      <c r="M165" s="387" t="s">
        <v>433</v>
      </c>
      <c r="N165" s="446" t="s">
        <v>350</v>
      </c>
      <c r="O165" s="683" t="s">
        <v>434</v>
      </c>
      <c r="P165" s="737"/>
      <c r="Q165" s="737"/>
      <c r="R165" s="737"/>
      <c r="S165" s="737"/>
      <c r="T165" s="737"/>
    </row>
    <row r="166" spans="1:20" ht="45" x14ac:dyDescent="0.35">
      <c r="A166" s="442">
        <v>164</v>
      </c>
      <c r="B166" s="443" t="s">
        <v>335</v>
      </c>
      <c r="C166" s="456">
        <v>1</v>
      </c>
      <c r="D166" s="387">
        <v>9</v>
      </c>
      <c r="E166" s="387" t="s">
        <v>454</v>
      </c>
      <c r="F166" s="387" t="s">
        <v>992</v>
      </c>
      <c r="G166" s="387" t="s">
        <v>520</v>
      </c>
      <c r="H166" s="387" t="s">
        <v>339</v>
      </c>
      <c r="I166" s="388">
        <v>38286</v>
      </c>
      <c r="J166" s="387" t="s">
        <v>1174</v>
      </c>
      <c r="K166" s="388">
        <v>38307</v>
      </c>
      <c r="L166" s="387"/>
      <c r="M166" s="387" t="s">
        <v>935</v>
      </c>
      <c r="N166" s="446" t="s">
        <v>936</v>
      </c>
      <c r="O166" s="683" t="s">
        <v>1175</v>
      </c>
      <c r="P166" s="737"/>
      <c r="Q166" s="737"/>
      <c r="R166" s="737"/>
      <c r="S166" s="737"/>
      <c r="T166" s="737"/>
    </row>
    <row r="167" spans="1:20" ht="45" x14ac:dyDescent="0.35">
      <c r="A167" s="442">
        <v>165</v>
      </c>
      <c r="B167" s="443" t="s">
        <v>335</v>
      </c>
      <c r="C167" s="456">
        <v>2</v>
      </c>
      <c r="D167" s="387">
        <v>9</v>
      </c>
      <c r="E167" s="387" t="s">
        <v>623</v>
      </c>
      <c r="F167" s="387" t="s">
        <v>1176</v>
      </c>
      <c r="G167" s="387" t="s">
        <v>1177</v>
      </c>
      <c r="H167" s="387" t="s">
        <v>339</v>
      </c>
      <c r="I167" s="388">
        <v>38146</v>
      </c>
      <c r="J167" s="387" t="s">
        <v>1178</v>
      </c>
      <c r="K167" s="388">
        <v>38162</v>
      </c>
      <c r="L167" s="387"/>
      <c r="M167" s="387" t="s">
        <v>930</v>
      </c>
      <c r="N167" s="446" t="s">
        <v>931</v>
      </c>
      <c r="O167" s="683" t="s">
        <v>932</v>
      </c>
      <c r="P167" s="737"/>
      <c r="Q167" s="737"/>
      <c r="R167" s="737"/>
      <c r="S167" s="737"/>
      <c r="T167" s="737"/>
    </row>
    <row r="168" spans="1:20" ht="45" x14ac:dyDescent="0.35">
      <c r="A168" s="442">
        <v>166</v>
      </c>
      <c r="B168" s="443" t="s">
        <v>335</v>
      </c>
      <c r="C168" s="456">
        <v>3</v>
      </c>
      <c r="D168" s="387">
        <v>9</v>
      </c>
      <c r="E168" s="387" t="s">
        <v>717</v>
      </c>
      <c r="F168" s="387" t="s">
        <v>1179</v>
      </c>
      <c r="G168" s="387" t="s">
        <v>1180</v>
      </c>
      <c r="H168" s="387" t="s">
        <v>339</v>
      </c>
      <c r="I168" s="388">
        <v>38280</v>
      </c>
      <c r="J168" s="448" t="s">
        <v>1181</v>
      </c>
      <c r="K168" s="457">
        <v>40414</v>
      </c>
      <c r="L168" s="387"/>
      <c r="M168" s="387" t="s">
        <v>721</v>
      </c>
      <c r="N168" s="446" t="s">
        <v>350</v>
      </c>
      <c r="O168" s="683" t="s">
        <v>722</v>
      </c>
      <c r="P168" s="737"/>
      <c r="Q168" s="737"/>
      <c r="R168" s="737"/>
      <c r="S168" s="737"/>
      <c r="T168" s="737"/>
    </row>
    <row r="169" spans="1:20" ht="45" x14ac:dyDescent="0.35">
      <c r="A169" s="442">
        <v>167</v>
      </c>
      <c r="B169" s="443" t="s">
        <v>335</v>
      </c>
      <c r="C169" s="456">
        <v>4</v>
      </c>
      <c r="D169" s="387">
        <v>9</v>
      </c>
      <c r="E169" s="387" t="s">
        <v>336</v>
      </c>
      <c r="F169" s="387" t="s">
        <v>1182</v>
      </c>
      <c r="G169" s="387" t="s">
        <v>546</v>
      </c>
      <c r="H169" s="387" t="s">
        <v>339</v>
      </c>
      <c r="I169" s="388" t="s">
        <v>1183</v>
      </c>
      <c r="J169" s="387" t="s">
        <v>1184</v>
      </c>
      <c r="K169" s="388">
        <v>38294</v>
      </c>
      <c r="L169" s="387" t="s">
        <v>549</v>
      </c>
      <c r="M169" s="387" t="s">
        <v>1185</v>
      </c>
      <c r="N169" s="446" t="s">
        <v>350</v>
      </c>
      <c r="O169" s="683" t="s">
        <v>868</v>
      </c>
      <c r="P169" s="737"/>
      <c r="Q169" s="737"/>
      <c r="R169" s="737"/>
      <c r="S169" s="737"/>
      <c r="T169" s="737"/>
    </row>
    <row r="170" spans="1:20" ht="45" x14ac:dyDescent="0.35">
      <c r="A170" s="442">
        <v>168</v>
      </c>
      <c r="B170" s="443" t="s">
        <v>335</v>
      </c>
      <c r="C170" s="456">
        <v>5</v>
      </c>
      <c r="D170" s="387">
        <v>9</v>
      </c>
      <c r="E170" s="387" t="s">
        <v>428</v>
      </c>
      <c r="F170" s="387" t="s">
        <v>1186</v>
      </c>
      <c r="G170" s="387" t="s">
        <v>1187</v>
      </c>
      <c r="H170" s="387" t="s">
        <v>339</v>
      </c>
      <c r="I170" s="388">
        <v>37978</v>
      </c>
      <c r="J170" s="387" t="s">
        <v>1188</v>
      </c>
      <c r="K170" s="388">
        <v>37981</v>
      </c>
      <c r="L170" s="387" t="s">
        <v>1189</v>
      </c>
      <c r="M170" s="387" t="s">
        <v>1190</v>
      </c>
      <c r="N170" s="446" t="s">
        <v>350</v>
      </c>
      <c r="O170" s="683" t="s">
        <v>1191</v>
      </c>
      <c r="P170" s="737"/>
      <c r="Q170" s="737"/>
      <c r="R170" s="737"/>
      <c r="S170" s="737"/>
      <c r="T170" s="737"/>
    </row>
    <row r="171" spans="1:20" ht="45" x14ac:dyDescent="0.35">
      <c r="A171" s="442">
        <v>169</v>
      </c>
      <c r="B171" s="443" t="s">
        <v>335</v>
      </c>
      <c r="C171" s="456">
        <v>6</v>
      </c>
      <c r="D171" s="387">
        <v>9</v>
      </c>
      <c r="E171" s="387" t="s">
        <v>336</v>
      </c>
      <c r="F171" s="387" t="s">
        <v>1192</v>
      </c>
      <c r="G171" s="387" t="s">
        <v>1050</v>
      </c>
      <c r="H171" s="387" t="s">
        <v>339</v>
      </c>
      <c r="I171" s="388">
        <v>38249</v>
      </c>
      <c r="J171" s="387" t="s">
        <v>1193</v>
      </c>
      <c r="K171" s="388">
        <v>40569</v>
      </c>
      <c r="L171" s="387"/>
      <c r="M171" s="387" t="s">
        <v>1053</v>
      </c>
      <c r="N171" s="446" t="s">
        <v>936</v>
      </c>
      <c r="O171" s="683" t="s">
        <v>1054</v>
      </c>
      <c r="P171" s="737"/>
      <c r="Q171" s="737"/>
      <c r="R171" s="737"/>
      <c r="S171" s="737"/>
      <c r="T171" s="737"/>
    </row>
    <row r="172" spans="1:20" ht="45" x14ac:dyDescent="0.35">
      <c r="A172" s="442">
        <v>170</v>
      </c>
      <c r="B172" s="443" t="s">
        <v>335</v>
      </c>
      <c r="C172" s="456">
        <v>7</v>
      </c>
      <c r="D172" s="387">
        <v>9</v>
      </c>
      <c r="E172" s="387" t="s">
        <v>392</v>
      </c>
      <c r="F172" s="387" t="s">
        <v>1194</v>
      </c>
      <c r="G172" s="387" t="s">
        <v>1195</v>
      </c>
      <c r="H172" s="387" t="s">
        <v>367</v>
      </c>
      <c r="I172" s="388">
        <v>38154</v>
      </c>
      <c r="J172" s="387" t="s">
        <v>1196</v>
      </c>
      <c r="K172" s="388">
        <v>38176</v>
      </c>
      <c r="L172" s="387"/>
      <c r="M172" s="387" t="s">
        <v>754</v>
      </c>
      <c r="N172" s="446" t="s">
        <v>799</v>
      </c>
      <c r="O172" s="683" t="s">
        <v>755</v>
      </c>
      <c r="P172" s="737"/>
      <c r="Q172" s="737"/>
      <c r="R172" s="737"/>
      <c r="S172" s="737"/>
      <c r="T172" s="737"/>
    </row>
    <row r="173" spans="1:20" ht="45" x14ac:dyDescent="0.35">
      <c r="A173" s="442">
        <v>171</v>
      </c>
      <c r="B173" s="443" t="s">
        <v>335</v>
      </c>
      <c r="C173" s="456">
        <v>8</v>
      </c>
      <c r="D173" s="387">
        <v>9</v>
      </c>
      <c r="E173" s="387" t="s">
        <v>409</v>
      </c>
      <c r="F173" s="387" t="s">
        <v>1197</v>
      </c>
      <c r="G173" s="387" t="s">
        <v>835</v>
      </c>
      <c r="H173" s="387" t="s">
        <v>367</v>
      </c>
      <c r="I173" s="388">
        <v>38301</v>
      </c>
      <c r="J173" s="387" t="s">
        <v>1198</v>
      </c>
      <c r="K173" s="388">
        <v>37205</v>
      </c>
      <c r="L173" s="387"/>
      <c r="M173" s="387" t="s">
        <v>959</v>
      </c>
      <c r="N173" s="446" t="s">
        <v>936</v>
      </c>
      <c r="O173" s="683" t="s">
        <v>1199</v>
      </c>
      <c r="P173" s="737"/>
      <c r="Q173" s="737"/>
      <c r="R173" s="737"/>
      <c r="S173" s="737"/>
      <c r="T173" s="737"/>
    </row>
    <row r="174" spans="1:20" ht="45" x14ac:dyDescent="0.35">
      <c r="A174" s="442">
        <v>172</v>
      </c>
      <c r="B174" s="443" t="s">
        <v>335</v>
      </c>
      <c r="C174" s="456">
        <v>9</v>
      </c>
      <c r="D174" s="387">
        <v>9</v>
      </c>
      <c r="E174" s="387" t="s">
        <v>409</v>
      </c>
      <c r="F174" s="387" t="s">
        <v>705</v>
      </c>
      <c r="G174" s="387" t="s">
        <v>635</v>
      </c>
      <c r="H174" s="387" t="s">
        <v>367</v>
      </c>
      <c r="I174" s="388">
        <v>38381</v>
      </c>
      <c r="J174" s="387" t="s">
        <v>1200</v>
      </c>
      <c r="K174" s="388">
        <v>41219</v>
      </c>
      <c r="L174" s="387" t="s">
        <v>672</v>
      </c>
      <c r="M174" s="387" t="s">
        <v>673</v>
      </c>
      <c r="N174" s="446" t="s">
        <v>628</v>
      </c>
      <c r="O174" s="683" t="s">
        <v>1201</v>
      </c>
      <c r="P174" s="737"/>
      <c r="Q174" s="737"/>
      <c r="R174" s="737"/>
      <c r="S174" s="737"/>
      <c r="T174" s="737"/>
    </row>
    <row r="175" spans="1:20" ht="45" x14ac:dyDescent="0.35">
      <c r="A175" s="442">
        <v>173</v>
      </c>
      <c r="B175" s="443" t="s">
        <v>335</v>
      </c>
      <c r="C175" s="456">
        <v>10</v>
      </c>
      <c r="D175" s="387">
        <v>9</v>
      </c>
      <c r="E175" s="387" t="s">
        <v>392</v>
      </c>
      <c r="F175" s="387" t="s">
        <v>809</v>
      </c>
      <c r="G175" s="387" t="s">
        <v>416</v>
      </c>
      <c r="H175" s="387" t="s">
        <v>367</v>
      </c>
      <c r="I175" s="388">
        <v>38413</v>
      </c>
      <c r="J175" s="387" t="s">
        <v>1202</v>
      </c>
      <c r="K175" s="388">
        <v>38413</v>
      </c>
      <c r="L175" s="387" t="s">
        <v>418</v>
      </c>
      <c r="M175" s="387" t="s">
        <v>419</v>
      </c>
      <c r="N175" s="446" t="s">
        <v>799</v>
      </c>
      <c r="O175" s="683" t="s">
        <v>1203</v>
      </c>
      <c r="P175" s="737"/>
      <c r="Q175" s="737"/>
      <c r="R175" s="737"/>
      <c r="S175" s="737"/>
      <c r="T175" s="737"/>
    </row>
    <row r="176" spans="1:20" ht="45" x14ac:dyDescent="0.35">
      <c r="A176" s="442">
        <v>174</v>
      </c>
      <c r="B176" s="443" t="s">
        <v>335</v>
      </c>
      <c r="C176" s="456">
        <v>11</v>
      </c>
      <c r="D176" s="387">
        <v>9</v>
      </c>
      <c r="E176" s="387" t="s">
        <v>392</v>
      </c>
      <c r="F176" s="387" t="s">
        <v>1204</v>
      </c>
      <c r="G176" s="387" t="s">
        <v>1118</v>
      </c>
      <c r="H176" s="387" t="s">
        <v>339</v>
      </c>
      <c r="I176" s="388">
        <v>38225</v>
      </c>
      <c r="J176" s="387" t="s">
        <v>1205</v>
      </c>
      <c r="K176" s="388">
        <v>38250</v>
      </c>
      <c r="L176" s="387"/>
      <c r="M176" s="387" t="s">
        <v>891</v>
      </c>
      <c r="N176" s="446" t="s">
        <v>362</v>
      </c>
      <c r="O176" s="683" t="s">
        <v>1206</v>
      </c>
      <c r="P176" s="737"/>
      <c r="Q176" s="737"/>
      <c r="R176" s="737"/>
      <c r="S176" s="737"/>
      <c r="T176" s="737"/>
    </row>
    <row r="177" spans="1:20" ht="45" x14ac:dyDescent="0.35">
      <c r="A177" s="442">
        <v>175</v>
      </c>
      <c r="B177" s="443" t="s">
        <v>335</v>
      </c>
      <c r="C177" s="456">
        <v>12</v>
      </c>
      <c r="D177" s="387">
        <v>9</v>
      </c>
      <c r="E177" s="387" t="s">
        <v>904</v>
      </c>
      <c r="F177" s="387" t="s">
        <v>1207</v>
      </c>
      <c r="G177" s="387" t="s">
        <v>894</v>
      </c>
      <c r="H177" s="387" t="s">
        <v>339</v>
      </c>
      <c r="I177" s="388">
        <v>38362</v>
      </c>
      <c r="J177" s="387" t="s">
        <v>1208</v>
      </c>
      <c r="K177" s="388">
        <v>38371</v>
      </c>
      <c r="L177" s="387" t="s">
        <v>1209</v>
      </c>
      <c r="M177" s="387" t="s">
        <v>1210</v>
      </c>
      <c r="N177" s="446" t="s">
        <v>350</v>
      </c>
      <c r="O177" s="683" t="s">
        <v>1211</v>
      </c>
      <c r="P177" s="737"/>
      <c r="Q177" s="737"/>
      <c r="R177" s="737"/>
      <c r="S177" s="737"/>
      <c r="T177" s="737"/>
    </row>
    <row r="178" spans="1:20" ht="45" x14ac:dyDescent="0.35">
      <c r="A178" s="442">
        <v>176</v>
      </c>
      <c r="B178" s="443" t="s">
        <v>335</v>
      </c>
      <c r="C178" s="456">
        <v>13</v>
      </c>
      <c r="D178" s="387">
        <v>9</v>
      </c>
      <c r="E178" s="387" t="s">
        <v>904</v>
      </c>
      <c r="F178" s="387" t="s">
        <v>669</v>
      </c>
      <c r="G178" s="387" t="s">
        <v>1212</v>
      </c>
      <c r="H178" s="387" t="s">
        <v>339</v>
      </c>
      <c r="I178" s="388">
        <v>38292</v>
      </c>
      <c r="J178" s="387" t="s">
        <v>1213</v>
      </c>
      <c r="K178" s="388">
        <v>40519</v>
      </c>
      <c r="L178" s="387" t="s">
        <v>1019</v>
      </c>
      <c r="M178" s="387" t="s">
        <v>1020</v>
      </c>
      <c r="N178" s="446" t="s">
        <v>628</v>
      </c>
      <c r="O178" s="683" t="s">
        <v>1214</v>
      </c>
      <c r="P178" s="737"/>
      <c r="Q178" s="737"/>
      <c r="R178" s="737"/>
      <c r="S178" s="737"/>
      <c r="T178" s="737"/>
    </row>
    <row r="179" spans="1:20" ht="45" x14ac:dyDescent="0.35">
      <c r="A179" s="442">
        <v>177</v>
      </c>
      <c r="B179" s="443" t="s">
        <v>335</v>
      </c>
      <c r="C179" s="456">
        <v>14</v>
      </c>
      <c r="D179" s="387">
        <v>9</v>
      </c>
      <c r="E179" s="387" t="s">
        <v>511</v>
      </c>
      <c r="F179" s="387" t="s">
        <v>1215</v>
      </c>
      <c r="G179" s="387" t="s">
        <v>1216</v>
      </c>
      <c r="H179" s="387" t="s">
        <v>367</v>
      </c>
      <c r="I179" s="388">
        <v>38235</v>
      </c>
      <c r="J179" s="387" t="s">
        <v>1217</v>
      </c>
      <c r="K179" s="388">
        <v>38257</v>
      </c>
      <c r="L179" s="387" t="s">
        <v>1218</v>
      </c>
      <c r="M179" s="387" t="s">
        <v>1219</v>
      </c>
      <c r="N179" s="446" t="s">
        <v>628</v>
      </c>
      <c r="O179" s="683" t="s">
        <v>1220</v>
      </c>
      <c r="P179" s="737"/>
      <c r="Q179" s="737"/>
      <c r="R179" s="737"/>
      <c r="S179" s="737"/>
      <c r="T179" s="737"/>
    </row>
    <row r="180" spans="1:20" ht="45" x14ac:dyDescent="0.35">
      <c r="A180" s="442">
        <v>178</v>
      </c>
      <c r="B180" s="443" t="s">
        <v>335</v>
      </c>
      <c r="C180" s="456">
        <v>15</v>
      </c>
      <c r="D180" s="448">
        <v>9</v>
      </c>
      <c r="E180" s="448" t="s">
        <v>1221</v>
      </c>
      <c r="F180" s="448" t="s">
        <v>809</v>
      </c>
      <c r="G180" s="448" t="s">
        <v>987</v>
      </c>
      <c r="H180" s="448" t="s">
        <v>367</v>
      </c>
      <c r="I180" s="457">
        <v>38408</v>
      </c>
      <c r="J180" s="448" t="s">
        <v>1222</v>
      </c>
      <c r="K180" s="457">
        <v>38413</v>
      </c>
      <c r="L180" s="448" t="s">
        <v>1223</v>
      </c>
      <c r="M180" s="387" t="s">
        <v>1224</v>
      </c>
      <c r="N180" s="446" t="s">
        <v>362</v>
      </c>
      <c r="O180" s="683" t="s">
        <v>1225</v>
      </c>
      <c r="P180" s="737"/>
      <c r="Q180" s="737"/>
      <c r="R180" s="737"/>
      <c r="S180" s="737"/>
      <c r="T180" s="737"/>
    </row>
    <row r="181" spans="1:20" ht="45" x14ac:dyDescent="0.35">
      <c r="A181" s="442">
        <v>179</v>
      </c>
      <c r="B181" s="443" t="s">
        <v>335</v>
      </c>
      <c r="C181" s="456">
        <v>16</v>
      </c>
      <c r="D181" s="448">
        <v>9</v>
      </c>
      <c r="E181" s="387" t="s">
        <v>623</v>
      </c>
      <c r="F181" s="387" t="s">
        <v>1226</v>
      </c>
      <c r="G181" s="387" t="s">
        <v>1227</v>
      </c>
      <c r="H181" s="387" t="s">
        <v>367</v>
      </c>
      <c r="I181" s="388">
        <v>38129</v>
      </c>
      <c r="J181" s="387" t="s">
        <v>1228</v>
      </c>
      <c r="K181" s="388">
        <v>38132</v>
      </c>
      <c r="L181" s="387"/>
      <c r="M181" s="387" t="s">
        <v>564</v>
      </c>
      <c r="N181" s="446" t="s">
        <v>350</v>
      </c>
      <c r="O181" s="683" t="s">
        <v>926</v>
      </c>
      <c r="P181" s="737"/>
      <c r="Q181" s="737"/>
      <c r="R181" s="737"/>
      <c r="S181" s="737"/>
      <c r="T181" s="737"/>
    </row>
    <row r="182" spans="1:20" ht="45" x14ac:dyDescent="0.35">
      <c r="A182" s="442">
        <v>180</v>
      </c>
      <c r="B182" s="443" t="s">
        <v>335</v>
      </c>
      <c r="C182" s="456">
        <v>17</v>
      </c>
      <c r="D182" s="448">
        <v>9</v>
      </c>
      <c r="E182" s="387" t="s">
        <v>392</v>
      </c>
      <c r="F182" s="387" t="s">
        <v>1229</v>
      </c>
      <c r="G182" s="387" t="s">
        <v>835</v>
      </c>
      <c r="H182" s="387" t="s">
        <v>367</v>
      </c>
      <c r="I182" s="405">
        <v>38036</v>
      </c>
      <c r="J182" s="387" t="s">
        <v>1230</v>
      </c>
      <c r="K182" s="388">
        <v>40358</v>
      </c>
      <c r="L182" s="387" t="s">
        <v>1231</v>
      </c>
      <c r="M182" s="450" t="s">
        <v>838</v>
      </c>
      <c r="N182" s="446" t="s">
        <v>350</v>
      </c>
      <c r="O182" s="685" t="s">
        <v>839</v>
      </c>
      <c r="P182" s="737"/>
      <c r="Q182" s="737"/>
      <c r="R182" s="737"/>
      <c r="S182" s="737"/>
      <c r="T182" s="737"/>
    </row>
    <row r="183" spans="1:20" ht="45" x14ac:dyDescent="0.35">
      <c r="A183" s="442">
        <v>181</v>
      </c>
      <c r="B183" s="443" t="s">
        <v>335</v>
      </c>
      <c r="C183" s="456">
        <v>18</v>
      </c>
      <c r="D183" s="448">
        <v>9</v>
      </c>
      <c r="E183" s="387" t="s">
        <v>392</v>
      </c>
      <c r="F183" s="387" t="s">
        <v>1232</v>
      </c>
      <c r="G183" s="387" t="s">
        <v>624</v>
      </c>
      <c r="H183" s="387" t="s">
        <v>339</v>
      </c>
      <c r="I183" s="405">
        <v>37745</v>
      </c>
      <c r="J183" s="387" t="s">
        <v>1233</v>
      </c>
      <c r="K183" s="388">
        <v>39625</v>
      </c>
      <c r="L183" s="387" t="s">
        <v>1234</v>
      </c>
      <c r="M183" s="387" t="s">
        <v>1235</v>
      </c>
      <c r="N183" s="446" t="s">
        <v>799</v>
      </c>
      <c r="O183" s="685" t="s">
        <v>1236</v>
      </c>
      <c r="P183" s="737"/>
      <c r="Q183" s="737"/>
      <c r="R183" s="737"/>
      <c r="S183" s="737"/>
      <c r="T183" s="737"/>
    </row>
    <row r="184" spans="1:20" ht="45" x14ac:dyDescent="0.35">
      <c r="A184" s="442">
        <v>182</v>
      </c>
      <c r="B184" s="443" t="s">
        <v>335</v>
      </c>
      <c r="C184" s="456">
        <v>19</v>
      </c>
      <c r="D184" s="448">
        <v>9</v>
      </c>
      <c r="E184" s="387" t="s">
        <v>392</v>
      </c>
      <c r="F184" s="387" t="s">
        <v>1237</v>
      </c>
      <c r="G184" s="387" t="s">
        <v>1081</v>
      </c>
      <c r="H184" s="387" t="s">
        <v>339</v>
      </c>
      <c r="I184" s="388">
        <v>38086</v>
      </c>
      <c r="J184" s="387" t="s">
        <v>1238</v>
      </c>
      <c r="K184" s="388">
        <v>38253</v>
      </c>
      <c r="L184" s="387" t="s">
        <v>886</v>
      </c>
      <c r="M184" s="387" t="s">
        <v>1239</v>
      </c>
      <c r="N184" s="446" t="s">
        <v>350</v>
      </c>
      <c r="O184" s="683" t="s">
        <v>1240</v>
      </c>
      <c r="P184" s="737"/>
      <c r="Q184" s="737"/>
      <c r="R184" s="737"/>
      <c r="S184" s="737"/>
      <c r="T184" s="737"/>
    </row>
    <row r="185" spans="1:20" ht="45" x14ac:dyDescent="0.35">
      <c r="A185" s="442">
        <v>183</v>
      </c>
      <c r="B185" s="443" t="s">
        <v>335</v>
      </c>
      <c r="C185" s="456">
        <v>20</v>
      </c>
      <c r="D185" s="448">
        <v>9</v>
      </c>
      <c r="E185" s="387" t="s">
        <v>840</v>
      </c>
      <c r="F185" s="387" t="s">
        <v>1241</v>
      </c>
      <c r="G185" s="387" t="s">
        <v>718</v>
      </c>
      <c r="H185" s="387" t="s">
        <v>339</v>
      </c>
      <c r="I185" s="388">
        <v>37911</v>
      </c>
      <c r="J185" s="387" t="s">
        <v>1242</v>
      </c>
      <c r="K185" s="388">
        <v>40290</v>
      </c>
      <c r="L185" s="387"/>
      <c r="M185" s="387" t="s">
        <v>1243</v>
      </c>
      <c r="N185" s="446" t="s">
        <v>350</v>
      </c>
      <c r="O185" s="683" t="s">
        <v>1244</v>
      </c>
      <c r="P185" s="737"/>
      <c r="Q185" s="737"/>
      <c r="R185" s="737"/>
      <c r="S185" s="737"/>
      <c r="T185" s="737"/>
    </row>
    <row r="186" spans="1:20" ht="45" x14ac:dyDescent="0.35">
      <c r="A186" s="442">
        <v>184</v>
      </c>
      <c r="B186" s="443" t="s">
        <v>335</v>
      </c>
      <c r="C186" s="456">
        <v>21</v>
      </c>
      <c r="D186" s="448">
        <v>9</v>
      </c>
      <c r="E186" s="387" t="s">
        <v>392</v>
      </c>
      <c r="F186" s="387" t="s">
        <v>1063</v>
      </c>
      <c r="G186" s="387" t="s">
        <v>1245</v>
      </c>
      <c r="H186" s="387" t="s">
        <v>339</v>
      </c>
      <c r="I186" s="388">
        <v>37656</v>
      </c>
      <c r="J186" s="387" t="s">
        <v>1246</v>
      </c>
      <c r="K186" s="388">
        <v>37683</v>
      </c>
      <c r="L186" s="387" t="s">
        <v>1247</v>
      </c>
      <c r="M186" s="388"/>
      <c r="N186" s="446" t="s">
        <v>936</v>
      </c>
      <c r="O186" s="683" t="s">
        <v>1248</v>
      </c>
      <c r="P186" s="737"/>
      <c r="Q186" s="737"/>
      <c r="R186" s="737"/>
      <c r="S186" s="737"/>
      <c r="T186" s="737"/>
    </row>
    <row r="187" spans="1:20" ht="45" x14ac:dyDescent="0.35">
      <c r="A187" s="442">
        <v>185</v>
      </c>
      <c r="B187" s="443" t="s">
        <v>335</v>
      </c>
      <c r="C187" s="456">
        <v>22</v>
      </c>
      <c r="D187" s="448">
        <v>9</v>
      </c>
      <c r="E187" s="387" t="s">
        <v>392</v>
      </c>
      <c r="F187" s="387" t="s">
        <v>972</v>
      </c>
      <c r="G187" s="387" t="s">
        <v>594</v>
      </c>
      <c r="H187" s="387" t="s">
        <v>339</v>
      </c>
      <c r="I187" s="388">
        <v>37596</v>
      </c>
      <c r="J187" s="387" t="s">
        <v>1249</v>
      </c>
      <c r="K187" s="388">
        <v>40043</v>
      </c>
      <c r="L187" s="387" t="s">
        <v>590</v>
      </c>
      <c r="M187" s="387" t="s">
        <v>591</v>
      </c>
      <c r="N187" s="446" t="s">
        <v>350</v>
      </c>
      <c r="O187" s="683" t="s">
        <v>592</v>
      </c>
      <c r="P187" s="737"/>
      <c r="Q187" s="737"/>
      <c r="R187" s="737"/>
      <c r="S187" s="737"/>
      <c r="T187" s="737"/>
    </row>
    <row r="188" spans="1:20" ht="45" x14ac:dyDescent="0.35">
      <c r="A188" s="442">
        <v>186</v>
      </c>
      <c r="B188" s="443" t="s">
        <v>335</v>
      </c>
      <c r="C188" s="456">
        <v>23</v>
      </c>
      <c r="D188" s="448">
        <v>9</v>
      </c>
      <c r="E188" s="387" t="s">
        <v>511</v>
      </c>
      <c r="F188" s="387" t="s">
        <v>986</v>
      </c>
      <c r="G188" s="387" t="s">
        <v>1250</v>
      </c>
      <c r="H188" s="387" t="s">
        <v>367</v>
      </c>
      <c r="I188" s="373">
        <v>38132</v>
      </c>
      <c r="J188" s="387" t="s">
        <v>1251</v>
      </c>
      <c r="K188" s="388">
        <v>38211</v>
      </c>
      <c r="L188" s="387"/>
      <c r="M188" s="387" t="s">
        <v>749</v>
      </c>
      <c r="N188" s="446" t="s">
        <v>350</v>
      </c>
      <c r="O188" s="683" t="s">
        <v>1252</v>
      </c>
      <c r="P188" s="737"/>
      <c r="Q188" s="737"/>
      <c r="R188" s="737"/>
      <c r="S188" s="737"/>
      <c r="T188" s="737"/>
    </row>
    <row r="189" spans="1:20" ht="45" x14ac:dyDescent="0.35">
      <c r="A189" s="442">
        <v>187</v>
      </c>
      <c r="B189" s="443" t="s">
        <v>335</v>
      </c>
      <c r="C189" s="445">
        <v>1</v>
      </c>
      <c r="D189" s="387">
        <v>10</v>
      </c>
      <c r="E189" s="387" t="s">
        <v>364</v>
      </c>
      <c r="F189" s="387" t="s">
        <v>1253</v>
      </c>
      <c r="G189" s="387" t="s">
        <v>1160</v>
      </c>
      <c r="H189" s="387" t="s">
        <v>339</v>
      </c>
      <c r="I189" s="388">
        <v>37986</v>
      </c>
      <c r="J189" s="387" t="s">
        <v>1254</v>
      </c>
      <c r="K189" s="388">
        <v>38034</v>
      </c>
      <c r="L189" s="387"/>
      <c r="M189" s="387" t="s">
        <v>1255</v>
      </c>
      <c r="N189" s="446" t="s">
        <v>497</v>
      </c>
      <c r="O189" s="683" t="s">
        <v>1256</v>
      </c>
      <c r="P189" s="737"/>
      <c r="Q189" s="737"/>
      <c r="R189" s="737"/>
      <c r="S189" s="737"/>
      <c r="T189" s="737"/>
    </row>
    <row r="190" spans="1:20" ht="45" x14ac:dyDescent="0.35">
      <c r="A190" s="442">
        <v>188</v>
      </c>
      <c r="B190" s="443" t="s">
        <v>335</v>
      </c>
      <c r="C190" s="445">
        <v>2</v>
      </c>
      <c r="D190" s="387">
        <v>10</v>
      </c>
      <c r="E190" s="387" t="s">
        <v>364</v>
      </c>
      <c r="F190" s="387" t="s">
        <v>1257</v>
      </c>
      <c r="G190" s="387" t="s">
        <v>574</v>
      </c>
      <c r="H190" s="387" t="s">
        <v>367</v>
      </c>
      <c r="I190" s="388">
        <v>38065</v>
      </c>
      <c r="J190" s="387" t="s">
        <v>1258</v>
      </c>
      <c r="K190" s="388">
        <v>38145</v>
      </c>
      <c r="L190" s="387"/>
      <c r="M190" s="387" t="s">
        <v>577</v>
      </c>
      <c r="N190" s="446" t="s">
        <v>936</v>
      </c>
      <c r="O190" s="683" t="s">
        <v>1259</v>
      </c>
      <c r="P190" s="737"/>
      <c r="Q190" s="737"/>
      <c r="R190" s="737"/>
      <c r="S190" s="737"/>
      <c r="T190" s="737"/>
    </row>
    <row r="191" spans="1:20" ht="45" x14ac:dyDescent="0.35">
      <c r="A191" s="442">
        <v>189</v>
      </c>
      <c r="B191" s="443" t="s">
        <v>335</v>
      </c>
      <c r="C191" s="445">
        <v>3</v>
      </c>
      <c r="D191" s="387">
        <v>10</v>
      </c>
      <c r="E191" s="387" t="s">
        <v>392</v>
      </c>
      <c r="F191" s="387" t="s">
        <v>1260</v>
      </c>
      <c r="G191" s="387" t="s">
        <v>1261</v>
      </c>
      <c r="H191" s="387" t="s">
        <v>367</v>
      </c>
      <c r="I191" s="388">
        <v>37901</v>
      </c>
      <c r="J191" s="387" t="s">
        <v>1262</v>
      </c>
      <c r="K191" s="388">
        <v>37936</v>
      </c>
      <c r="L191" s="387" t="s">
        <v>1263</v>
      </c>
      <c r="M191" s="387" t="s">
        <v>1264</v>
      </c>
      <c r="N191" s="446" t="s">
        <v>350</v>
      </c>
      <c r="O191" s="683" t="s">
        <v>1265</v>
      </c>
      <c r="P191" s="737"/>
      <c r="Q191" s="737"/>
      <c r="R191" s="737"/>
      <c r="S191" s="737"/>
      <c r="T191" s="737"/>
    </row>
    <row r="192" spans="1:20" ht="45" x14ac:dyDescent="0.35">
      <c r="A192" s="442">
        <v>190</v>
      </c>
      <c r="B192" s="443" t="s">
        <v>335</v>
      </c>
      <c r="C192" s="445">
        <v>4</v>
      </c>
      <c r="D192" s="387">
        <v>10</v>
      </c>
      <c r="E192" s="387" t="s">
        <v>392</v>
      </c>
      <c r="F192" s="387" t="s">
        <v>1266</v>
      </c>
      <c r="G192" s="387" t="s">
        <v>1267</v>
      </c>
      <c r="H192" s="387" t="s">
        <v>339</v>
      </c>
      <c r="I192" s="388">
        <v>37467</v>
      </c>
      <c r="J192" s="387" t="s">
        <v>1268</v>
      </c>
      <c r="K192" s="388">
        <v>37488</v>
      </c>
      <c r="L192" s="387"/>
      <c r="M192" s="387" t="s">
        <v>1269</v>
      </c>
      <c r="N192" s="446" t="s">
        <v>936</v>
      </c>
      <c r="O192" s="683" t="s">
        <v>1270</v>
      </c>
      <c r="P192" s="737"/>
      <c r="Q192" s="737"/>
      <c r="R192" s="737"/>
      <c r="S192" s="737"/>
      <c r="T192" s="737"/>
    </row>
    <row r="193" spans="1:20" ht="45" x14ac:dyDescent="0.35">
      <c r="A193" s="442">
        <v>191</v>
      </c>
      <c r="B193" s="443" t="s">
        <v>335</v>
      </c>
      <c r="C193" s="445">
        <v>5</v>
      </c>
      <c r="D193" s="387">
        <v>10</v>
      </c>
      <c r="E193" s="387" t="s">
        <v>1022</v>
      </c>
      <c r="F193" s="387" t="s">
        <v>1271</v>
      </c>
      <c r="G193" s="387" t="s">
        <v>1272</v>
      </c>
      <c r="H193" s="387" t="s">
        <v>339</v>
      </c>
      <c r="I193" s="388">
        <v>37816</v>
      </c>
      <c r="J193" s="387" t="s">
        <v>1273</v>
      </c>
      <c r="K193" s="388">
        <v>39435</v>
      </c>
      <c r="L193" s="387"/>
      <c r="M193" s="387" t="s">
        <v>446</v>
      </c>
      <c r="N193" s="446" t="s">
        <v>936</v>
      </c>
      <c r="O193" s="683" t="s">
        <v>1026</v>
      </c>
      <c r="P193" s="737"/>
      <c r="Q193" s="737"/>
      <c r="R193" s="737"/>
      <c r="S193" s="737"/>
      <c r="T193" s="737"/>
    </row>
    <row r="194" spans="1:20" ht="45" x14ac:dyDescent="0.35">
      <c r="A194" s="442">
        <v>192</v>
      </c>
      <c r="B194" s="443" t="s">
        <v>335</v>
      </c>
      <c r="C194" s="445">
        <v>6</v>
      </c>
      <c r="D194" s="387">
        <v>10</v>
      </c>
      <c r="E194" s="387" t="s">
        <v>1274</v>
      </c>
      <c r="F194" s="387" t="s">
        <v>1204</v>
      </c>
      <c r="G194" s="387" t="s">
        <v>1267</v>
      </c>
      <c r="H194" s="387" t="s">
        <v>339</v>
      </c>
      <c r="I194" s="405">
        <v>37741</v>
      </c>
      <c r="J194" s="387" t="s">
        <v>1275</v>
      </c>
      <c r="K194" s="388">
        <v>37774</v>
      </c>
      <c r="L194" s="387"/>
      <c r="M194" s="387" t="s">
        <v>1276</v>
      </c>
      <c r="N194" s="446" t="s">
        <v>936</v>
      </c>
      <c r="O194" s="683" t="s">
        <v>1277</v>
      </c>
      <c r="P194" s="737"/>
      <c r="Q194" s="737"/>
      <c r="R194" s="737"/>
      <c r="S194" s="737"/>
      <c r="T194" s="737"/>
    </row>
    <row r="195" spans="1:20" ht="45" x14ac:dyDescent="0.35">
      <c r="A195" s="442">
        <v>193</v>
      </c>
      <c r="B195" s="443" t="s">
        <v>335</v>
      </c>
      <c r="C195" s="445">
        <v>7</v>
      </c>
      <c r="D195" s="387">
        <v>10</v>
      </c>
      <c r="E195" s="387" t="s">
        <v>336</v>
      </c>
      <c r="F195" s="387" t="s">
        <v>1278</v>
      </c>
      <c r="G195" s="387" t="s">
        <v>783</v>
      </c>
      <c r="H195" s="387" t="s">
        <v>339</v>
      </c>
      <c r="I195" s="388">
        <v>37951</v>
      </c>
      <c r="J195" s="387" t="s">
        <v>1279</v>
      </c>
      <c r="K195" s="388">
        <v>37981</v>
      </c>
      <c r="L195" s="387" t="s">
        <v>785</v>
      </c>
      <c r="M195" s="387" t="s">
        <v>786</v>
      </c>
      <c r="N195" s="446" t="s">
        <v>350</v>
      </c>
      <c r="O195" s="683" t="s">
        <v>787</v>
      </c>
      <c r="P195" s="737"/>
      <c r="Q195" s="737"/>
      <c r="R195" s="737"/>
      <c r="S195" s="737"/>
      <c r="T195" s="737"/>
    </row>
    <row r="196" spans="1:20" ht="45" x14ac:dyDescent="0.35">
      <c r="A196" s="442">
        <v>194</v>
      </c>
      <c r="B196" s="443" t="s">
        <v>335</v>
      </c>
      <c r="C196" s="445">
        <v>8</v>
      </c>
      <c r="D196" s="387">
        <v>10</v>
      </c>
      <c r="E196" s="387" t="s">
        <v>336</v>
      </c>
      <c r="F196" s="387" t="s">
        <v>728</v>
      </c>
      <c r="G196" s="387" t="s">
        <v>997</v>
      </c>
      <c r="H196" s="387" t="s">
        <v>339</v>
      </c>
      <c r="I196" s="388">
        <v>37889</v>
      </c>
      <c r="J196" s="387" t="s">
        <v>1280</v>
      </c>
      <c r="K196" s="388">
        <v>37903</v>
      </c>
      <c r="L196" s="387" t="s">
        <v>1281</v>
      </c>
      <c r="M196" s="387" t="s">
        <v>1000</v>
      </c>
      <c r="N196" s="446" t="s">
        <v>350</v>
      </c>
      <c r="O196" s="683" t="s">
        <v>1282</v>
      </c>
      <c r="P196" s="737"/>
      <c r="Q196" s="737"/>
      <c r="R196" s="737"/>
      <c r="S196" s="737"/>
      <c r="T196" s="737"/>
    </row>
    <row r="197" spans="1:20" ht="45" x14ac:dyDescent="0.35">
      <c r="A197" s="442">
        <v>195</v>
      </c>
      <c r="B197" s="443" t="s">
        <v>335</v>
      </c>
      <c r="C197" s="445">
        <v>9</v>
      </c>
      <c r="D197" s="387">
        <v>10</v>
      </c>
      <c r="E197" s="387" t="s">
        <v>336</v>
      </c>
      <c r="F197" s="387" t="s">
        <v>1283</v>
      </c>
      <c r="G197" s="387" t="s">
        <v>1284</v>
      </c>
      <c r="H197" s="387" t="s">
        <v>339</v>
      </c>
      <c r="I197" s="388">
        <v>38078</v>
      </c>
      <c r="J197" s="387" t="s">
        <v>1285</v>
      </c>
      <c r="K197" s="388">
        <v>38132</v>
      </c>
      <c r="L197" s="387" t="s">
        <v>633</v>
      </c>
      <c r="M197" s="387"/>
      <c r="N197" s="446" t="s">
        <v>350</v>
      </c>
      <c r="O197" s="683" t="s">
        <v>1286</v>
      </c>
      <c r="P197" s="737"/>
      <c r="Q197" s="737"/>
      <c r="R197" s="737"/>
      <c r="S197" s="737"/>
      <c r="T197" s="737"/>
    </row>
    <row r="198" spans="1:20" ht="45" x14ac:dyDescent="0.35">
      <c r="A198" s="442">
        <v>196</v>
      </c>
      <c r="B198" s="443" t="s">
        <v>335</v>
      </c>
      <c r="C198" s="445">
        <v>10</v>
      </c>
      <c r="D198" s="387">
        <v>10</v>
      </c>
      <c r="E198" s="387" t="s">
        <v>336</v>
      </c>
      <c r="F198" s="387" t="s">
        <v>1287</v>
      </c>
      <c r="G198" s="387" t="s">
        <v>1288</v>
      </c>
      <c r="H198" s="387" t="s">
        <v>367</v>
      </c>
      <c r="I198" s="388">
        <v>37881</v>
      </c>
      <c r="J198" s="387" t="s">
        <v>1289</v>
      </c>
      <c r="K198" s="388">
        <v>41922</v>
      </c>
      <c r="L198" s="387"/>
      <c r="M198" s="387" t="s">
        <v>1290</v>
      </c>
      <c r="N198" s="446" t="s">
        <v>628</v>
      </c>
      <c r="O198" s="683" t="s">
        <v>1291</v>
      </c>
      <c r="P198" s="737"/>
      <c r="Q198" s="737"/>
      <c r="R198" s="737"/>
      <c r="S198" s="737"/>
      <c r="T198" s="737"/>
    </row>
    <row r="199" spans="1:20" ht="45" x14ac:dyDescent="0.35">
      <c r="A199" s="442">
        <v>197</v>
      </c>
      <c r="B199" s="443" t="s">
        <v>335</v>
      </c>
      <c r="C199" s="445">
        <v>11</v>
      </c>
      <c r="D199" s="387">
        <v>10</v>
      </c>
      <c r="E199" s="387" t="s">
        <v>364</v>
      </c>
      <c r="F199" s="387" t="s">
        <v>559</v>
      </c>
      <c r="G199" s="387" t="s">
        <v>1292</v>
      </c>
      <c r="H199" s="387" t="s">
        <v>367</v>
      </c>
      <c r="I199" s="388">
        <v>37763</v>
      </c>
      <c r="J199" s="387" t="s">
        <v>1293</v>
      </c>
      <c r="K199" s="388">
        <v>39226</v>
      </c>
      <c r="L199" s="387"/>
      <c r="M199" s="387" t="s">
        <v>1294</v>
      </c>
      <c r="N199" s="446" t="s">
        <v>936</v>
      </c>
      <c r="O199" s="683" t="s">
        <v>762</v>
      </c>
      <c r="P199" s="737"/>
      <c r="Q199" s="737"/>
      <c r="R199" s="737"/>
      <c r="S199" s="737"/>
      <c r="T199" s="737"/>
    </row>
    <row r="200" spans="1:20" ht="45" x14ac:dyDescent="0.35">
      <c r="A200" s="442">
        <v>198</v>
      </c>
      <c r="B200" s="443" t="s">
        <v>335</v>
      </c>
      <c r="C200" s="445">
        <v>12</v>
      </c>
      <c r="D200" s="387">
        <v>10</v>
      </c>
      <c r="E200" s="387" t="s">
        <v>657</v>
      </c>
      <c r="F200" s="387" t="s">
        <v>1295</v>
      </c>
      <c r="G200" s="387" t="s">
        <v>681</v>
      </c>
      <c r="H200" s="387" t="s">
        <v>339</v>
      </c>
      <c r="I200" s="388">
        <v>38006</v>
      </c>
      <c r="J200" s="387" t="s">
        <v>1296</v>
      </c>
      <c r="K200" s="388">
        <v>39861</v>
      </c>
      <c r="L200" s="387" t="s">
        <v>791</v>
      </c>
      <c r="M200" s="387" t="s">
        <v>792</v>
      </c>
      <c r="N200" s="446" t="s">
        <v>350</v>
      </c>
      <c r="O200" s="683" t="s">
        <v>793</v>
      </c>
      <c r="P200" s="737"/>
      <c r="Q200" s="737"/>
      <c r="R200" s="737"/>
      <c r="S200" s="737"/>
      <c r="T200" s="737"/>
    </row>
    <row r="201" spans="1:20" ht="45" x14ac:dyDescent="0.35">
      <c r="A201" s="442">
        <v>199</v>
      </c>
      <c r="B201" s="443" t="s">
        <v>335</v>
      </c>
      <c r="C201" s="445">
        <v>13</v>
      </c>
      <c r="D201" s="387">
        <v>10</v>
      </c>
      <c r="E201" s="387" t="s">
        <v>364</v>
      </c>
      <c r="F201" s="387" t="s">
        <v>1297</v>
      </c>
      <c r="G201" s="387" t="s">
        <v>676</v>
      </c>
      <c r="H201" s="387" t="s">
        <v>367</v>
      </c>
      <c r="I201" s="388">
        <v>38130</v>
      </c>
      <c r="J201" s="387" t="s">
        <v>1298</v>
      </c>
      <c r="K201" s="388">
        <v>38148</v>
      </c>
      <c r="L201" s="387" t="s">
        <v>1299</v>
      </c>
      <c r="M201" s="387" t="s">
        <v>1300</v>
      </c>
      <c r="N201" s="446" t="s">
        <v>628</v>
      </c>
      <c r="O201" s="683" t="s">
        <v>1301</v>
      </c>
      <c r="P201" s="737"/>
      <c r="Q201" s="737"/>
      <c r="R201" s="737"/>
      <c r="S201" s="737"/>
      <c r="T201" s="737"/>
    </row>
    <row r="202" spans="1:20" ht="45" x14ac:dyDescent="0.35">
      <c r="A202" s="442">
        <v>200</v>
      </c>
      <c r="B202" s="443" t="s">
        <v>335</v>
      </c>
      <c r="C202" s="445">
        <v>14</v>
      </c>
      <c r="D202" s="387">
        <v>10</v>
      </c>
      <c r="E202" s="387" t="s">
        <v>364</v>
      </c>
      <c r="F202" s="387" t="s">
        <v>436</v>
      </c>
      <c r="G202" s="387" t="s">
        <v>526</v>
      </c>
      <c r="H202" s="387" t="s">
        <v>367</v>
      </c>
      <c r="I202" s="388">
        <v>38071</v>
      </c>
      <c r="J202" s="387" t="s">
        <v>1302</v>
      </c>
      <c r="K202" s="388">
        <v>38622</v>
      </c>
      <c r="L202" s="387" t="s">
        <v>1303</v>
      </c>
      <c r="M202" s="387" t="s">
        <v>1304</v>
      </c>
      <c r="N202" s="446" t="s">
        <v>628</v>
      </c>
      <c r="O202" s="683" t="s">
        <v>1305</v>
      </c>
      <c r="P202" s="737"/>
      <c r="Q202" s="737"/>
      <c r="R202" s="737"/>
      <c r="S202" s="737"/>
      <c r="T202" s="737"/>
    </row>
    <row r="203" spans="1:20" ht="45" x14ac:dyDescent="0.35">
      <c r="A203" s="442">
        <v>201</v>
      </c>
      <c r="B203" s="443" t="s">
        <v>335</v>
      </c>
      <c r="C203" s="445">
        <v>15</v>
      </c>
      <c r="D203" s="387">
        <v>10</v>
      </c>
      <c r="E203" s="387" t="s">
        <v>409</v>
      </c>
      <c r="F203" s="387" t="s">
        <v>1306</v>
      </c>
      <c r="G203" s="387" t="s">
        <v>1307</v>
      </c>
      <c r="H203" s="387" t="s">
        <v>367</v>
      </c>
      <c r="I203" s="405">
        <v>38423</v>
      </c>
      <c r="J203" s="387" t="s">
        <v>1308</v>
      </c>
      <c r="K203" s="388">
        <v>38441</v>
      </c>
      <c r="L203" s="387"/>
      <c r="M203" s="387" t="s">
        <v>1309</v>
      </c>
      <c r="N203" s="446" t="s">
        <v>936</v>
      </c>
      <c r="O203" s="683" t="s">
        <v>1310</v>
      </c>
      <c r="P203" s="737"/>
      <c r="Q203" s="737"/>
      <c r="R203" s="737"/>
      <c r="S203" s="737"/>
      <c r="T203" s="737"/>
    </row>
    <row r="204" spans="1:20" ht="45" x14ac:dyDescent="0.35">
      <c r="A204" s="442">
        <v>202</v>
      </c>
      <c r="B204" s="443" t="s">
        <v>335</v>
      </c>
      <c r="C204" s="445">
        <v>16</v>
      </c>
      <c r="D204" s="387">
        <v>10</v>
      </c>
      <c r="E204" s="387" t="s">
        <v>392</v>
      </c>
      <c r="F204" s="387" t="s">
        <v>1311</v>
      </c>
      <c r="G204" s="387" t="s">
        <v>676</v>
      </c>
      <c r="H204" s="387" t="s">
        <v>367</v>
      </c>
      <c r="I204" s="388">
        <v>38271</v>
      </c>
      <c r="J204" s="387" t="s">
        <v>1312</v>
      </c>
      <c r="K204" s="388">
        <v>38322</v>
      </c>
      <c r="L204" s="387" t="s">
        <v>1313</v>
      </c>
      <c r="M204" s="387" t="s">
        <v>1314</v>
      </c>
      <c r="N204" s="446" t="s">
        <v>350</v>
      </c>
      <c r="O204" s="683" t="s">
        <v>1315</v>
      </c>
      <c r="P204" s="737"/>
      <c r="Q204" s="737"/>
      <c r="R204" s="737"/>
      <c r="S204" s="737"/>
      <c r="T204" s="737"/>
    </row>
    <row r="205" spans="1:20" ht="45" x14ac:dyDescent="0.35">
      <c r="A205" s="442">
        <v>203</v>
      </c>
      <c r="B205" s="443" t="s">
        <v>335</v>
      </c>
      <c r="C205" s="445">
        <v>17</v>
      </c>
      <c r="D205" s="387">
        <v>10</v>
      </c>
      <c r="E205" s="387" t="s">
        <v>392</v>
      </c>
      <c r="F205" s="387" t="s">
        <v>1316</v>
      </c>
      <c r="G205" s="387" t="s">
        <v>594</v>
      </c>
      <c r="H205" s="387" t="s">
        <v>339</v>
      </c>
      <c r="I205" s="388">
        <v>38386</v>
      </c>
      <c r="J205" s="387" t="s">
        <v>1317</v>
      </c>
      <c r="K205" s="388">
        <v>38422</v>
      </c>
      <c r="L205" s="445" t="s">
        <v>590</v>
      </c>
      <c r="M205" s="445" t="s">
        <v>591</v>
      </c>
      <c r="N205" s="447" t="s">
        <v>350</v>
      </c>
      <c r="O205" s="683" t="s">
        <v>592</v>
      </c>
      <c r="P205" s="737"/>
      <c r="Q205" s="737"/>
      <c r="R205" s="737"/>
      <c r="S205" s="737"/>
      <c r="T205" s="737"/>
    </row>
    <row r="206" spans="1:20" ht="45" x14ac:dyDescent="0.35">
      <c r="A206" s="442">
        <v>204</v>
      </c>
      <c r="B206" s="443" t="s">
        <v>335</v>
      </c>
      <c r="C206" s="445">
        <v>18</v>
      </c>
      <c r="D206" s="387">
        <v>10</v>
      </c>
      <c r="E206" s="387" t="s">
        <v>392</v>
      </c>
      <c r="F206" s="387" t="s">
        <v>972</v>
      </c>
      <c r="G206" s="387" t="s">
        <v>1092</v>
      </c>
      <c r="H206" s="387" t="s">
        <v>339</v>
      </c>
      <c r="I206" s="388">
        <v>37757</v>
      </c>
      <c r="J206" s="387" t="s">
        <v>1318</v>
      </c>
      <c r="K206" s="388">
        <v>37845</v>
      </c>
      <c r="L206" s="387" t="s">
        <v>1319</v>
      </c>
      <c r="M206" s="388"/>
      <c r="N206" s="446" t="s">
        <v>350</v>
      </c>
      <c r="O206" s="683" t="s">
        <v>1096</v>
      </c>
      <c r="P206" s="737"/>
      <c r="Q206" s="737"/>
      <c r="R206" s="737"/>
      <c r="S206" s="737"/>
      <c r="T206" s="737"/>
    </row>
    <row r="207" spans="1:20" ht="45" x14ac:dyDescent="0.35">
      <c r="A207" s="442">
        <v>205</v>
      </c>
      <c r="B207" s="443" t="s">
        <v>335</v>
      </c>
      <c r="C207" s="456">
        <v>1</v>
      </c>
      <c r="D207" s="387">
        <v>11</v>
      </c>
      <c r="E207" s="387" t="s">
        <v>336</v>
      </c>
      <c r="F207" s="387" t="s">
        <v>1320</v>
      </c>
      <c r="G207" s="387" t="s">
        <v>1107</v>
      </c>
      <c r="H207" s="387" t="s">
        <v>367</v>
      </c>
      <c r="I207" s="388" t="s">
        <v>1321</v>
      </c>
      <c r="J207" s="387" t="s">
        <v>1322</v>
      </c>
      <c r="K207" s="388">
        <v>38399</v>
      </c>
      <c r="L207" s="387" t="s">
        <v>1109</v>
      </c>
      <c r="M207" s="387" t="s">
        <v>1110</v>
      </c>
      <c r="N207" s="446" t="s">
        <v>350</v>
      </c>
      <c r="O207" s="683" t="s">
        <v>1323</v>
      </c>
      <c r="P207" s="737"/>
      <c r="Q207" s="737"/>
      <c r="R207" s="737"/>
      <c r="S207" s="737"/>
      <c r="T207" s="737"/>
    </row>
    <row r="208" spans="1:20" ht="45" x14ac:dyDescent="0.35">
      <c r="A208" s="442">
        <v>206</v>
      </c>
      <c r="B208" s="443" t="s">
        <v>335</v>
      </c>
      <c r="C208" s="456">
        <v>2</v>
      </c>
      <c r="D208" s="387">
        <v>11</v>
      </c>
      <c r="E208" s="389" t="s">
        <v>1221</v>
      </c>
      <c r="F208" s="389" t="s">
        <v>1324</v>
      </c>
      <c r="G208" s="389" t="s">
        <v>987</v>
      </c>
      <c r="H208" s="389" t="s">
        <v>367</v>
      </c>
      <c r="I208" s="398">
        <v>37552</v>
      </c>
      <c r="J208" s="389" t="s">
        <v>1325</v>
      </c>
      <c r="K208" s="398">
        <v>37635</v>
      </c>
      <c r="L208" s="389" t="s">
        <v>1223</v>
      </c>
      <c r="M208" s="389" t="s">
        <v>1224</v>
      </c>
      <c r="N208" s="458" t="s">
        <v>350</v>
      </c>
      <c r="O208" s="458" t="s">
        <v>1326</v>
      </c>
      <c r="P208" s="737"/>
      <c r="Q208" s="737"/>
      <c r="R208" s="737"/>
      <c r="S208" s="737"/>
      <c r="T208" s="737"/>
    </row>
    <row r="209" spans="1:20" ht="45" x14ac:dyDescent="0.35">
      <c r="A209" s="442">
        <v>207</v>
      </c>
      <c r="B209" s="443" t="s">
        <v>335</v>
      </c>
      <c r="C209" s="456">
        <v>3</v>
      </c>
      <c r="D209" s="387">
        <v>11</v>
      </c>
      <c r="E209" s="389" t="s">
        <v>409</v>
      </c>
      <c r="F209" s="389" t="s">
        <v>1029</v>
      </c>
      <c r="G209" s="389" t="s">
        <v>1327</v>
      </c>
      <c r="H209" s="389" t="s">
        <v>339</v>
      </c>
      <c r="I209" s="398">
        <v>37502</v>
      </c>
      <c r="J209" s="389" t="s">
        <v>1328</v>
      </c>
      <c r="K209" s="398">
        <v>37569</v>
      </c>
      <c r="L209" s="389" t="s">
        <v>812</v>
      </c>
      <c r="M209" s="389" t="s">
        <v>813</v>
      </c>
      <c r="N209" s="458" t="s">
        <v>350</v>
      </c>
      <c r="O209" s="458" t="s">
        <v>814</v>
      </c>
      <c r="P209" s="737"/>
      <c r="Q209" s="737"/>
      <c r="R209" s="737"/>
      <c r="S209" s="737"/>
      <c r="T209" s="737"/>
    </row>
    <row r="210" spans="1:20" ht="69" x14ac:dyDescent="0.35">
      <c r="A210" s="442">
        <v>208</v>
      </c>
      <c r="B210" s="459" t="s">
        <v>1330</v>
      </c>
      <c r="C210" s="460">
        <v>1</v>
      </c>
      <c r="D210" s="460">
        <v>1</v>
      </c>
      <c r="E210" s="460" t="s">
        <v>1100</v>
      </c>
      <c r="F210" s="460" t="s">
        <v>532</v>
      </c>
      <c r="G210" s="460" t="s">
        <v>1107</v>
      </c>
      <c r="H210" s="460" t="s">
        <v>1331</v>
      </c>
      <c r="I210" s="461">
        <v>41045</v>
      </c>
      <c r="J210" s="460" t="s">
        <v>1332</v>
      </c>
      <c r="K210" s="461">
        <v>41072</v>
      </c>
      <c r="L210" s="460" t="s">
        <v>1333</v>
      </c>
      <c r="M210" s="460" t="s">
        <v>1334</v>
      </c>
      <c r="N210" s="460" t="s">
        <v>1335</v>
      </c>
      <c r="O210" s="680" t="s">
        <v>1336</v>
      </c>
      <c r="P210" s="737"/>
      <c r="Q210" s="737"/>
      <c r="R210" s="737"/>
      <c r="S210" s="737"/>
      <c r="T210" s="737"/>
    </row>
    <row r="211" spans="1:20" ht="69" x14ac:dyDescent="0.35">
      <c r="A211" s="442">
        <v>209</v>
      </c>
      <c r="B211" s="403" t="s">
        <v>1330</v>
      </c>
      <c r="C211" s="404">
        <v>2</v>
      </c>
      <c r="D211" s="404">
        <v>1</v>
      </c>
      <c r="E211" s="404" t="s">
        <v>364</v>
      </c>
      <c r="F211" s="404" t="s">
        <v>1337</v>
      </c>
      <c r="G211" s="404" t="s">
        <v>1338</v>
      </c>
      <c r="H211" s="404" t="s">
        <v>1331</v>
      </c>
      <c r="I211" s="462">
        <v>41109</v>
      </c>
      <c r="J211" s="404" t="s">
        <v>1339</v>
      </c>
      <c r="K211" s="462">
        <v>41128</v>
      </c>
      <c r="L211" s="404" t="s">
        <v>1340</v>
      </c>
      <c r="M211" s="404" t="s">
        <v>1341</v>
      </c>
      <c r="N211" s="404" t="s">
        <v>1335</v>
      </c>
      <c r="O211" s="679" t="s">
        <v>1342</v>
      </c>
      <c r="P211" s="737"/>
      <c r="Q211" s="737"/>
      <c r="R211" s="737"/>
      <c r="S211" s="737"/>
      <c r="T211" s="737"/>
    </row>
    <row r="212" spans="1:20" ht="69" x14ac:dyDescent="0.35">
      <c r="A212" s="442">
        <v>210</v>
      </c>
      <c r="B212" s="403" t="s">
        <v>1330</v>
      </c>
      <c r="C212" s="404">
        <v>3</v>
      </c>
      <c r="D212" s="404">
        <v>1</v>
      </c>
      <c r="E212" s="404" t="s">
        <v>392</v>
      </c>
      <c r="F212" s="404" t="s">
        <v>630</v>
      </c>
      <c r="G212" s="404" t="s">
        <v>802</v>
      </c>
      <c r="H212" s="404" t="s">
        <v>1331</v>
      </c>
      <c r="I212" s="462">
        <v>41228</v>
      </c>
      <c r="J212" s="404" t="s">
        <v>1343</v>
      </c>
      <c r="K212" s="462">
        <v>41233</v>
      </c>
      <c r="L212" s="404" t="s">
        <v>1344</v>
      </c>
      <c r="M212" s="404" t="s">
        <v>1345</v>
      </c>
      <c r="N212" s="404" t="s">
        <v>1335</v>
      </c>
      <c r="O212" s="679" t="s">
        <v>1346</v>
      </c>
      <c r="P212" s="737"/>
      <c r="Q212" s="737"/>
      <c r="R212" s="737"/>
      <c r="S212" s="737"/>
      <c r="T212" s="737"/>
    </row>
    <row r="213" spans="1:20" ht="69" x14ac:dyDescent="0.35">
      <c r="A213" s="442">
        <v>211</v>
      </c>
      <c r="B213" s="403" t="s">
        <v>1330</v>
      </c>
      <c r="C213" s="404">
        <v>4</v>
      </c>
      <c r="D213" s="404">
        <v>1</v>
      </c>
      <c r="E213" s="404" t="s">
        <v>511</v>
      </c>
      <c r="F213" s="404" t="s">
        <v>1347</v>
      </c>
      <c r="G213" s="404" t="s">
        <v>1348</v>
      </c>
      <c r="H213" s="404" t="s">
        <v>1331</v>
      </c>
      <c r="I213" s="462">
        <v>41132</v>
      </c>
      <c r="J213" s="404" t="s">
        <v>1349</v>
      </c>
      <c r="K213" s="462">
        <v>41148</v>
      </c>
      <c r="L213" s="404" t="s">
        <v>1350</v>
      </c>
      <c r="M213" s="404" t="s">
        <v>1351</v>
      </c>
      <c r="N213" s="404" t="s">
        <v>1352</v>
      </c>
      <c r="O213" s="679" t="s">
        <v>1353</v>
      </c>
      <c r="P213" s="737"/>
      <c r="Q213" s="737"/>
      <c r="R213" s="737"/>
      <c r="S213" s="737"/>
      <c r="T213" s="737"/>
    </row>
    <row r="214" spans="1:20" ht="69" x14ac:dyDescent="0.35">
      <c r="A214" s="442">
        <v>212</v>
      </c>
      <c r="B214" s="403" t="s">
        <v>1330</v>
      </c>
      <c r="C214" s="404">
        <v>5</v>
      </c>
      <c r="D214" s="404">
        <v>1</v>
      </c>
      <c r="E214" s="404" t="s">
        <v>511</v>
      </c>
      <c r="F214" s="404" t="s">
        <v>1354</v>
      </c>
      <c r="G214" s="404" t="s">
        <v>1081</v>
      </c>
      <c r="H214" s="404" t="s">
        <v>1355</v>
      </c>
      <c r="I214" s="462">
        <v>41146</v>
      </c>
      <c r="J214" s="404" t="s">
        <v>1356</v>
      </c>
      <c r="K214" s="462">
        <v>41155</v>
      </c>
      <c r="L214" s="404" t="s">
        <v>1357</v>
      </c>
      <c r="M214" s="404" t="s">
        <v>1358</v>
      </c>
      <c r="N214" s="404" t="s">
        <v>1335</v>
      </c>
      <c r="O214" s="679" t="s">
        <v>1359</v>
      </c>
      <c r="P214" s="737"/>
      <c r="Q214" s="737"/>
      <c r="R214" s="737"/>
      <c r="S214" s="737"/>
      <c r="T214" s="737"/>
    </row>
    <row r="215" spans="1:20" ht="69" x14ac:dyDescent="0.35">
      <c r="A215" s="442">
        <v>213</v>
      </c>
      <c r="B215" s="403" t="s">
        <v>1330</v>
      </c>
      <c r="C215" s="404">
        <v>6</v>
      </c>
      <c r="D215" s="404">
        <v>1</v>
      </c>
      <c r="E215" s="404" t="s">
        <v>511</v>
      </c>
      <c r="F215" s="404" t="s">
        <v>1360</v>
      </c>
      <c r="G215" s="404" t="s">
        <v>1361</v>
      </c>
      <c r="H215" s="404" t="s">
        <v>1331</v>
      </c>
      <c r="I215" s="462">
        <v>41379</v>
      </c>
      <c r="J215" s="404" t="s">
        <v>1362</v>
      </c>
      <c r="K215" s="462">
        <v>41393</v>
      </c>
      <c r="L215" s="404" t="s">
        <v>1363</v>
      </c>
      <c r="M215" s="404" t="s">
        <v>1364</v>
      </c>
      <c r="N215" s="404" t="s">
        <v>1365</v>
      </c>
      <c r="O215" s="679" t="s">
        <v>1366</v>
      </c>
      <c r="P215" s="737"/>
      <c r="Q215" s="737"/>
      <c r="R215" s="737"/>
      <c r="S215" s="737"/>
      <c r="T215" s="737"/>
    </row>
    <row r="216" spans="1:20" ht="69" x14ac:dyDescent="0.35">
      <c r="A216" s="442">
        <v>214</v>
      </c>
      <c r="B216" s="403" t="s">
        <v>1330</v>
      </c>
      <c r="C216" s="404">
        <v>7</v>
      </c>
      <c r="D216" s="404">
        <v>1</v>
      </c>
      <c r="E216" s="404" t="s">
        <v>1367</v>
      </c>
      <c r="F216" s="404" t="s">
        <v>1368</v>
      </c>
      <c r="G216" s="404" t="s">
        <v>861</v>
      </c>
      <c r="H216" s="404" t="s">
        <v>1355</v>
      </c>
      <c r="I216" s="462">
        <v>41177</v>
      </c>
      <c r="J216" s="404" t="s">
        <v>1369</v>
      </c>
      <c r="K216" s="462">
        <v>41631</v>
      </c>
      <c r="L216" s="404" t="s">
        <v>1370</v>
      </c>
      <c r="M216" s="404" t="s">
        <v>1371</v>
      </c>
      <c r="N216" s="404" t="s">
        <v>1372</v>
      </c>
      <c r="O216" s="679" t="s">
        <v>1373</v>
      </c>
      <c r="P216" s="737"/>
      <c r="Q216" s="737"/>
      <c r="R216" s="737"/>
      <c r="S216" s="737"/>
      <c r="T216" s="737"/>
    </row>
    <row r="217" spans="1:20" ht="69" x14ac:dyDescent="0.35">
      <c r="A217" s="442">
        <v>215</v>
      </c>
      <c r="B217" s="403" t="s">
        <v>1330</v>
      </c>
      <c r="C217" s="404">
        <v>8</v>
      </c>
      <c r="D217" s="404">
        <v>1</v>
      </c>
      <c r="E217" s="404" t="s">
        <v>442</v>
      </c>
      <c r="F217" s="404" t="s">
        <v>1374</v>
      </c>
      <c r="G217" s="404" t="s">
        <v>1375</v>
      </c>
      <c r="H217" s="404" t="s">
        <v>1331</v>
      </c>
      <c r="I217" s="462">
        <v>41030</v>
      </c>
      <c r="J217" s="404" t="s">
        <v>1376</v>
      </c>
      <c r="K217" s="462">
        <v>41043</v>
      </c>
      <c r="L217" s="404" t="s">
        <v>1377</v>
      </c>
      <c r="M217" s="404" t="s">
        <v>1378</v>
      </c>
      <c r="N217" s="404" t="s">
        <v>1372</v>
      </c>
      <c r="O217" s="679" t="s">
        <v>1379</v>
      </c>
      <c r="P217" s="737"/>
      <c r="Q217" s="737"/>
      <c r="R217" s="737"/>
      <c r="S217" s="737"/>
      <c r="T217" s="737"/>
    </row>
    <row r="218" spans="1:20" ht="69" x14ac:dyDescent="0.35">
      <c r="A218" s="442">
        <v>216</v>
      </c>
      <c r="B218" s="459" t="s">
        <v>1330</v>
      </c>
      <c r="C218" s="460">
        <v>9</v>
      </c>
      <c r="D218" s="460">
        <v>2</v>
      </c>
      <c r="E218" s="463" t="s">
        <v>1100</v>
      </c>
      <c r="F218" s="463" t="s">
        <v>1380</v>
      </c>
      <c r="G218" s="463" t="s">
        <v>1381</v>
      </c>
      <c r="H218" s="463" t="s">
        <v>1331</v>
      </c>
      <c r="I218" s="464">
        <v>40727</v>
      </c>
      <c r="J218" s="465" t="s">
        <v>1382</v>
      </c>
      <c r="K218" s="464">
        <v>42369</v>
      </c>
      <c r="L218" s="463" t="s">
        <v>1383</v>
      </c>
      <c r="M218" s="463" t="s">
        <v>1384</v>
      </c>
      <c r="N218" s="463" t="s">
        <v>1385</v>
      </c>
      <c r="O218" s="678" t="s">
        <v>1386</v>
      </c>
      <c r="P218" s="737"/>
      <c r="Q218" s="737"/>
      <c r="R218" s="737"/>
      <c r="S218" s="737"/>
      <c r="T218" s="737"/>
    </row>
    <row r="219" spans="1:20" ht="69" x14ac:dyDescent="0.35">
      <c r="A219" s="442">
        <v>217</v>
      </c>
      <c r="B219" s="403" t="s">
        <v>1330</v>
      </c>
      <c r="C219" s="404">
        <v>10</v>
      </c>
      <c r="D219" s="404">
        <v>2</v>
      </c>
      <c r="E219" s="408" t="s">
        <v>531</v>
      </c>
      <c r="F219" s="408" t="s">
        <v>611</v>
      </c>
      <c r="G219" s="408" t="s">
        <v>1387</v>
      </c>
      <c r="H219" s="408" t="s">
        <v>1355</v>
      </c>
      <c r="I219" s="466">
        <v>40650</v>
      </c>
      <c r="J219" s="413" t="s">
        <v>1388</v>
      </c>
      <c r="K219" s="466">
        <v>40679</v>
      </c>
      <c r="L219" s="408" t="s">
        <v>1389</v>
      </c>
      <c r="M219" s="408" t="s">
        <v>1390</v>
      </c>
      <c r="N219" s="408" t="s">
        <v>350</v>
      </c>
      <c r="O219" s="738" t="s">
        <v>1391</v>
      </c>
      <c r="P219" s="737"/>
      <c r="Q219" s="737"/>
      <c r="R219" s="737"/>
      <c r="S219" s="737"/>
      <c r="T219" s="737"/>
    </row>
    <row r="220" spans="1:20" ht="69" x14ac:dyDescent="0.35">
      <c r="A220" s="442">
        <v>218</v>
      </c>
      <c r="B220" s="403" t="s">
        <v>1330</v>
      </c>
      <c r="C220" s="404">
        <v>11</v>
      </c>
      <c r="D220" s="404">
        <v>2</v>
      </c>
      <c r="E220" s="408" t="s">
        <v>1392</v>
      </c>
      <c r="F220" s="408" t="s">
        <v>1393</v>
      </c>
      <c r="G220" s="408" t="s">
        <v>1394</v>
      </c>
      <c r="H220" s="408" t="s">
        <v>1355</v>
      </c>
      <c r="I220" s="466">
        <v>40723</v>
      </c>
      <c r="J220" s="413" t="s">
        <v>1395</v>
      </c>
      <c r="K220" s="466">
        <v>40945</v>
      </c>
      <c r="L220" s="408" t="s">
        <v>1396</v>
      </c>
      <c r="M220" s="408" t="s">
        <v>1397</v>
      </c>
      <c r="N220" s="408" t="s">
        <v>1398</v>
      </c>
      <c r="O220" s="738" t="s">
        <v>1399</v>
      </c>
      <c r="P220" s="737"/>
      <c r="Q220" s="737"/>
      <c r="R220" s="737"/>
      <c r="S220" s="737"/>
      <c r="T220" s="737"/>
    </row>
    <row r="221" spans="1:20" ht="69" x14ac:dyDescent="0.35">
      <c r="A221" s="442">
        <v>219</v>
      </c>
      <c r="B221" s="403" t="s">
        <v>1330</v>
      </c>
      <c r="C221" s="404">
        <v>12</v>
      </c>
      <c r="D221" s="404">
        <v>2</v>
      </c>
      <c r="E221" s="408" t="s">
        <v>657</v>
      </c>
      <c r="F221" s="408" t="s">
        <v>1400</v>
      </c>
      <c r="G221" s="408" t="s">
        <v>1401</v>
      </c>
      <c r="H221" s="408" t="s">
        <v>1331</v>
      </c>
      <c r="I221" s="466">
        <v>40836</v>
      </c>
      <c r="J221" s="413" t="s">
        <v>1402</v>
      </c>
      <c r="K221" s="466">
        <v>40842</v>
      </c>
      <c r="L221" s="408" t="s">
        <v>1403</v>
      </c>
      <c r="M221" s="408" t="s">
        <v>1404</v>
      </c>
      <c r="N221" s="408" t="s">
        <v>350</v>
      </c>
      <c r="O221" s="738" t="s">
        <v>1405</v>
      </c>
      <c r="P221" s="737"/>
      <c r="Q221" s="737"/>
      <c r="R221" s="737"/>
      <c r="S221" s="737"/>
      <c r="T221" s="737"/>
    </row>
    <row r="222" spans="1:20" ht="69" x14ac:dyDescent="0.35">
      <c r="A222" s="442">
        <v>220</v>
      </c>
      <c r="B222" s="403" t="s">
        <v>1330</v>
      </c>
      <c r="C222" s="404">
        <v>13</v>
      </c>
      <c r="D222" s="404">
        <v>2</v>
      </c>
      <c r="E222" s="408" t="s">
        <v>336</v>
      </c>
      <c r="F222" s="408" t="s">
        <v>1380</v>
      </c>
      <c r="G222" s="408" t="s">
        <v>1406</v>
      </c>
      <c r="H222" s="408" t="s">
        <v>1331</v>
      </c>
      <c r="I222" s="466">
        <v>40736</v>
      </c>
      <c r="J222" s="413" t="s">
        <v>1407</v>
      </c>
      <c r="K222" s="466">
        <v>40749</v>
      </c>
      <c r="L222" s="408" t="s">
        <v>1408</v>
      </c>
      <c r="M222" s="408" t="s">
        <v>1409</v>
      </c>
      <c r="N222" s="408" t="s">
        <v>350</v>
      </c>
      <c r="O222" s="738" t="s">
        <v>1410</v>
      </c>
      <c r="P222" s="737"/>
      <c r="Q222" s="737"/>
      <c r="R222" s="737"/>
      <c r="S222" s="737"/>
      <c r="T222" s="737"/>
    </row>
    <row r="223" spans="1:20" ht="69" x14ac:dyDescent="0.35">
      <c r="A223" s="442">
        <v>221</v>
      </c>
      <c r="B223" s="403" t="s">
        <v>1330</v>
      </c>
      <c r="C223" s="404">
        <v>14</v>
      </c>
      <c r="D223" s="404">
        <v>2</v>
      </c>
      <c r="E223" s="408" t="s">
        <v>1411</v>
      </c>
      <c r="F223" s="408" t="s">
        <v>1412</v>
      </c>
      <c r="G223" s="408" t="s">
        <v>1413</v>
      </c>
      <c r="H223" s="408" t="s">
        <v>1331</v>
      </c>
      <c r="I223" s="466">
        <v>40693</v>
      </c>
      <c r="J223" s="413" t="s">
        <v>1414</v>
      </c>
      <c r="K223" s="466">
        <v>40701</v>
      </c>
      <c r="L223" s="408" t="s">
        <v>1415</v>
      </c>
      <c r="M223" s="408" t="s">
        <v>1416</v>
      </c>
      <c r="N223" s="408" t="s">
        <v>350</v>
      </c>
      <c r="O223" s="738" t="s">
        <v>1417</v>
      </c>
      <c r="P223" s="737"/>
      <c r="Q223" s="737"/>
      <c r="R223" s="737"/>
      <c r="S223" s="737"/>
      <c r="T223" s="737"/>
    </row>
    <row r="224" spans="1:20" ht="69" x14ac:dyDescent="0.35">
      <c r="A224" s="442">
        <v>222</v>
      </c>
      <c r="B224" s="403" t="s">
        <v>1330</v>
      </c>
      <c r="C224" s="404">
        <v>15</v>
      </c>
      <c r="D224" s="404">
        <v>2</v>
      </c>
      <c r="E224" s="404" t="s">
        <v>392</v>
      </c>
      <c r="F224" s="404" t="s">
        <v>1418</v>
      </c>
      <c r="G224" s="404" t="s">
        <v>1419</v>
      </c>
      <c r="H224" s="404" t="s">
        <v>1331</v>
      </c>
      <c r="I224" s="462">
        <v>40774</v>
      </c>
      <c r="J224" s="413" t="s">
        <v>1420</v>
      </c>
      <c r="K224" s="462">
        <v>40785</v>
      </c>
      <c r="L224" s="404" t="s">
        <v>1350</v>
      </c>
      <c r="M224" s="404" t="s">
        <v>1421</v>
      </c>
      <c r="N224" s="404" t="s">
        <v>1335</v>
      </c>
      <c r="O224" s="679" t="s">
        <v>1366</v>
      </c>
      <c r="P224" s="737"/>
      <c r="Q224" s="737"/>
      <c r="R224" s="737"/>
      <c r="S224" s="737"/>
      <c r="T224" s="737"/>
    </row>
    <row r="225" spans="1:20" ht="69" x14ac:dyDescent="0.35">
      <c r="A225" s="442">
        <v>223</v>
      </c>
      <c r="B225" s="403" t="s">
        <v>1330</v>
      </c>
      <c r="C225" s="404">
        <v>16</v>
      </c>
      <c r="D225" s="404">
        <v>2</v>
      </c>
      <c r="E225" s="404" t="s">
        <v>1422</v>
      </c>
      <c r="F225" s="404" t="s">
        <v>1423</v>
      </c>
      <c r="G225" s="404" t="s">
        <v>1424</v>
      </c>
      <c r="H225" s="404" t="s">
        <v>1355</v>
      </c>
      <c r="I225" s="462">
        <v>40888</v>
      </c>
      <c r="J225" s="413" t="s">
        <v>1425</v>
      </c>
      <c r="K225" s="462">
        <v>40896</v>
      </c>
      <c r="L225" s="404" t="s">
        <v>1426</v>
      </c>
      <c r="M225" s="404" t="s">
        <v>1427</v>
      </c>
      <c r="N225" s="404" t="s">
        <v>1335</v>
      </c>
      <c r="O225" s="679" t="s">
        <v>1428</v>
      </c>
      <c r="P225" s="737"/>
      <c r="Q225" s="737"/>
      <c r="R225" s="737"/>
      <c r="S225" s="737"/>
      <c r="T225" s="737"/>
    </row>
    <row r="226" spans="1:20" ht="69" x14ac:dyDescent="0.35">
      <c r="A226" s="442">
        <v>224</v>
      </c>
      <c r="B226" s="403" t="s">
        <v>1330</v>
      </c>
      <c r="C226" s="404">
        <v>17</v>
      </c>
      <c r="D226" s="404">
        <v>2</v>
      </c>
      <c r="E226" s="404" t="s">
        <v>1274</v>
      </c>
      <c r="F226" s="404" t="s">
        <v>398</v>
      </c>
      <c r="G226" s="404" t="s">
        <v>1429</v>
      </c>
      <c r="H226" s="404" t="s">
        <v>1355</v>
      </c>
      <c r="I226" s="462">
        <v>40576</v>
      </c>
      <c r="J226" s="413" t="s">
        <v>1430</v>
      </c>
      <c r="K226" s="462">
        <v>40616</v>
      </c>
      <c r="L226" s="404" t="s">
        <v>1431</v>
      </c>
      <c r="M226" s="404" t="s">
        <v>1432</v>
      </c>
      <c r="N226" s="404" t="s">
        <v>1335</v>
      </c>
      <c r="O226" s="679" t="s">
        <v>1433</v>
      </c>
      <c r="P226" s="737"/>
      <c r="Q226" s="737"/>
      <c r="R226" s="737"/>
      <c r="S226" s="737"/>
      <c r="T226" s="737"/>
    </row>
    <row r="227" spans="1:20" ht="69" x14ac:dyDescent="0.35">
      <c r="A227" s="442">
        <v>225</v>
      </c>
      <c r="B227" s="459" t="s">
        <v>1330</v>
      </c>
      <c r="C227" s="460">
        <v>18</v>
      </c>
      <c r="D227" s="460">
        <v>3</v>
      </c>
      <c r="E227" s="467" t="s">
        <v>531</v>
      </c>
      <c r="F227" s="467" t="s">
        <v>990</v>
      </c>
      <c r="G227" s="467" t="s">
        <v>1107</v>
      </c>
      <c r="H227" s="467" t="s">
        <v>1331</v>
      </c>
      <c r="I227" s="468">
        <v>40381</v>
      </c>
      <c r="J227" s="467" t="s">
        <v>1434</v>
      </c>
      <c r="K227" s="468">
        <v>40401</v>
      </c>
      <c r="L227" s="467" t="s">
        <v>1435</v>
      </c>
      <c r="M227" s="467" t="s">
        <v>1436</v>
      </c>
      <c r="N227" s="467" t="s">
        <v>350</v>
      </c>
      <c r="O227" s="677" t="s">
        <v>1437</v>
      </c>
      <c r="P227" s="737"/>
      <c r="Q227" s="737"/>
      <c r="R227" s="737"/>
      <c r="S227" s="737"/>
      <c r="T227" s="737"/>
    </row>
    <row r="228" spans="1:20" ht="69" x14ac:dyDescent="0.35">
      <c r="A228" s="442">
        <v>226</v>
      </c>
      <c r="B228" s="403" t="s">
        <v>1330</v>
      </c>
      <c r="C228" s="404">
        <v>19</v>
      </c>
      <c r="D228" s="404">
        <v>3</v>
      </c>
      <c r="E228" s="469" t="s">
        <v>336</v>
      </c>
      <c r="F228" s="469" t="s">
        <v>1438</v>
      </c>
      <c r="G228" s="469" t="s">
        <v>861</v>
      </c>
      <c r="H228" s="469" t="s">
        <v>1355</v>
      </c>
      <c r="I228" s="470">
        <v>40238</v>
      </c>
      <c r="J228" s="469" t="s">
        <v>1439</v>
      </c>
      <c r="K228" s="470">
        <v>40246</v>
      </c>
      <c r="L228" s="469"/>
      <c r="M228" s="469" t="s">
        <v>1440</v>
      </c>
      <c r="N228" s="469" t="s">
        <v>936</v>
      </c>
      <c r="O228" s="483" t="s">
        <v>1441</v>
      </c>
      <c r="P228" s="737"/>
      <c r="Q228" s="737"/>
      <c r="R228" s="737"/>
      <c r="S228" s="737"/>
      <c r="T228" s="737"/>
    </row>
    <row r="229" spans="1:20" ht="69" x14ac:dyDescent="0.35">
      <c r="A229" s="442">
        <v>227</v>
      </c>
      <c r="B229" s="471" t="s">
        <v>1330</v>
      </c>
      <c r="C229" s="397">
        <v>20</v>
      </c>
      <c r="D229" s="397">
        <v>3</v>
      </c>
      <c r="E229" s="469" t="s">
        <v>364</v>
      </c>
      <c r="F229" s="469" t="s">
        <v>696</v>
      </c>
      <c r="G229" s="469" t="s">
        <v>1442</v>
      </c>
      <c r="H229" s="469" t="s">
        <v>1355</v>
      </c>
      <c r="I229" s="470">
        <v>40361</v>
      </c>
      <c r="J229" s="469" t="s">
        <v>1443</v>
      </c>
      <c r="K229" s="470">
        <v>40372</v>
      </c>
      <c r="L229" s="469" t="s">
        <v>1444</v>
      </c>
      <c r="M229" s="469" t="s">
        <v>1341</v>
      </c>
      <c r="N229" s="469" t="s">
        <v>350</v>
      </c>
      <c r="O229" s="483" t="s">
        <v>1342</v>
      </c>
      <c r="P229" s="737"/>
      <c r="Q229" s="737"/>
      <c r="R229" s="737"/>
      <c r="S229" s="737"/>
      <c r="T229" s="737"/>
    </row>
    <row r="230" spans="1:20" ht="69" x14ac:dyDescent="0.35">
      <c r="A230" s="442">
        <v>228</v>
      </c>
      <c r="B230" s="471" t="s">
        <v>1330</v>
      </c>
      <c r="C230" s="397">
        <v>21</v>
      </c>
      <c r="D230" s="397">
        <v>3</v>
      </c>
      <c r="E230" s="469" t="s">
        <v>364</v>
      </c>
      <c r="F230" s="469" t="s">
        <v>1445</v>
      </c>
      <c r="G230" s="469" t="s">
        <v>1446</v>
      </c>
      <c r="H230" s="469" t="s">
        <v>1331</v>
      </c>
      <c r="I230" s="470">
        <v>40544</v>
      </c>
      <c r="J230" s="469" t="s">
        <v>1447</v>
      </c>
      <c r="K230" s="470">
        <v>40557</v>
      </c>
      <c r="L230" s="469" t="s">
        <v>1448</v>
      </c>
      <c r="M230" s="469" t="s">
        <v>1449</v>
      </c>
      <c r="N230" s="469" t="s">
        <v>350</v>
      </c>
      <c r="O230" s="483" t="s">
        <v>1450</v>
      </c>
      <c r="P230" s="737"/>
      <c r="Q230" s="737"/>
      <c r="R230" s="737"/>
      <c r="S230" s="737"/>
      <c r="T230" s="737"/>
    </row>
    <row r="231" spans="1:20" ht="69" x14ac:dyDescent="0.35">
      <c r="A231" s="442">
        <v>229</v>
      </c>
      <c r="B231" s="471" t="s">
        <v>1330</v>
      </c>
      <c r="C231" s="397">
        <v>22</v>
      </c>
      <c r="D231" s="397">
        <v>3</v>
      </c>
      <c r="E231" s="469" t="s">
        <v>511</v>
      </c>
      <c r="F231" s="469" t="s">
        <v>1451</v>
      </c>
      <c r="G231" s="469" t="s">
        <v>1452</v>
      </c>
      <c r="H231" s="469" t="s">
        <v>1355</v>
      </c>
      <c r="I231" s="470">
        <v>40287</v>
      </c>
      <c r="J231" s="469" t="s">
        <v>1453</v>
      </c>
      <c r="K231" s="470">
        <v>40302</v>
      </c>
      <c r="L231" s="469" t="s">
        <v>1454</v>
      </c>
      <c r="M231" s="469" t="s">
        <v>1455</v>
      </c>
      <c r="N231" s="469" t="s">
        <v>1456</v>
      </c>
      <c r="O231" s="483" t="s">
        <v>1457</v>
      </c>
      <c r="P231" s="737"/>
      <c r="Q231" s="737"/>
      <c r="R231" s="737"/>
      <c r="S231" s="737"/>
      <c r="T231" s="737"/>
    </row>
    <row r="232" spans="1:20" ht="69" x14ac:dyDescent="0.35">
      <c r="A232" s="442">
        <v>230</v>
      </c>
      <c r="B232" s="471" t="s">
        <v>1330</v>
      </c>
      <c r="C232" s="397">
        <v>23</v>
      </c>
      <c r="D232" s="397">
        <v>3</v>
      </c>
      <c r="E232" s="469" t="s">
        <v>511</v>
      </c>
      <c r="F232" s="469" t="s">
        <v>1458</v>
      </c>
      <c r="G232" s="469" t="s">
        <v>1459</v>
      </c>
      <c r="H232" s="469" t="s">
        <v>1355</v>
      </c>
      <c r="I232" s="470">
        <v>40475</v>
      </c>
      <c r="J232" s="469" t="s">
        <v>1460</v>
      </c>
      <c r="K232" s="470">
        <v>40483</v>
      </c>
      <c r="L232" s="469" t="s">
        <v>1461</v>
      </c>
      <c r="M232" s="469" t="s">
        <v>1462</v>
      </c>
      <c r="N232" s="469" t="s">
        <v>350</v>
      </c>
      <c r="O232" s="483" t="s">
        <v>1463</v>
      </c>
      <c r="P232" s="737"/>
      <c r="Q232" s="737"/>
      <c r="R232" s="737"/>
      <c r="S232" s="737"/>
      <c r="T232" s="737"/>
    </row>
    <row r="233" spans="1:20" ht="69" x14ac:dyDescent="0.35">
      <c r="A233" s="442">
        <v>231</v>
      </c>
      <c r="B233" s="471" t="s">
        <v>1330</v>
      </c>
      <c r="C233" s="397">
        <v>24</v>
      </c>
      <c r="D233" s="397">
        <v>3</v>
      </c>
      <c r="E233" s="469" t="s">
        <v>840</v>
      </c>
      <c r="F233" s="469" t="s">
        <v>992</v>
      </c>
      <c r="G233" s="469" t="s">
        <v>1464</v>
      </c>
      <c r="H233" s="469" t="s">
        <v>1355</v>
      </c>
      <c r="I233" s="470">
        <v>40260</v>
      </c>
      <c r="J233" s="469" t="s">
        <v>1465</v>
      </c>
      <c r="K233" s="470">
        <v>40262</v>
      </c>
      <c r="L233" s="469" t="s">
        <v>1466</v>
      </c>
      <c r="M233" s="469" t="s">
        <v>1467</v>
      </c>
      <c r="N233" s="469" t="s">
        <v>936</v>
      </c>
      <c r="O233" s="483" t="s">
        <v>1468</v>
      </c>
      <c r="P233" s="737"/>
      <c r="Q233" s="737"/>
      <c r="R233" s="737"/>
      <c r="S233" s="737"/>
      <c r="T233" s="737"/>
    </row>
    <row r="234" spans="1:20" ht="69" x14ac:dyDescent="0.35">
      <c r="A234" s="442">
        <v>232</v>
      </c>
      <c r="B234" s="471" t="s">
        <v>1330</v>
      </c>
      <c r="C234" s="397">
        <v>25</v>
      </c>
      <c r="D234" s="397">
        <v>3</v>
      </c>
      <c r="E234" s="469" t="s">
        <v>442</v>
      </c>
      <c r="F234" s="469" t="s">
        <v>1469</v>
      </c>
      <c r="G234" s="469" t="s">
        <v>1470</v>
      </c>
      <c r="H234" s="469" t="s">
        <v>1355</v>
      </c>
      <c r="I234" s="470">
        <v>40262</v>
      </c>
      <c r="J234" s="469" t="s">
        <v>1471</v>
      </c>
      <c r="K234" s="470">
        <v>40302</v>
      </c>
      <c r="L234" s="469" t="s">
        <v>1377</v>
      </c>
      <c r="M234" s="469" t="s">
        <v>1378</v>
      </c>
      <c r="N234" s="469" t="s">
        <v>350</v>
      </c>
      <c r="O234" s="483" t="s">
        <v>1379</v>
      </c>
      <c r="P234" s="737"/>
      <c r="Q234" s="737"/>
      <c r="R234" s="737"/>
      <c r="S234" s="737"/>
      <c r="T234" s="737"/>
    </row>
    <row r="235" spans="1:20" ht="69" x14ac:dyDescent="0.35">
      <c r="A235" s="442">
        <v>233</v>
      </c>
      <c r="B235" s="471" t="s">
        <v>1330</v>
      </c>
      <c r="C235" s="397">
        <v>26</v>
      </c>
      <c r="D235" s="397">
        <v>3</v>
      </c>
      <c r="E235" s="469" t="s">
        <v>442</v>
      </c>
      <c r="F235" s="469" t="s">
        <v>1472</v>
      </c>
      <c r="G235" s="469" t="s">
        <v>1473</v>
      </c>
      <c r="H235" s="469" t="s">
        <v>1331</v>
      </c>
      <c r="I235" s="470">
        <v>40497</v>
      </c>
      <c r="J235" s="469" t="s">
        <v>1474</v>
      </c>
      <c r="K235" s="470">
        <v>40529</v>
      </c>
      <c r="L235" s="469"/>
      <c r="M235" s="469" t="s">
        <v>1475</v>
      </c>
      <c r="N235" s="469" t="s">
        <v>936</v>
      </c>
      <c r="O235" s="483" t="s">
        <v>1476</v>
      </c>
      <c r="P235" s="737"/>
      <c r="Q235" s="737"/>
      <c r="R235" s="737"/>
      <c r="S235" s="737"/>
      <c r="T235" s="737"/>
    </row>
    <row r="236" spans="1:20" ht="69" x14ac:dyDescent="0.35">
      <c r="A236" s="442">
        <v>234</v>
      </c>
      <c r="B236" s="459" t="s">
        <v>1330</v>
      </c>
      <c r="C236" s="460">
        <v>27</v>
      </c>
      <c r="D236" s="460">
        <v>4</v>
      </c>
      <c r="E236" s="472" t="s">
        <v>454</v>
      </c>
      <c r="F236" s="472" t="s">
        <v>586</v>
      </c>
      <c r="G236" s="472" t="s">
        <v>1250</v>
      </c>
      <c r="H236" s="472" t="s">
        <v>1331</v>
      </c>
      <c r="I236" s="473">
        <v>40048</v>
      </c>
      <c r="J236" s="472" t="s">
        <v>1477</v>
      </c>
      <c r="K236" s="473">
        <v>40931</v>
      </c>
      <c r="L236" s="472" t="s">
        <v>1478</v>
      </c>
      <c r="M236" s="472" t="s">
        <v>1479</v>
      </c>
      <c r="N236" s="472" t="s">
        <v>1480</v>
      </c>
      <c r="O236" s="675" t="s">
        <v>1481</v>
      </c>
      <c r="P236" s="737"/>
      <c r="Q236" s="737"/>
      <c r="R236" s="737"/>
      <c r="S236" s="737"/>
      <c r="T236" s="737"/>
    </row>
    <row r="237" spans="1:20" ht="69" x14ac:dyDescent="0.35">
      <c r="A237" s="442">
        <v>235</v>
      </c>
      <c r="B237" s="471" t="s">
        <v>1330</v>
      </c>
      <c r="C237" s="397">
        <v>28</v>
      </c>
      <c r="D237" s="397">
        <v>4</v>
      </c>
      <c r="E237" s="395" t="s">
        <v>1482</v>
      </c>
      <c r="F237" s="395" t="s">
        <v>1483</v>
      </c>
      <c r="G237" s="395" t="s">
        <v>606</v>
      </c>
      <c r="H237" s="395" t="s">
        <v>1355</v>
      </c>
      <c r="I237" s="396">
        <v>40217</v>
      </c>
      <c r="J237" s="395" t="s">
        <v>1484</v>
      </c>
      <c r="K237" s="474">
        <v>40475</v>
      </c>
      <c r="L237" s="395" t="s">
        <v>1485</v>
      </c>
      <c r="M237" s="395" t="s">
        <v>1486</v>
      </c>
      <c r="N237" s="395" t="s">
        <v>1487</v>
      </c>
      <c r="O237" s="674" t="s">
        <v>1488</v>
      </c>
      <c r="P237" s="737"/>
      <c r="Q237" s="737"/>
      <c r="R237" s="737"/>
      <c r="S237" s="737"/>
      <c r="T237" s="737"/>
    </row>
    <row r="238" spans="1:20" ht="69" x14ac:dyDescent="0.35">
      <c r="A238" s="442">
        <v>236</v>
      </c>
      <c r="B238" s="471" t="s">
        <v>1330</v>
      </c>
      <c r="C238" s="397">
        <v>29</v>
      </c>
      <c r="D238" s="397">
        <v>4</v>
      </c>
      <c r="E238" s="395" t="s">
        <v>336</v>
      </c>
      <c r="F238" s="395" t="s">
        <v>1489</v>
      </c>
      <c r="G238" s="395" t="s">
        <v>987</v>
      </c>
      <c r="H238" s="395" t="s">
        <v>1331</v>
      </c>
      <c r="I238" s="396">
        <v>40018</v>
      </c>
      <c r="J238" s="395" t="s">
        <v>1490</v>
      </c>
      <c r="K238" s="474">
        <v>40022</v>
      </c>
      <c r="L238" s="395" t="s">
        <v>1491</v>
      </c>
      <c r="M238" s="395" t="s">
        <v>1492</v>
      </c>
      <c r="N238" s="395" t="s">
        <v>1480</v>
      </c>
      <c r="O238" s="674" t="s">
        <v>1493</v>
      </c>
      <c r="P238" s="737"/>
      <c r="Q238" s="737"/>
      <c r="R238" s="737"/>
      <c r="S238" s="737"/>
      <c r="T238" s="737"/>
    </row>
    <row r="239" spans="1:20" ht="69" x14ac:dyDescent="0.35">
      <c r="A239" s="442">
        <v>237</v>
      </c>
      <c r="B239" s="471" t="s">
        <v>1330</v>
      </c>
      <c r="C239" s="397">
        <v>30</v>
      </c>
      <c r="D239" s="397">
        <v>4</v>
      </c>
      <c r="E239" s="395" t="s">
        <v>364</v>
      </c>
      <c r="F239" s="395" t="s">
        <v>1494</v>
      </c>
      <c r="G239" s="395" t="s">
        <v>1495</v>
      </c>
      <c r="H239" s="395" t="s">
        <v>1331</v>
      </c>
      <c r="I239" s="396">
        <v>40033</v>
      </c>
      <c r="J239" s="395" t="s">
        <v>1496</v>
      </c>
      <c r="K239" s="396">
        <v>40037</v>
      </c>
      <c r="L239" s="395" t="s">
        <v>1497</v>
      </c>
      <c r="M239" s="395" t="s">
        <v>1498</v>
      </c>
      <c r="N239" s="395" t="s">
        <v>1499</v>
      </c>
      <c r="O239" s="674" t="s">
        <v>1500</v>
      </c>
      <c r="P239" s="737"/>
      <c r="Q239" s="737"/>
      <c r="R239" s="737"/>
      <c r="S239" s="737"/>
      <c r="T239" s="737"/>
    </row>
    <row r="240" spans="1:20" ht="69" x14ac:dyDescent="0.35">
      <c r="A240" s="442">
        <v>238</v>
      </c>
      <c r="B240" s="471" t="s">
        <v>1330</v>
      </c>
      <c r="C240" s="397">
        <v>31</v>
      </c>
      <c r="D240" s="397">
        <v>4</v>
      </c>
      <c r="E240" s="395" t="s">
        <v>1274</v>
      </c>
      <c r="F240" s="395" t="s">
        <v>1501</v>
      </c>
      <c r="G240" s="395" t="s">
        <v>1429</v>
      </c>
      <c r="H240" s="395" t="s">
        <v>1355</v>
      </c>
      <c r="I240" s="396">
        <v>39946</v>
      </c>
      <c r="J240" s="395" t="s">
        <v>1502</v>
      </c>
      <c r="K240" s="396">
        <v>39950</v>
      </c>
      <c r="L240" s="395" t="s">
        <v>1431</v>
      </c>
      <c r="M240" s="395" t="s">
        <v>1432</v>
      </c>
      <c r="N240" s="395" t="s">
        <v>1335</v>
      </c>
      <c r="O240" s="674" t="s">
        <v>1503</v>
      </c>
      <c r="P240" s="737"/>
      <c r="Q240" s="737"/>
      <c r="R240" s="737"/>
      <c r="S240" s="737"/>
      <c r="T240" s="737"/>
    </row>
    <row r="241" spans="1:20" ht="69" x14ac:dyDescent="0.35">
      <c r="A241" s="442">
        <v>239</v>
      </c>
      <c r="B241" s="471" t="s">
        <v>1330</v>
      </c>
      <c r="C241" s="397">
        <v>32</v>
      </c>
      <c r="D241" s="397">
        <v>4</v>
      </c>
      <c r="E241" s="395" t="s">
        <v>364</v>
      </c>
      <c r="F241" s="395" t="s">
        <v>1504</v>
      </c>
      <c r="G241" s="395" t="s">
        <v>1505</v>
      </c>
      <c r="H241" s="395" t="s">
        <v>1331</v>
      </c>
      <c r="I241" s="396">
        <v>39997</v>
      </c>
      <c r="J241" s="395" t="s">
        <v>1506</v>
      </c>
      <c r="K241" s="396">
        <v>40049</v>
      </c>
      <c r="L241" s="395" t="s">
        <v>1507</v>
      </c>
      <c r="M241" s="395" t="s">
        <v>1508</v>
      </c>
      <c r="N241" s="395" t="s">
        <v>1456</v>
      </c>
      <c r="O241" s="674" t="s">
        <v>1509</v>
      </c>
      <c r="P241" s="737"/>
      <c r="Q241" s="737"/>
      <c r="R241" s="737"/>
      <c r="S241" s="737"/>
      <c r="T241" s="737"/>
    </row>
    <row r="242" spans="1:20" ht="69" x14ac:dyDescent="0.35">
      <c r="A242" s="442">
        <v>240</v>
      </c>
      <c r="B242" s="471" t="s">
        <v>1330</v>
      </c>
      <c r="C242" s="397">
        <v>33</v>
      </c>
      <c r="D242" s="397">
        <v>4</v>
      </c>
      <c r="E242" s="395" t="s">
        <v>364</v>
      </c>
      <c r="F242" s="395" t="s">
        <v>1510</v>
      </c>
      <c r="G242" s="395" t="s">
        <v>1511</v>
      </c>
      <c r="H242" s="395" t="s">
        <v>1331</v>
      </c>
      <c r="I242" s="396">
        <v>40039</v>
      </c>
      <c r="J242" s="395" t="s">
        <v>1512</v>
      </c>
      <c r="K242" s="396">
        <v>40074</v>
      </c>
      <c r="L242" s="395" t="s">
        <v>1513</v>
      </c>
      <c r="M242" s="395" t="s">
        <v>1514</v>
      </c>
      <c r="N242" s="395" t="s">
        <v>936</v>
      </c>
      <c r="O242" s="674" t="s">
        <v>1515</v>
      </c>
      <c r="P242" s="737"/>
      <c r="Q242" s="737"/>
      <c r="R242" s="737"/>
      <c r="S242" s="737"/>
      <c r="T242" s="737"/>
    </row>
    <row r="243" spans="1:20" ht="69" x14ac:dyDescent="0.35">
      <c r="A243" s="442">
        <v>241</v>
      </c>
      <c r="B243" s="471" t="s">
        <v>1330</v>
      </c>
      <c r="C243" s="397">
        <v>34</v>
      </c>
      <c r="D243" s="397">
        <v>4</v>
      </c>
      <c r="E243" s="395" t="s">
        <v>364</v>
      </c>
      <c r="F243" s="395" t="s">
        <v>1516</v>
      </c>
      <c r="G243" s="395" t="s">
        <v>718</v>
      </c>
      <c r="H243" s="395" t="s">
        <v>1355</v>
      </c>
      <c r="I243" s="396">
        <v>40147</v>
      </c>
      <c r="J243" s="395" t="s">
        <v>1517</v>
      </c>
      <c r="K243" s="396"/>
      <c r="L243" s="395" t="s">
        <v>1518</v>
      </c>
      <c r="M243" s="395" t="s">
        <v>1519</v>
      </c>
      <c r="N243" s="395" t="s">
        <v>1520</v>
      </c>
      <c r="O243" s="674" t="s">
        <v>1521</v>
      </c>
      <c r="P243" s="737"/>
      <c r="Q243" s="737"/>
      <c r="R243" s="737"/>
      <c r="S243" s="737"/>
      <c r="T243" s="737"/>
    </row>
    <row r="244" spans="1:20" ht="69" x14ac:dyDescent="0.35">
      <c r="A244" s="442">
        <v>242</v>
      </c>
      <c r="B244" s="471" t="s">
        <v>1330</v>
      </c>
      <c r="C244" s="397">
        <v>35</v>
      </c>
      <c r="D244" s="397">
        <v>4</v>
      </c>
      <c r="E244" s="395" t="s">
        <v>511</v>
      </c>
      <c r="F244" s="395" t="s">
        <v>1522</v>
      </c>
      <c r="G244" s="395" t="s">
        <v>1081</v>
      </c>
      <c r="H244" s="395" t="s">
        <v>1355</v>
      </c>
      <c r="I244" s="396">
        <v>40109</v>
      </c>
      <c r="J244" s="395" t="s">
        <v>1523</v>
      </c>
      <c r="K244" s="396">
        <v>40114</v>
      </c>
      <c r="L244" s="395" t="s">
        <v>1524</v>
      </c>
      <c r="M244" s="395" t="s">
        <v>1358</v>
      </c>
      <c r="N244" s="395" t="s">
        <v>350</v>
      </c>
      <c r="O244" s="674" t="s">
        <v>1525</v>
      </c>
      <c r="P244" s="737"/>
      <c r="Q244" s="737"/>
      <c r="R244" s="737"/>
      <c r="S244" s="737"/>
      <c r="T244" s="737"/>
    </row>
    <row r="245" spans="1:20" ht="69" x14ac:dyDescent="0.35">
      <c r="A245" s="442">
        <v>243</v>
      </c>
      <c r="B245" s="471" t="s">
        <v>1330</v>
      </c>
      <c r="C245" s="397">
        <v>36</v>
      </c>
      <c r="D245" s="397">
        <v>4</v>
      </c>
      <c r="E245" s="395" t="s">
        <v>1367</v>
      </c>
      <c r="F245" s="395" t="s">
        <v>1526</v>
      </c>
      <c r="G245" s="395" t="s">
        <v>533</v>
      </c>
      <c r="H245" s="395" t="s">
        <v>1331</v>
      </c>
      <c r="I245" s="396">
        <v>40016</v>
      </c>
      <c r="J245" s="395" t="s">
        <v>1527</v>
      </c>
      <c r="K245" s="396"/>
      <c r="L245" s="395" t="s">
        <v>1528</v>
      </c>
      <c r="M245" s="395" t="s">
        <v>1529</v>
      </c>
      <c r="N245" s="395"/>
      <c r="O245" s="674" t="s">
        <v>1530</v>
      </c>
      <c r="P245" s="737"/>
      <c r="Q245" s="737"/>
      <c r="R245" s="737"/>
      <c r="S245" s="737"/>
      <c r="T245" s="737"/>
    </row>
    <row r="246" spans="1:20" ht="69" x14ac:dyDescent="0.35">
      <c r="A246" s="442">
        <v>244</v>
      </c>
      <c r="B246" s="471" t="s">
        <v>1330</v>
      </c>
      <c r="C246" s="397">
        <v>37</v>
      </c>
      <c r="D246" s="397">
        <v>4</v>
      </c>
      <c r="E246" s="395" t="s">
        <v>1022</v>
      </c>
      <c r="F246" s="395" t="s">
        <v>1531</v>
      </c>
      <c r="G246" s="395" t="s">
        <v>1473</v>
      </c>
      <c r="H246" s="395" t="s">
        <v>1331</v>
      </c>
      <c r="I246" s="396">
        <v>40128</v>
      </c>
      <c r="J246" s="395" t="s">
        <v>1532</v>
      </c>
      <c r="K246" s="396">
        <v>40133</v>
      </c>
      <c r="L246" s="395" t="s">
        <v>1350</v>
      </c>
      <c r="M246" s="395" t="s">
        <v>1475</v>
      </c>
      <c r="N246" s="395" t="s">
        <v>936</v>
      </c>
      <c r="O246" s="674" t="s">
        <v>1533</v>
      </c>
      <c r="P246" s="737"/>
      <c r="Q246" s="737"/>
      <c r="R246" s="737"/>
      <c r="S246" s="737"/>
      <c r="T246" s="737"/>
    </row>
    <row r="247" spans="1:20" ht="69" x14ac:dyDescent="0.35">
      <c r="A247" s="442">
        <v>245</v>
      </c>
      <c r="B247" s="471" t="s">
        <v>1330</v>
      </c>
      <c r="C247" s="397">
        <v>38</v>
      </c>
      <c r="D247" s="397">
        <v>4</v>
      </c>
      <c r="E247" s="395" t="s">
        <v>1022</v>
      </c>
      <c r="F247" s="395" t="s">
        <v>1534</v>
      </c>
      <c r="G247" s="395" t="s">
        <v>1535</v>
      </c>
      <c r="H247" s="395" t="s">
        <v>1331</v>
      </c>
      <c r="I247" s="396">
        <v>40276</v>
      </c>
      <c r="J247" s="395" t="s">
        <v>1536</v>
      </c>
      <c r="K247" s="396"/>
      <c r="L247" s="395" t="s">
        <v>1537</v>
      </c>
      <c r="M247" s="395" t="s">
        <v>1538</v>
      </c>
      <c r="N247" s="395" t="s">
        <v>1539</v>
      </c>
      <c r="O247" s="674" t="s">
        <v>1540</v>
      </c>
      <c r="P247" s="737"/>
      <c r="Q247" s="737"/>
      <c r="R247" s="737"/>
      <c r="S247" s="737"/>
      <c r="T247" s="737"/>
    </row>
    <row r="248" spans="1:20" ht="69" x14ac:dyDescent="0.35">
      <c r="A248" s="442">
        <v>246</v>
      </c>
      <c r="B248" s="475" t="s">
        <v>1330</v>
      </c>
      <c r="C248" s="475">
        <v>39</v>
      </c>
      <c r="D248" s="475">
        <v>5</v>
      </c>
      <c r="E248" s="476" t="s">
        <v>1541</v>
      </c>
      <c r="F248" s="476" t="s">
        <v>1542</v>
      </c>
      <c r="G248" s="476" t="s">
        <v>606</v>
      </c>
      <c r="H248" s="476" t="s">
        <v>1355</v>
      </c>
      <c r="I248" s="477">
        <v>39728</v>
      </c>
      <c r="J248" s="476" t="s">
        <v>1543</v>
      </c>
      <c r="K248" s="478">
        <v>39753</v>
      </c>
      <c r="L248" s="476" t="s">
        <v>1544</v>
      </c>
      <c r="M248" s="476" t="s">
        <v>1545</v>
      </c>
      <c r="N248" s="479" t="s">
        <v>936</v>
      </c>
      <c r="O248" s="479" t="s">
        <v>1546</v>
      </c>
      <c r="P248" s="737"/>
      <c r="Q248" s="737"/>
      <c r="R248" s="737"/>
      <c r="S248" s="737"/>
      <c r="T248" s="737"/>
    </row>
    <row r="249" spans="1:20" ht="69" x14ac:dyDescent="0.35">
      <c r="A249" s="442">
        <v>247</v>
      </c>
      <c r="B249" s="471" t="s">
        <v>1330</v>
      </c>
      <c r="C249" s="397">
        <v>40</v>
      </c>
      <c r="D249" s="397">
        <v>5</v>
      </c>
      <c r="E249" s="413" t="s">
        <v>531</v>
      </c>
      <c r="F249" s="413" t="s">
        <v>1547</v>
      </c>
      <c r="G249" s="413" t="s">
        <v>1548</v>
      </c>
      <c r="H249" s="413" t="s">
        <v>1331</v>
      </c>
      <c r="I249" s="480">
        <v>39584</v>
      </c>
      <c r="J249" s="469" t="s">
        <v>1549</v>
      </c>
      <c r="K249" s="481">
        <v>36583</v>
      </c>
      <c r="L249" s="413" t="s">
        <v>1550</v>
      </c>
      <c r="M249" s="413" t="s">
        <v>1551</v>
      </c>
      <c r="N249" s="412" t="s">
        <v>1552</v>
      </c>
      <c r="O249" s="412" t="s">
        <v>1553</v>
      </c>
      <c r="P249" s="737"/>
      <c r="Q249" s="737"/>
      <c r="R249" s="737"/>
      <c r="S249" s="737"/>
      <c r="T249" s="737"/>
    </row>
    <row r="250" spans="1:20" ht="69" x14ac:dyDescent="0.35">
      <c r="A250" s="442">
        <v>248</v>
      </c>
      <c r="B250" s="471" t="s">
        <v>1330</v>
      </c>
      <c r="C250" s="397">
        <v>41</v>
      </c>
      <c r="D250" s="397">
        <v>5</v>
      </c>
      <c r="E250" s="469" t="s">
        <v>1554</v>
      </c>
      <c r="F250" s="469" t="s">
        <v>1555</v>
      </c>
      <c r="G250" s="469" t="s">
        <v>1556</v>
      </c>
      <c r="H250" s="413" t="s">
        <v>1355</v>
      </c>
      <c r="I250" s="470">
        <v>39548</v>
      </c>
      <c r="J250" s="469" t="s">
        <v>1557</v>
      </c>
      <c r="K250" s="482">
        <v>39560</v>
      </c>
      <c r="L250" s="469" t="s">
        <v>1558</v>
      </c>
      <c r="M250" s="469" t="s">
        <v>1559</v>
      </c>
      <c r="N250" s="483" t="s">
        <v>362</v>
      </c>
      <c r="O250" s="483" t="s">
        <v>1560</v>
      </c>
      <c r="P250" s="737"/>
      <c r="Q250" s="737"/>
      <c r="R250" s="737"/>
      <c r="S250" s="737"/>
      <c r="T250" s="737"/>
    </row>
    <row r="251" spans="1:20" ht="69" x14ac:dyDescent="0.35">
      <c r="A251" s="442">
        <v>249</v>
      </c>
      <c r="B251" s="471" t="s">
        <v>1330</v>
      </c>
      <c r="C251" s="397">
        <v>42</v>
      </c>
      <c r="D251" s="397">
        <v>5</v>
      </c>
      <c r="E251" s="469" t="s">
        <v>623</v>
      </c>
      <c r="F251" s="469" t="s">
        <v>1555</v>
      </c>
      <c r="G251" s="469" t="s">
        <v>1561</v>
      </c>
      <c r="H251" s="413" t="s">
        <v>1355</v>
      </c>
      <c r="I251" s="470">
        <v>39853</v>
      </c>
      <c r="J251" s="469" t="s">
        <v>1562</v>
      </c>
      <c r="K251" s="482">
        <v>39871</v>
      </c>
      <c r="L251" s="469" t="s">
        <v>1350</v>
      </c>
      <c r="M251" s="469" t="s">
        <v>1563</v>
      </c>
      <c r="N251" s="483" t="s">
        <v>936</v>
      </c>
      <c r="O251" s="483" t="s">
        <v>1564</v>
      </c>
      <c r="P251" s="737"/>
      <c r="Q251" s="737"/>
      <c r="R251" s="737"/>
      <c r="S251" s="737"/>
      <c r="T251" s="737"/>
    </row>
    <row r="252" spans="1:20" ht="69" x14ac:dyDescent="0.35">
      <c r="A252" s="442">
        <v>250</v>
      </c>
      <c r="B252" s="471" t="s">
        <v>1330</v>
      </c>
      <c r="C252" s="397">
        <v>43</v>
      </c>
      <c r="D252" s="397">
        <v>5</v>
      </c>
      <c r="E252" s="469" t="s">
        <v>336</v>
      </c>
      <c r="F252" s="469" t="s">
        <v>1565</v>
      </c>
      <c r="G252" s="469" t="s">
        <v>987</v>
      </c>
      <c r="H252" s="413" t="s">
        <v>1331</v>
      </c>
      <c r="I252" s="470">
        <v>39563</v>
      </c>
      <c r="J252" s="469" t="s">
        <v>1566</v>
      </c>
      <c r="K252" s="482">
        <v>39564</v>
      </c>
      <c r="L252" s="469" t="s">
        <v>1567</v>
      </c>
      <c r="M252" s="469" t="s">
        <v>1568</v>
      </c>
      <c r="N252" s="483" t="s">
        <v>350</v>
      </c>
      <c r="O252" s="483" t="s">
        <v>1569</v>
      </c>
      <c r="P252" s="737"/>
      <c r="Q252" s="737"/>
      <c r="R252" s="737"/>
      <c r="S252" s="737"/>
      <c r="T252" s="737"/>
    </row>
    <row r="253" spans="1:20" ht="69" x14ac:dyDescent="0.35">
      <c r="A253" s="442">
        <v>251</v>
      </c>
      <c r="B253" s="471" t="s">
        <v>1330</v>
      </c>
      <c r="C253" s="397">
        <v>44</v>
      </c>
      <c r="D253" s="397">
        <v>5</v>
      </c>
      <c r="E253" s="484" t="s">
        <v>336</v>
      </c>
      <c r="F253" s="469" t="s">
        <v>1570</v>
      </c>
      <c r="G253" s="469" t="s">
        <v>987</v>
      </c>
      <c r="H253" s="413" t="s">
        <v>1331</v>
      </c>
      <c r="I253" s="470">
        <v>39628</v>
      </c>
      <c r="J253" s="469" t="s">
        <v>1571</v>
      </c>
      <c r="K253" s="482">
        <v>39628</v>
      </c>
      <c r="L253" s="469" t="s">
        <v>1572</v>
      </c>
      <c r="M253" s="469" t="s">
        <v>1573</v>
      </c>
      <c r="N253" s="483" t="s">
        <v>1552</v>
      </c>
      <c r="O253" s="483" t="s">
        <v>1574</v>
      </c>
      <c r="P253" s="737"/>
      <c r="Q253" s="737"/>
      <c r="R253" s="737"/>
      <c r="S253" s="737"/>
      <c r="T253" s="737"/>
    </row>
    <row r="254" spans="1:20" ht="69" x14ac:dyDescent="0.35">
      <c r="A254" s="442">
        <v>252</v>
      </c>
      <c r="B254" s="471" t="s">
        <v>1330</v>
      </c>
      <c r="C254" s="397">
        <v>45</v>
      </c>
      <c r="D254" s="397">
        <v>5</v>
      </c>
      <c r="E254" s="484" t="s">
        <v>392</v>
      </c>
      <c r="F254" s="484" t="s">
        <v>1575</v>
      </c>
      <c r="G254" s="469" t="s">
        <v>676</v>
      </c>
      <c r="H254" s="413" t="s">
        <v>1331</v>
      </c>
      <c r="I254" s="470">
        <v>39662</v>
      </c>
      <c r="J254" s="469" t="s">
        <v>1576</v>
      </c>
      <c r="K254" s="482">
        <v>39665</v>
      </c>
      <c r="L254" s="469" t="s">
        <v>1577</v>
      </c>
      <c r="M254" s="469" t="s">
        <v>1578</v>
      </c>
      <c r="N254" s="483" t="s">
        <v>350</v>
      </c>
      <c r="O254" s="483" t="s">
        <v>1579</v>
      </c>
      <c r="P254" s="737"/>
      <c r="Q254" s="737"/>
      <c r="R254" s="737"/>
      <c r="S254" s="737"/>
      <c r="T254" s="737"/>
    </row>
    <row r="255" spans="1:20" ht="69" x14ac:dyDescent="0.35">
      <c r="A255" s="442">
        <v>253</v>
      </c>
      <c r="B255" s="471" t="s">
        <v>1330</v>
      </c>
      <c r="C255" s="397">
        <v>46</v>
      </c>
      <c r="D255" s="397">
        <v>5</v>
      </c>
      <c r="E255" s="469" t="s">
        <v>392</v>
      </c>
      <c r="F255" s="469" t="s">
        <v>1580</v>
      </c>
      <c r="G255" s="469" t="s">
        <v>1581</v>
      </c>
      <c r="H255" s="413" t="s">
        <v>1355</v>
      </c>
      <c r="I255" s="470">
        <v>39932</v>
      </c>
      <c r="J255" s="469" t="s">
        <v>1582</v>
      </c>
      <c r="K255" s="482">
        <v>39947</v>
      </c>
      <c r="L255" s="469" t="s">
        <v>1448</v>
      </c>
      <c r="M255" s="469" t="s">
        <v>1449</v>
      </c>
      <c r="N255" s="483" t="s">
        <v>350</v>
      </c>
      <c r="O255" s="483" t="s">
        <v>1450</v>
      </c>
      <c r="P255" s="737"/>
      <c r="Q255" s="737"/>
      <c r="R255" s="737"/>
      <c r="S255" s="737"/>
      <c r="T255" s="737"/>
    </row>
    <row r="256" spans="1:20" ht="69" x14ac:dyDescent="0.35">
      <c r="A256" s="442">
        <v>254</v>
      </c>
      <c r="B256" s="471" t="s">
        <v>1330</v>
      </c>
      <c r="C256" s="397">
        <v>47</v>
      </c>
      <c r="D256" s="397">
        <v>5</v>
      </c>
      <c r="E256" s="469" t="s">
        <v>364</v>
      </c>
      <c r="F256" s="469" t="s">
        <v>1583</v>
      </c>
      <c r="G256" s="469" t="s">
        <v>1401</v>
      </c>
      <c r="H256" s="413" t="s">
        <v>1331</v>
      </c>
      <c r="I256" s="470">
        <v>39688</v>
      </c>
      <c r="J256" s="469" t="s">
        <v>1584</v>
      </c>
      <c r="K256" s="482">
        <v>40969</v>
      </c>
      <c r="L256" s="469" t="s">
        <v>1403</v>
      </c>
      <c r="M256" s="469" t="s">
        <v>1404</v>
      </c>
      <c r="N256" s="483" t="s">
        <v>350</v>
      </c>
      <c r="O256" s="483" t="s">
        <v>1585</v>
      </c>
      <c r="P256" s="737"/>
      <c r="Q256" s="737"/>
      <c r="R256" s="737"/>
      <c r="S256" s="737"/>
      <c r="T256" s="737"/>
    </row>
    <row r="257" spans="1:20" ht="69" x14ac:dyDescent="0.35">
      <c r="A257" s="442">
        <v>255</v>
      </c>
      <c r="B257" s="471" t="s">
        <v>1330</v>
      </c>
      <c r="C257" s="397">
        <v>48</v>
      </c>
      <c r="D257" s="397">
        <v>5</v>
      </c>
      <c r="E257" s="469" t="s">
        <v>364</v>
      </c>
      <c r="F257" s="469" t="s">
        <v>1586</v>
      </c>
      <c r="G257" s="469" t="s">
        <v>775</v>
      </c>
      <c r="H257" s="413" t="s">
        <v>1331</v>
      </c>
      <c r="I257" s="470">
        <v>39709</v>
      </c>
      <c r="J257" s="469" t="s">
        <v>1587</v>
      </c>
      <c r="K257" s="482">
        <v>39899</v>
      </c>
      <c r="L257" s="469" t="s">
        <v>1588</v>
      </c>
      <c r="M257" s="469" t="s">
        <v>1589</v>
      </c>
      <c r="N257" s="483" t="s">
        <v>350</v>
      </c>
      <c r="O257" s="483" t="s">
        <v>1590</v>
      </c>
      <c r="P257" s="737"/>
      <c r="Q257" s="737"/>
      <c r="R257" s="737"/>
      <c r="S257" s="737"/>
      <c r="T257" s="737"/>
    </row>
    <row r="258" spans="1:20" ht="69" x14ac:dyDescent="0.35">
      <c r="A258" s="442">
        <v>256</v>
      </c>
      <c r="B258" s="471" t="s">
        <v>1330</v>
      </c>
      <c r="C258" s="397">
        <v>49</v>
      </c>
      <c r="D258" s="397">
        <v>5</v>
      </c>
      <c r="E258" s="469" t="s">
        <v>1591</v>
      </c>
      <c r="F258" s="469" t="s">
        <v>1592</v>
      </c>
      <c r="G258" s="469" t="s">
        <v>1464</v>
      </c>
      <c r="H258" s="413" t="s">
        <v>1355</v>
      </c>
      <c r="I258" s="470">
        <v>39793</v>
      </c>
      <c r="J258" s="469" t="s">
        <v>1593</v>
      </c>
      <c r="K258" s="482">
        <v>39811</v>
      </c>
      <c r="L258" s="469" t="s">
        <v>1466</v>
      </c>
      <c r="M258" s="469" t="s">
        <v>1594</v>
      </c>
      <c r="N258" s="483" t="s">
        <v>350</v>
      </c>
      <c r="O258" s="483" t="s">
        <v>1595</v>
      </c>
      <c r="P258" s="737"/>
      <c r="Q258" s="737"/>
      <c r="R258" s="737"/>
      <c r="S258" s="737"/>
      <c r="T258" s="737"/>
    </row>
    <row r="259" spans="1:20" ht="69" x14ac:dyDescent="0.35">
      <c r="A259" s="442">
        <v>257</v>
      </c>
      <c r="B259" s="459" t="s">
        <v>1330</v>
      </c>
      <c r="C259" s="460">
        <v>50</v>
      </c>
      <c r="D259" s="460">
        <v>6</v>
      </c>
      <c r="E259" s="465" t="s">
        <v>1596</v>
      </c>
      <c r="F259" s="465" t="s">
        <v>708</v>
      </c>
      <c r="G259" s="465" t="s">
        <v>606</v>
      </c>
      <c r="H259" s="465" t="s">
        <v>1355</v>
      </c>
      <c r="I259" s="485">
        <v>39446</v>
      </c>
      <c r="J259" s="465" t="s">
        <v>1597</v>
      </c>
      <c r="K259" s="486">
        <v>39456</v>
      </c>
      <c r="L259" s="465" t="s">
        <v>1485</v>
      </c>
      <c r="M259" s="465" t="s">
        <v>1598</v>
      </c>
      <c r="N259" s="487" t="s">
        <v>362</v>
      </c>
      <c r="O259" s="487" t="s">
        <v>1599</v>
      </c>
      <c r="P259" s="737"/>
      <c r="Q259" s="737"/>
      <c r="R259" s="737"/>
      <c r="S259" s="737"/>
      <c r="T259" s="737"/>
    </row>
    <row r="260" spans="1:20" ht="69" x14ac:dyDescent="0.35">
      <c r="A260" s="442">
        <v>258</v>
      </c>
      <c r="B260" s="471" t="s">
        <v>1330</v>
      </c>
      <c r="C260" s="397">
        <v>51</v>
      </c>
      <c r="D260" s="397">
        <v>6</v>
      </c>
      <c r="E260" s="469" t="s">
        <v>428</v>
      </c>
      <c r="F260" s="469" t="s">
        <v>461</v>
      </c>
      <c r="G260" s="469" t="s">
        <v>1600</v>
      </c>
      <c r="H260" s="469" t="s">
        <v>1355</v>
      </c>
      <c r="I260" s="470">
        <v>39379</v>
      </c>
      <c r="J260" s="469" t="s">
        <v>1601</v>
      </c>
      <c r="K260" s="482">
        <v>39563</v>
      </c>
      <c r="L260" s="469" t="s">
        <v>1408</v>
      </c>
      <c r="M260" s="469" t="s">
        <v>1409</v>
      </c>
      <c r="N260" s="483" t="s">
        <v>1602</v>
      </c>
      <c r="O260" s="483" t="s">
        <v>1410</v>
      </c>
      <c r="P260" s="737"/>
      <c r="Q260" s="737"/>
      <c r="R260" s="737"/>
      <c r="S260" s="737"/>
      <c r="T260" s="737"/>
    </row>
    <row r="261" spans="1:20" ht="69" x14ac:dyDescent="0.35">
      <c r="A261" s="442">
        <v>259</v>
      </c>
      <c r="B261" s="471" t="s">
        <v>1330</v>
      </c>
      <c r="C261" s="397">
        <v>52</v>
      </c>
      <c r="D261" s="397">
        <v>6</v>
      </c>
      <c r="E261" s="469" t="s">
        <v>657</v>
      </c>
      <c r="F261" s="469" t="s">
        <v>1159</v>
      </c>
      <c r="G261" s="469" t="s">
        <v>1603</v>
      </c>
      <c r="H261" s="469" t="s">
        <v>1355</v>
      </c>
      <c r="I261" s="470">
        <v>39209</v>
      </c>
      <c r="J261" s="488" t="s">
        <v>1604</v>
      </c>
      <c r="K261" s="482">
        <v>39224</v>
      </c>
      <c r="L261" s="469" t="s">
        <v>1507</v>
      </c>
      <c r="M261" s="469" t="s">
        <v>1605</v>
      </c>
      <c r="N261" s="483" t="s">
        <v>350</v>
      </c>
      <c r="O261" s="483" t="s">
        <v>1606</v>
      </c>
      <c r="P261" s="737"/>
      <c r="Q261" s="737"/>
      <c r="R261" s="737"/>
      <c r="S261" s="737"/>
      <c r="T261" s="737"/>
    </row>
    <row r="262" spans="1:20" ht="69" x14ac:dyDescent="0.35">
      <c r="A262" s="442">
        <v>260</v>
      </c>
      <c r="B262" s="471" t="s">
        <v>1330</v>
      </c>
      <c r="C262" s="397">
        <v>53</v>
      </c>
      <c r="D262" s="397">
        <v>6</v>
      </c>
      <c r="E262" s="469" t="s">
        <v>657</v>
      </c>
      <c r="F262" s="469" t="s">
        <v>1565</v>
      </c>
      <c r="G262" s="469" t="s">
        <v>1607</v>
      </c>
      <c r="H262" s="469" t="s">
        <v>1331</v>
      </c>
      <c r="I262" s="470">
        <v>39457</v>
      </c>
      <c r="J262" s="469" t="s">
        <v>1608</v>
      </c>
      <c r="K262" s="482">
        <v>39463</v>
      </c>
      <c r="L262" s="469" t="s">
        <v>1350</v>
      </c>
      <c r="M262" s="469" t="s">
        <v>1609</v>
      </c>
      <c r="N262" s="483" t="s">
        <v>936</v>
      </c>
      <c r="O262" s="483" t="s">
        <v>1585</v>
      </c>
      <c r="P262" s="737"/>
      <c r="Q262" s="737"/>
      <c r="R262" s="737"/>
      <c r="S262" s="737"/>
      <c r="T262" s="737"/>
    </row>
    <row r="263" spans="1:20" ht="69" x14ac:dyDescent="0.35">
      <c r="A263" s="442">
        <v>261</v>
      </c>
      <c r="B263" s="471" t="s">
        <v>1330</v>
      </c>
      <c r="C263" s="397">
        <v>54</v>
      </c>
      <c r="D263" s="397">
        <v>6</v>
      </c>
      <c r="E263" s="469" t="s">
        <v>657</v>
      </c>
      <c r="F263" s="469" t="s">
        <v>1610</v>
      </c>
      <c r="G263" s="469" t="s">
        <v>1495</v>
      </c>
      <c r="H263" s="469" t="s">
        <v>1331</v>
      </c>
      <c r="I263" s="470">
        <v>39374</v>
      </c>
      <c r="J263" s="469" t="s">
        <v>1611</v>
      </c>
      <c r="K263" s="482">
        <v>39385</v>
      </c>
      <c r="L263" s="469" t="s">
        <v>1497</v>
      </c>
      <c r="M263" s="469" t="s">
        <v>1498</v>
      </c>
      <c r="N263" s="483" t="s">
        <v>362</v>
      </c>
      <c r="O263" s="483" t="s">
        <v>1612</v>
      </c>
      <c r="P263" s="737"/>
      <c r="Q263" s="737"/>
      <c r="R263" s="737"/>
      <c r="S263" s="737"/>
      <c r="T263" s="737"/>
    </row>
    <row r="264" spans="1:20" ht="69" x14ac:dyDescent="0.35">
      <c r="A264" s="442">
        <v>262</v>
      </c>
      <c r="B264" s="471" t="s">
        <v>1330</v>
      </c>
      <c r="C264" s="397">
        <v>55</v>
      </c>
      <c r="D264" s="397">
        <v>6</v>
      </c>
      <c r="E264" s="469" t="s">
        <v>1613</v>
      </c>
      <c r="F264" s="469" t="s">
        <v>393</v>
      </c>
      <c r="G264" s="469" t="s">
        <v>1614</v>
      </c>
      <c r="H264" s="469" t="s">
        <v>1331</v>
      </c>
      <c r="I264" s="470">
        <v>39538</v>
      </c>
      <c r="J264" s="469" t="s">
        <v>1615</v>
      </c>
      <c r="K264" s="482" t="s">
        <v>1616</v>
      </c>
      <c r="L264" s="469" t="s">
        <v>1448</v>
      </c>
      <c r="M264" s="469" t="s">
        <v>1449</v>
      </c>
      <c r="N264" s="483" t="s">
        <v>350</v>
      </c>
      <c r="O264" s="483" t="s">
        <v>1450</v>
      </c>
      <c r="P264" s="737"/>
      <c r="Q264" s="737"/>
      <c r="R264" s="737"/>
      <c r="S264" s="737"/>
      <c r="T264" s="737"/>
    </row>
    <row r="265" spans="1:20" ht="69" x14ac:dyDescent="0.35">
      <c r="A265" s="442">
        <v>263</v>
      </c>
      <c r="B265" s="471" t="s">
        <v>1330</v>
      </c>
      <c r="C265" s="397">
        <v>56</v>
      </c>
      <c r="D265" s="397">
        <v>6</v>
      </c>
      <c r="E265" s="469" t="s">
        <v>392</v>
      </c>
      <c r="F265" s="469" t="s">
        <v>1253</v>
      </c>
      <c r="G265" s="469" t="s">
        <v>718</v>
      </c>
      <c r="H265" s="469" t="s">
        <v>1355</v>
      </c>
      <c r="I265" s="470">
        <v>39304</v>
      </c>
      <c r="J265" s="469" t="s">
        <v>1617</v>
      </c>
      <c r="K265" s="482">
        <v>39307</v>
      </c>
      <c r="L265" s="469" t="s">
        <v>1344</v>
      </c>
      <c r="M265" s="469" t="s">
        <v>1519</v>
      </c>
      <c r="N265" s="483" t="s">
        <v>362</v>
      </c>
      <c r="O265" s="483" t="s">
        <v>1346</v>
      </c>
      <c r="P265" s="737"/>
      <c r="Q265" s="737"/>
      <c r="R265" s="737"/>
      <c r="S265" s="737"/>
      <c r="T265" s="737"/>
    </row>
    <row r="266" spans="1:20" ht="69" x14ac:dyDescent="0.35">
      <c r="A266" s="442">
        <v>264</v>
      </c>
      <c r="B266" s="471" t="s">
        <v>1330</v>
      </c>
      <c r="C266" s="397">
        <v>57</v>
      </c>
      <c r="D266" s="397">
        <v>6</v>
      </c>
      <c r="E266" s="469" t="s">
        <v>511</v>
      </c>
      <c r="F266" s="469" t="s">
        <v>1618</v>
      </c>
      <c r="G266" s="469" t="s">
        <v>1081</v>
      </c>
      <c r="H266" s="469" t="s">
        <v>1355</v>
      </c>
      <c r="I266" s="470">
        <v>39271</v>
      </c>
      <c r="J266" s="469" t="s">
        <v>1619</v>
      </c>
      <c r="K266" s="482">
        <v>39276</v>
      </c>
      <c r="L266" s="469" t="s">
        <v>1620</v>
      </c>
      <c r="M266" s="469" t="s">
        <v>1358</v>
      </c>
      <c r="N266" s="483" t="s">
        <v>1621</v>
      </c>
      <c r="O266" s="483" t="s">
        <v>1622</v>
      </c>
      <c r="P266" s="737"/>
      <c r="Q266" s="737"/>
      <c r="R266" s="737"/>
      <c r="S266" s="737"/>
      <c r="T266" s="737"/>
    </row>
    <row r="267" spans="1:20" ht="69" x14ac:dyDescent="0.35">
      <c r="A267" s="442">
        <v>265</v>
      </c>
      <c r="B267" s="471" t="s">
        <v>1330</v>
      </c>
      <c r="C267" s="397">
        <v>58</v>
      </c>
      <c r="D267" s="397">
        <v>6</v>
      </c>
      <c r="E267" s="469" t="s">
        <v>1022</v>
      </c>
      <c r="F267" s="469" t="s">
        <v>1623</v>
      </c>
      <c r="G267" s="469" t="s">
        <v>430</v>
      </c>
      <c r="H267" s="469" t="s">
        <v>1355</v>
      </c>
      <c r="I267" s="470">
        <v>39496</v>
      </c>
      <c r="J267" s="413" t="s">
        <v>1624</v>
      </c>
      <c r="K267" s="482">
        <v>39139</v>
      </c>
      <c r="L267" s="469" t="s">
        <v>1537</v>
      </c>
      <c r="M267" s="469" t="s">
        <v>1538</v>
      </c>
      <c r="N267" s="483" t="s">
        <v>362</v>
      </c>
      <c r="O267" s="483" t="s">
        <v>1625</v>
      </c>
      <c r="P267" s="737"/>
      <c r="Q267" s="737"/>
      <c r="R267" s="737"/>
      <c r="S267" s="737"/>
      <c r="T267" s="737"/>
    </row>
    <row r="268" spans="1:20" ht="69" x14ac:dyDescent="0.35">
      <c r="A268" s="442">
        <v>266</v>
      </c>
      <c r="B268" s="471" t="s">
        <v>1330</v>
      </c>
      <c r="C268" s="397">
        <v>59</v>
      </c>
      <c r="D268" s="397">
        <v>6</v>
      </c>
      <c r="E268" s="469" t="s">
        <v>1022</v>
      </c>
      <c r="F268" s="469" t="s">
        <v>512</v>
      </c>
      <c r="G268" s="469" t="s">
        <v>1375</v>
      </c>
      <c r="H268" s="469" t="s">
        <v>1331</v>
      </c>
      <c r="I268" s="470">
        <v>39529</v>
      </c>
      <c r="J268" s="469" t="s">
        <v>1626</v>
      </c>
      <c r="K268" s="482">
        <v>40317</v>
      </c>
      <c r="L268" s="469" t="s">
        <v>1377</v>
      </c>
      <c r="M268" s="469" t="s">
        <v>1627</v>
      </c>
      <c r="N268" s="483" t="s">
        <v>350</v>
      </c>
      <c r="O268" s="483" t="s">
        <v>1379</v>
      </c>
      <c r="P268" s="737"/>
      <c r="Q268" s="737"/>
      <c r="R268" s="737"/>
      <c r="S268" s="737"/>
      <c r="T268" s="737"/>
    </row>
    <row r="269" spans="1:20" ht="69" x14ac:dyDescent="0.35">
      <c r="A269" s="442">
        <v>267</v>
      </c>
      <c r="B269" s="471" t="s">
        <v>1330</v>
      </c>
      <c r="C269" s="397">
        <v>60</v>
      </c>
      <c r="D269" s="397">
        <v>6</v>
      </c>
      <c r="E269" s="397" t="s">
        <v>756</v>
      </c>
      <c r="F269" s="397" t="s">
        <v>1628</v>
      </c>
      <c r="G269" s="397" t="s">
        <v>1629</v>
      </c>
      <c r="H269" s="397" t="s">
        <v>1355</v>
      </c>
      <c r="I269" s="400">
        <v>39325</v>
      </c>
      <c r="J269" s="469" t="s">
        <v>1630</v>
      </c>
      <c r="K269" s="400">
        <v>39339</v>
      </c>
      <c r="L269" s="397" t="s">
        <v>1350</v>
      </c>
      <c r="M269" s="397" t="s">
        <v>1631</v>
      </c>
      <c r="N269" s="397" t="s">
        <v>1335</v>
      </c>
      <c r="O269" s="676" t="s">
        <v>1632</v>
      </c>
      <c r="P269" s="737"/>
      <c r="Q269" s="737"/>
      <c r="R269" s="737"/>
      <c r="S269" s="737"/>
      <c r="T269" s="737"/>
    </row>
    <row r="270" spans="1:20" ht="69" x14ac:dyDescent="0.35">
      <c r="A270" s="442">
        <v>268</v>
      </c>
      <c r="B270" s="471" t="s">
        <v>1330</v>
      </c>
      <c r="C270" s="397">
        <v>61</v>
      </c>
      <c r="D270" s="397">
        <v>6</v>
      </c>
      <c r="E270" s="397" t="s">
        <v>1633</v>
      </c>
      <c r="F270" s="397" t="s">
        <v>986</v>
      </c>
      <c r="G270" s="397" t="s">
        <v>1634</v>
      </c>
      <c r="H270" s="397" t="s">
        <v>1331</v>
      </c>
      <c r="I270" s="400">
        <v>39212</v>
      </c>
      <c r="J270" s="469" t="s">
        <v>1635</v>
      </c>
      <c r="K270" s="400">
        <v>41751</v>
      </c>
      <c r="L270" s="397" t="s">
        <v>1426</v>
      </c>
      <c r="M270" s="397" t="s">
        <v>1427</v>
      </c>
      <c r="N270" s="397" t="s">
        <v>1335</v>
      </c>
      <c r="O270" s="676" t="s">
        <v>1636</v>
      </c>
      <c r="P270" s="737"/>
      <c r="Q270" s="737"/>
      <c r="R270" s="737"/>
      <c r="S270" s="737"/>
      <c r="T270" s="737"/>
    </row>
    <row r="271" spans="1:20" ht="69" x14ac:dyDescent="0.35">
      <c r="A271" s="442">
        <v>269</v>
      </c>
      <c r="B271" s="459" t="s">
        <v>1330</v>
      </c>
      <c r="C271" s="460">
        <v>62</v>
      </c>
      <c r="D271" s="460">
        <v>7</v>
      </c>
      <c r="E271" s="489" t="s">
        <v>1100</v>
      </c>
      <c r="F271" s="489" t="s">
        <v>972</v>
      </c>
      <c r="G271" s="489" t="s">
        <v>1127</v>
      </c>
      <c r="H271" s="490" t="s">
        <v>1355</v>
      </c>
      <c r="I271" s="491">
        <v>39058</v>
      </c>
      <c r="J271" s="492" t="s">
        <v>1637</v>
      </c>
      <c r="K271" s="493">
        <v>41512</v>
      </c>
      <c r="L271" s="492" t="s">
        <v>1638</v>
      </c>
      <c r="M271" s="492" t="s">
        <v>1639</v>
      </c>
      <c r="N271" s="494" t="s">
        <v>1602</v>
      </c>
      <c r="O271" s="739" t="s">
        <v>1640</v>
      </c>
      <c r="P271" s="737"/>
      <c r="Q271" s="737"/>
      <c r="R271" s="737"/>
      <c r="S271" s="737"/>
      <c r="T271" s="737"/>
    </row>
    <row r="272" spans="1:20" ht="69" x14ac:dyDescent="0.35">
      <c r="A272" s="442">
        <v>270</v>
      </c>
      <c r="B272" s="471" t="s">
        <v>1330</v>
      </c>
      <c r="C272" s="397">
        <v>63</v>
      </c>
      <c r="D272" s="397">
        <v>7</v>
      </c>
      <c r="E272" s="413" t="s">
        <v>428</v>
      </c>
      <c r="F272" s="413" t="s">
        <v>393</v>
      </c>
      <c r="G272" s="413" t="s">
        <v>1641</v>
      </c>
      <c r="H272" s="411" t="s">
        <v>1331</v>
      </c>
      <c r="I272" s="495">
        <v>39033</v>
      </c>
      <c r="J272" s="496" t="s">
        <v>1642</v>
      </c>
      <c r="K272" s="497">
        <v>39038</v>
      </c>
      <c r="L272" s="413" t="s">
        <v>1643</v>
      </c>
      <c r="M272" s="413" t="s">
        <v>1644</v>
      </c>
      <c r="N272" s="412" t="s">
        <v>350</v>
      </c>
      <c r="O272" s="412" t="s">
        <v>1645</v>
      </c>
      <c r="P272" s="737"/>
      <c r="Q272" s="737"/>
      <c r="R272" s="737"/>
      <c r="S272" s="737"/>
      <c r="T272" s="737"/>
    </row>
    <row r="273" spans="1:20" ht="69" x14ac:dyDescent="0.35">
      <c r="A273" s="442">
        <v>271</v>
      </c>
      <c r="B273" s="471" t="s">
        <v>1330</v>
      </c>
      <c r="C273" s="397">
        <v>64</v>
      </c>
      <c r="D273" s="397">
        <v>7</v>
      </c>
      <c r="E273" s="469" t="s">
        <v>392</v>
      </c>
      <c r="F273" s="469" t="s">
        <v>1271</v>
      </c>
      <c r="G273" s="469" t="s">
        <v>1646</v>
      </c>
      <c r="H273" s="498" t="s">
        <v>1355</v>
      </c>
      <c r="I273" s="499">
        <v>38859</v>
      </c>
      <c r="J273" s="500" t="s">
        <v>1647</v>
      </c>
      <c r="K273" s="501">
        <v>38894</v>
      </c>
      <c r="L273" s="469" t="s">
        <v>1648</v>
      </c>
      <c r="M273" s="469" t="s">
        <v>1649</v>
      </c>
      <c r="N273" s="483" t="s">
        <v>350</v>
      </c>
      <c r="O273" s="483" t="s">
        <v>1650</v>
      </c>
      <c r="P273" s="737"/>
      <c r="Q273" s="737"/>
      <c r="R273" s="737"/>
      <c r="S273" s="737"/>
      <c r="T273" s="737"/>
    </row>
    <row r="274" spans="1:20" ht="69" x14ac:dyDescent="0.35">
      <c r="A274" s="442">
        <v>272</v>
      </c>
      <c r="B274" s="471" t="s">
        <v>1330</v>
      </c>
      <c r="C274" s="397">
        <v>65</v>
      </c>
      <c r="D274" s="397">
        <v>7</v>
      </c>
      <c r="E274" s="469" t="s">
        <v>392</v>
      </c>
      <c r="F274" s="469" t="s">
        <v>1586</v>
      </c>
      <c r="G274" s="469" t="s">
        <v>987</v>
      </c>
      <c r="H274" s="498" t="s">
        <v>1331</v>
      </c>
      <c r="I274" s="499">
        <v>39112</v>
      </c>
      <c r="J274" s="500" t="s">
        <v>1651</v>
      </c>
      <c r="K274" s="501">
        <v>39822</v>
      </c>
      <c r="L274" s="469" t="s">
        <v>1350</v>
      </c>
      <c r="M274" s="469" t="s">
        <v>1652</v>
      </c>
      <c r="N274" s="483" t="s">
        <v>1552</v>
      </c>
      <c r="O274" s="483" t="s">
        <v>1653</v>
      </c>
      <c r="P274" s="737"/>
      <c r="Q274" s="737"/>
      <c r="R274" s="737"/>
      <c r="S274" s="737"/>
      <c r="T274" s="737"/>
    </row>
    <row r="275" spans="1:20" ht="69" x14ac:dyDescent="0.35">
      <c r="A275" s="442">
        <v>273</v>
      </c>
      <c r="B275" s="471" t="s">
        <v>1330</v>
      </c>
      <c r="C275" s="397">
        <v>66</v>
      </c>
      <c r="D275" s="397">
        <v>7</v>
      </c>
      <c r="E275" s="469" t="s">
        <v>511</v>
      </c>
      <c r="F275" s="469" t="s">
        <v>763</v>
      </c>
      <c r="G275" s="469" t="s">
        <v>1081</v>
      </c>
      <c r="H275" s="498" t="s">
        <v>1355</v>
      </c>
      <c r="I275" s="499">
        <v>38924</v>
      </c>
      <c r="J275" s="500" t="s">
        <v>1654</v>
      </c>
      <c r="K275" s="501">
        <v>38965</v>
      </c>
      <c r="L275" s="469" t="s">
        <v>1620</v>
      </c>
      <c r="M275" s="469" t="s">
        <v>1655</v>
      </c>
      <c r="N275" s="483" t="s">
        <v>1621</v>
      </c>
      <c r="O275" s="483" t="s">
        <v>1656</v>
      </c>
      <c r="P275" s="737"/>
      <c r="Q275" s="737"/>
      <c r="R275" s="737"/>
      <c r="S275" s="737"/>
      <c r="T275" s="737"/>
    </row>
    <row r="276" spans="1:20" ht="69" x14ac:dyDescent="0.35">
      <c r="A276" s="442">
        <v>274</v>
      </c>
      <c r="B276" s="471" t="s">
        <v>1330</v>
      </c>
      <c r="C276" s="397">
        <v>67</v>
      </c>
      <c r="D276" s="397">
        <v>7</v>
      </c>
      <c r="E276" s="469" t="s">
        <v>1657</v>
      </c>
      <c r="F276" s="469" t="s">
        <v>1658</v>
      </c>
      <c r="G276" s="469" t="s">
        <v>861</v>
      </c>
      <c r="H276" s="498" t="s">
        <v>1355</v>
      </c>
      <c r="I276" s="499">
        <v>39374</v>
      </c>
      <c r="J276" s="500" t="s">
        <v>1659</v>
      </c>
      <c r="K276" s="501">
        <v>39381</v>
      </c>
      <c r="L276" s="469" t="s">
        <v>1660</v>
      </c>
      <c r="M276" s="469" t="s">
        <v>1661</v>
      </c>
      <c r="N276" s="483" t="s">
        <v>936</v>
      </c>
      <c r="O276" s="483" t="s">
        <v>1366</v>
      </c>
      <c r="P276" s="737"/>
      <c r="Q276" s="737"/>
      <c r="R276" s="737"/>
      <c r="S276" s="737"/>
      <c r="T276" s="737"/>
    </row>
    <row r="277" spans="1:20" ht="69" x14ac:dyDescent="0.35">
      <c r="A277" s="442">
        <v>275</v>
      </c>
      <c r="B277" s="471" t="s">
        <v>1330</v>
      </c>
      <c r="C277" s="397">
        <v>68</v>
      </c>
      <c r="D277" s="397">
        <v>7</v>
      </c>
      <c r="E277" s="469" t="s">
        <v>511</v>
      </c>
      <c r="F277" s="469" t="s">
        <v>865</v>
      </c>
      <c r="G277" s="469" t="s">
        <v>1146</v>
      </c>
      <c r="H277" s="498" t="s">
        <v>1331</v>
      </c>
      <c r="I277" s="499">
        <v>39279</v>
      </c>
      <c r="J277" s="500" t="s">
        <v>1662</v>
      </c>
      <c r="K277" s="501">
        <v>39290</v>
      </c>
      <c r="L277" s="469" t="s">
        <v>1663</v>
      </c>
      <c r="M277" s="469" t="s">
        <v>1664</v>
      </c>
      <c r="N277" s="483" t="s">
        <v>1602</v>
      </c>
      <c r="O277" s="483" t="s">
        <v>1665</v>
      </c>
      <c r="P277" s="737"/>
      <c r="Q277" s="737"/>
      <c r="R277" s="737"/>
      <c r="S277" s="737"/>
      <c r="T277" s="737"/>
    </row>
    <row r="278" spans="1:20" ht="69" x14ac:dyDescent="0.35">
      <c r="A278" s="442">
        <v>276</v>
      </c>
      <c r="B278" s="459" t="s">
        <v>1330</v>
      </c>
      <c r="C278" s="460">
        <v>69</v>
      </c>
      <c r="D278" s="460">
        <v>8</v>
      </c>
      <c r="E278" s="465" t="s">
        <v>531</v>
      </c>
      <c r="F278" s="465" t="s">
        <v>1438</v>
      </c>
      <c r="G278" s="465" t="s">
        <v>1666</v>
      </c>
      <c r="H278" s="465" t="s">
        <v>1355</v>
      </c>
      <c r="I278" s="502">
        <v>38505</v>
      </c>
      <c r="J278" s="503" t="s">
        <v>1667</v>
      </c>
      <c r="K278" s="504">
        <v>38518</v>
      </c>
      <c r="L278" s="465" t="s">
        <v>1668</v>
      </c>
      <c r="M278" s="465" t="s">
        <v>1334</v>
      </c>
      <c r="N278" s="487" t="s">
        <v>350</v>
      </c>
      <c r="O278" s="487" t="s">
        <v>1669</v>
      </c>
      <c r="P278" s="737"/>
      <c r="Q278" s="737"/>
      <c r="R278" s="737"/>
      <c r="S278" s="737"/>
      <c r="T278" s="737"/>
    </row>
    <row r="279" spans="1:20" ht="69" x14ac:dyDescent="0.35">
      <c r="A279" s="442">
        <v>277</v>
      </c>
      <c r="B279" s="471" t="s">
        <v>1330</v>
      </c>
      <c r="C279" s="397">
        <v>70</v>
      </c>
      <c r="D279" s="397">
        <v>8</v>
      </c>
      <c r="E279" s="469" t="s">
        <v>1100</v>
      </c>
      <c r="F279" s="469" t="s">
        <v>1670</v>
      </c>
      <c r="G279" s="469" t="s">
        <v>1671</v>
      </c>
      <c r="H279" s="469" t="s">
        <v>1331</v>
      </c>
      <c r="I279" s="505">
        <v>38924</v>
      </c>
      <c r="J279" s="500" t="s">
        <v>1672</v>
      </c>
      <c r="K279" s="501">
        <v>38929</v>
      </c>
      <c r="L279" s="506" t="s">
        <v>1389</v>
      </c>
      <c r="M279" s="469" t="s">
        <v>1390</v>
      </c>
      <c r="N279" s="483" t="s">
        <v>350</v>
      </c>
      <c r="O279" s="483" t="s">
        <v>1673</v>
      </c>
      <c r="P279" s="737"/>
      <c r="Q279" s="737"/>
      <c r="R279" s="737"/>
      <c r="S279" s="737"/>
      <c r="T279" s="737"/>
    </row>
    <row r="280" spans="1:20" ht="69" x14ac:dyDescent="0.35">
      <c r="A280" s="442">
        <v>278</v>
      </c>
      <c r="B280" s="471" t="s">
        <v>1330</v>
      </c>
      <c r="C280" s="397">
        <v>71</v>
      </c>
      <c r="D280" s="397">
        <v>8</v>
      </c>
      <c r="E280" s="469" t="s">
        <v>1596</v>
      </c>
      <c r="F280" s="469" t="s">
        <v>1674</v>
      </c>
      <c r="G280" s="469" t="s">
        <v>606</v>
      </c>
      <c r="H280" s="469" t="s">
        <v>1355</v>
      </c>
      <c r="I280" s="505">
        <v>38455</v>
      </c>
      <c r="J280" s="500" t="s">
        <v>1675</v>
      </c>
      <c r="K280" s="501">
        <v>38496</v>
      </c>
      <c r="L280" s="469" t="s">
        <v>1676</v>
      </c>
      <c r="M280" s="469" t="s">
        <v>1677</v>
      </c>
      <c r="N280" s="483" t="s">
        <v>350</v>
      </c>
      <c r="O280" s="483" t="s">
        <v>1678</v>
      </c>
      <c r="P280" s="737"/>
      <c r="Q280" s="737"/>
      <c r="R280" s="737"/>
      <c r="S280" s="737"/>
      <c r="T280" s="737"/>
    </row>
    <row r="281" spans="1:20" ht="69" x14ac:dyDescent="0.35">
      <c r="A281" s="442">
        <v>279</v>
      </c>
      <c r="B281" s="471" t="s">
        <v>1330</v>
      </c>
      <c r="C281" s="397">
        <v>72</v>
      </c>
      <c r="D281" s="397">
        <v>8</v>
      </c>
      <c r="E281" s="469" t="s">
        <v>336</v>
      </c>
      <c r="F281" s="469" t="s">
        <v>1679</v>
      </c>
      <c r="G281" s="469" t="s">
        <v>987</v>
      </c>
      <c r="H281" s="469" t="s">
        <v>1331</v>
      </c>
      <c r="I281" s="505">
        <v>38710</v>
      </c>
      <c r="J281" s="500" t="s">
        <v>1680</v>
      </c>
      <c r="K281" s="501">
        <v>38733</v>
      </c>
      <c r="L281" s="469" t="s">
        <v>1567</v>
      </c>
      <c r="M281" s="469" t="s">
        <v>1681</v>
      </c>
      <c r="N281" s="483" t="s">
        <v>350</v>
      </c>
      <c r="O281" s="483" t="s">
        <v>1682</v>
      </c>
      <c r="P281" s="737"/>
      <c r="Q281" s="737"/>
      <c r="R281" s="737"/>
      <c r="S281" s="737"/>
      <c r="T281" s="737"/>
    </row>
    <row r="282" spans="1:20" ht="69" x14ac:dyDescent="0.35">
      <c r="A282" s="442">
        <v>280</v>
      </c>
      <c r="B282" s="471" t="s">
        <v>1330</v>
      </c>
      <c r="C282" s="397">
        <v>73</v>
      </c>
      <c r="D282" s="397">
        <v>8</v>
      </c>
      <c r="E282" s="469" t="s">
        <v>364</v>
      </c>
      <c r="F282" s="469" t="s">
        <v>1683</v>
      </c>
      <c r="G282" s="469" t="s">
        <v>1684</v>
      </c>
      <c r="H282" s="469" t="s">
        <v>1331</v>
      </c>
      <c r="I282" s="505">
        <v>38571</v>
      </c>
      <c r="J282" s="500" t="s">
        <v>1685</v>
      </c>
      <c r="K282" s="501">
        <v>38635</v>
      </c>
      <c r="L282" s="469" t="s">
        <v>1686</v>
      </c>
      <c r="M282" s="469" t="s">
        <v>1687</v>
      </c>
      <c r="N282" s="483" t="s">
        <v>1602</v>
      </c>
      <c r="O282" s="483" t="s">
        <v>1688</v>
      </c>
      <c r="P282" s="737"/>
      <c r="Q282" s="737"/>
      <c r="R282" s="737"/>
      <c r="S282" s="737"/>
      <c r="T282" s="737"/>
    </row>
    <row r="283" spans="1:20" ht="69" x14ac:dyDescent="0.35">
      <c r="A283" s="442">
        <v>281</v>
      </c>
      <c r="B283" s="471" t="s">
        <v>1330</v>
      </c>
      <c r="C283" s="397">
        <v>74</v>
      </c>
      <c r="D283" s="397">
        <v>8</v>
      </c>
      <c r="E283" s="469" t="s">
        <v>442</v>
      </c>
      <c r="F283" s="469" t="s">
        <v>1689</v>
      </c>
      <c r="G283" s="469" t="s">
        <v>1473</v>
      </c>
      <c r="H283" s="469" t="s">
        <v>1331</v>
      </c>
      <c r="I283" s="505">
        <v>38701</v>
      </c>
      <c r="J283" s="500" t="s">
        <v>1690</v>
      </c>
      <c r="K283" s="501">
        <v>41184</v>
      </c>
      <c r="L283" s="469" t="s">
        <v>1691</v>
      </c>
      <c r="M283" s="469" t="s">
        <v>1475</v>
      </c>
      <c r="N283" s="483" t="s">
        <v>1552</v>
      </c>
      <c r="O283" s="483" t="s">
        <v>1692</v>
      </c>
      <c r="P283" s="737"/>
      <c r="Q283" s="737"/>
      <c r="R283" s="737"/>
      <c r="S283" s="737"/>
      <c r="T283" s="737"/>
    </row>
    <row r="284" spans="1:20" ht="69" x14ac:dyDescent="0.35">
      <c r="A284" s="442">
        <v>282</v>
      </c>
      <c r="B284" s="471" t="s">
        <v>1330</v>
      </c>
      <c r="C284" s="397">
        <v>75</v>
      </c>
      <c r="D284" s="397">
        <v>8</v>
      </c>
      <c r="E284" s="469" t="s">
        <v>392</v>
      </c>
      <c r="F284" s="469" t="s">
        <v>1693</v>
      </c>
      <c r="G284" s="469" t="s">
        <v>1694</v>
      </c>
      <c r="H284" s="469" t="s">
        <v>1355</v>
      </c>
      <c r="I284" s="505">
        <v>38597</v>
      </c>
      <c r="J284" s="500" t="s">
        <v>1695</v>
      </c>
      <c r="K284" s="501">
        <v>38636</v>
      </c>
      <c r="L284" s="469" t="s">
        <v>1350</v>
      </c>
      <c r="M284" s="469" t="s">
        <v>1696</v>
      </c>
      <c r="N284" s="483" t="s">
        <v>1552</v>
      </c>
      <c r="O284" s="483" t="s">
        <v>1697</v>
      </c>
      <c r="P284" s="737"/>
      <c r="Q284" s="737"/>
      <c r="R284" s="737"/>
      <c r="S284" s="737"/>
      <c r="T284" s="737"/>
    </row>
    <row r="285" spans="1:20" ht="69" x14ac:dyDescent="0.35">
      <c r="A285" s="442">
        <v>283</v>
      </c>
      <c r="B285" s="471" t="s">
        <v>1330</v>
      </c>
      <c r="C285" s="397">
        <v>76</v>
      </c>
      <c r="D285" s="397">
        <v>8</v>
      </c>
      <c r="E285" s="469" t="s">
        <v>392</v>
      </c>
      <c r="F285" s="469" t="s">
        <v>1698</v>
      </c>
      <c r="G285" s="469" t="s">
        <v>1694</v>
      </c>
      <c r="H285" s="469" t="s">
        <v>1355</v>
      </c>
      <c r="I285" s="505">
        <v>38597</v>
      </c>
      <c r="J285" s="500" t="s">
        <v>1699</v>
      </c>
      <c r="K285" s="501">
        <v>38637</v>
      </c>
      <c r="L285" s="469" t="s">
        <v>1350</v>
      </c>
      <c r="M285" s="469" t="s">
        <v>1696</v>
      </c>
      <c r="N285" s="483" t="s">
        <v>1552</v>
      </c>
      <c r="O285" s="483" t="s">
        <v>1700</v>
      </c>
      <c r="P285" s="737"/>
      <c r="Q285" s="737"/>
      <c r="R285" s="737"/>
      <c r="S285" s="737"/>
      <c r="T285" s="737"/>
    </row>
    <row r="286" spans="1:20" ht="69" x14ac:dyDescent="0.35">
      <c r="A286" s="442">
        <v>284</v>
      </c>
      <c r="B286" s="471" t="s">
        <v>1330</v>
      </c>
      <c r="C286" s="397">
        <v>77</v>
      </c>
      <c r="D286" s="397">
        <v>8</v>
      </c>
      <c r="E286" s="469" t="s">
        <v>392</v>
      </c>
      <c r="F286" s="469" t="s">
        <v>1701</v>
      </c>
      <c r="G286" s="469" t="s">
        <v>624</v>
      </c>
      <c r="H286" s="469" t="s">
        <v>1355</v>
      </c>
      <c r="I286" s="505">
        <v>38471</v>
      </c>
      <c r="J286" s="500" t="s">
        <v>1702</v>
      </c>
      <c r="K286" s="501">
        <v>39912</v>
      </c>
      <c r="L286" s="469" t="s">
        <v>1350</v>
      </c>
      <c r="M286" s="469" t="s">
        <v>1652</v>
      </c>
      <c r="N286" s="483" t="s">
        <v>1552</v>
      </c>
      <c r="O286" s="483" t="s">
        <v>1703</v>
      </c>
      <c r="P286" s="737"/>
      <c r="Q286" s="737"/>
      <c r="R286" s="737"/>
      <c r="S286" s="737"/>
      <c r="T286" s="737"/>
    </row>
    <row r="287" spans="1:20" ht="69" x14ac:dyDescent="0.35">
      <c r="A287" s="442">
        <v>285</v>
      </c>
      <c r="B287" s="471" t="s">
        <v>1330</v>
      </c>
      <c r="C287" s="397">
        <v>78</v>
      </c>
      <c r="D287" s="397">
        <v>8</v>
      </c>
      <c r="E287" s="469" t="s">
        <v>392</v>
      </c>
      <c r="F287" s="469" t="s">
        <v>1704</v>
      </c>
      <c r="G287" s="469" t="s">
        <v>1705</v>
      </c>
      <c r="H287" s="469" t="s">
        <v>1331</v>
      </c>
      <c r="I287" s="505">
        <v>38798</v>
      </c>
      <c r="J287" s="500" t="s">
        <v>1706</v>
      </c>
      <c r="K287" s="501">
        <v>38803</v>
      </c>
      <c r="L287" s="469" t="s">
        <v>1707</v>
      </c>
      <c r="M287" s="469" t="s">
        <v>1708</v>
      </c>
      <c r="N287" s="483" t="s">
        <v>350</v>
      </c>
      <c r="O287" s="483" t="s">
        <v>1709</v>
      </c>
      <c r="P287" s="737"/>
      <c r="Q287" s="737"/>
      <c r="R287" s="737"/>
      <c r="S287" s="737"/>
      <c r="T287" s="737"/>
    </row>
    <row r="288" spans="1:20" ht="69" x14ac:dyDescent="0.35">
      <c r="A288" s="442">
        <v>286</v>
      </c>
      <c r="B288" s="471" t="s">
        <v>1330</v>
      </c>
      <c r="C288" s="397">
        <v>79</v>
      </c>
      <c r="D288" s="397">
        <v>8</v>
      </c>
      <c r="E288" s="413" t="s">
        <v>1591</v>
      </c>
      <c r="F288" s="413" t="s">
        <v>1710</v>
      </c>
      <c r="G288" s="413" t="s">
        <v>1711</v>
      </c>
      <c r="H288" s="413" t="s">
        <v>1331</v>
      </c>
      <c r="I288" s="507">
        <v>38892</v>
      </c>
      <c r="J288" s="496" t="s">
        <v>1712</v>
      </c>
      <c r="K288" s="497">
        <v>39308</v>
      </c>
      <c r="L288" s="413" t="s">
        <v>1713</v>
      </c>
      <c r="M288" s="413" t="s">
        <v>1467</v>
      </c>
      <c r="N288" s="412" t="s">
        <v>350</v>
      </c>
      <c r="O288" s="412" t="s">
        <v>1714</v>
      </c>
      <c r="P288" s="737"/>
      <c r="Q288" s="737"/>
      <c r="R288" s="737"/>
      <c r="S288" s="737"/>
      <c r="T288" s="737"/>
    </row>
    <row r="289" spans="1:20" ht="69" x14ac:dyDescent="0.35">
      <c r="A289" s="442">
        <v>287</v>
      </c>
      <c r="B289" s="471" t="s">
        <v>1330</v>
      </c>
      <c r="C289" s="397">
        <v>80</v>
      </c>
      <c r="D289" s="397">
        <v>8</v>
      </c>
      <c r="E289" s="469" t="s">
        <v>511</v>
      </c>
      <c r="F289" s="469" t="s">
        <v>1049</v>
      </c>
      <c r="G289" s="469" t="s">
        <v>1459</v>
      </c>
      <c r="H289" s="469" t="s">
        <v>1355</v>
      </c>
      <c r="I289" s="505">
        <v>38549</v>
      </c>
      <c r="J289" s="500" t="s">
        <v>1702</v>
      </c>
      <c r="K289" s="501">
        <v>38624</v>
      </c>
      <c r="L289" s="469" t="s">
        <v>1715</v>
      </c>
      <c r="M289" s="469" t="s">
        <v>1716</v>
      </c>
      <c r="N289" s="483" t="s">
        <v>350</v>
      </c>
      <c r="O289" s="483" t="s">
        <v>1717</v>
      </c>
      <c r="P289" s="737"/>
      <c r="Q289" s="737"/>
      <c r="R289" s="737"/>
      <c r="S289" s="737"/>
      <c r="T289" s="737"/>
    </row>
    <row r="290" spans="1:20" ht="69" x14ac:dyDescent="0.35">
      <c r="A290" s="442">
        <v>288</v>
      </c>
      <c r="B290" s="471" t="s">
        <v>1330</v>
      </c>
      <c r="C290" s="397">
        <v>81</v>
      </c>
      <c r="D290" s="397">
        <v>8</v>
      </c>
      <c r="E290" s="469" t="s">
        <v>904</v>
      </c>
      <c r="F290" s="469" t="s">
        <v>1718</v>
      </c>
      <c r="G290" s="469" t="s">
        <v>1348</v>
      </c>
      <c r="H290" s="469" t="s">
        <v>1331</v>
      </c>
      <c r="I290" s="505">
        <v>38487</v>
      </c>
      <c r="J290" s="500" t="s">
        <v>1719</v>
      </c>
      <c r="K290" s="501">
        <v>38491</v>
      </c>
      <c r="L290" s="469" t="s">
        <v>1720</v>
      </c>
      <c r="M290" s="469" t="s">
        <v>1721</v>
      </c>
      <c r="N290" s="483" t="s">
        <v>1602</v>
      </c>
      <c r="O290" s="483" t="s">
        <v>1722</v>
      </c>
      <c r="P290" s="737"/>
      <c r="Q290" s="737"/>
      <c r="R290" s="737"/>
      <c r="S290" s="737"/>
      <c r="T290" s="737"/>
    </row>
    <row r="291" spans="1:20" ht="69" x14ac:dyDescent="0.35">
      <c r="A291" s="442">
        <v>289</v>
      </c>
      <c r="B291" s="471" t="s">
        <v>1330</v>
      </c>
      <c r="C291" s="397">
        <v>82</v>
      </c>
      <c r="D291" s="397">
        <v>8</v>
      </c>
      <c r="E291" s="469" t="s">
        <v>511</v>
      </c>
      <c r="F291" s="469" t="s">
        <v>1723</v>
      </c>
      <c r="G291" s="469" t="s">
        <v>1292</v>
      </c>
      <c r="H291" s="469" t="s">
        <v>1331</v>
      </c>
      <c r="I291" s="505">
        <v>38583</v>
      </c>
      <c r="J291" s="500" t="s">
        <v>1724</v>
      </c>
      <c r="K291" s="501">
        <v>40350</v>
      </c>
      <c r="L291" s="469" t="s">
        <v>1350</v>
      </c>
      <c r="M291" s="469" t="s">
        <v>1725</v>
      </c>
      <c r="N291" s="483" t="s">
        <v>936</v>
      </c>
      <c r="O291" s="483" t="s">
        <v>1726</v>
      </c>
      <c r="P291" s="737"/>
      <c r="Q291" s="737"/>
      <c r="R291" s="737"/>
      <c r="S291" s="737"/>
      <c r="T291" s="737"/>
    </row>
    <row r="292" spans="1:20" ht="69" x14ac:dyDescent="0.35">
      <c r="A292" s="442">
        <v>290</v>
      </c>
      <c r="B292" s="459" t="s">
        <v>1330</v>
      </c>
      <c r="C292" s="460">
        <v>83</v>
      </c>
      <c r="D292" s="460">
        <v>9</v>
      </c>
      <c r="E292" s="465" t="s">
        <v>428</v>
      </c>
      <c r="F292" s="465" t="s">
        <v>1674</v>
      </c>
      <c r="G292" s="465" t="s">
        <v>1600</v>
      </c>
      <c r="H292" s="465" t="s">
        <v>1355</v>
      </c>
      <c r="I292" s="502">
        <v>38390</v>
      </c>
      <c r="J292" s="508" t="s">
        <v>1727</v>
      </c>
      <c r="K292" s="509">
        <v>37361</v>
      </c>
      <c r="L292" s="465" t="s">
        <v>1408</v>
      </c>
      <c r="M292" s="465" t="s">
        <v>1409</v>
      </c>
      <c r="N292" s="487" t="s">
        <v>1602</v>
      </c>
      <c r="O292" s="487" t="s">
        <v>1410</v>
      </c>
      <c r="P292" s="737"/>
      <c r="Q292" s="737"/>
      <c r="R292" s="737"/>
      <c r="S292" s="737"/>
      <c r="T292" s="737"/>
    </row>
    <row r="293" spans="1:20" ht="69" x14ac:dyDescent="0.35">
      <c r="A293" s="442">
        <v>291</v>
      </c>
      <c r="B293" s="471" t="s">
        <v>1330</v>
      </c>
      <c r="C293" s="397">
        <v>84</v>
      </c>
      <c r="D293" s="397">
        <v>9</v>
      </c>
      <c r="E293" s="510" t="s">
        <v>531</v>
      </c>
      <c r="F293" s="510" t="s">
        <v>1278</v>
      </c>
      <c r="G293" s="510" t="s">
        <v>1561</v>
      </c>
      <c r="H293" s="510" t="s">
        <v>1355</v>
      </c>
      <c r="I293" s="511">
        <v>38291</v>
      </c>
      <c r="J293" s="512" t="s">
        <v>1728</v>
      </c>
      <c r="K293" s="513">
        <v>39483</v>
      </c>
      <c r="L293" s="510" t="s">
        <v>1350</v>
      </c>
      <c r="M293" s="510" t="s">
        <v>1729</v>
      </c>
      <c r="N293" s="514" t="s">
        <v>1552</v>
      </c>
      <c r="O293" s="740" t="s">
        <v>1553</v>
      </c>
      <c r="P293" s="737"/>
      <c r="Q293" s="737"/>
      <c r="R293" s="737"/>
      <c r="S293" s="737"/>
      <c r="T293" s="737"/>
    </row>
    <row r="294" spans="1:20" ht="69" x14ac:dyDescent="0.35">
      <c r="A294" s="442">
        <v>292</v>
      </c>
      <c r="B294" s="471" t="s">
        <v>1330</v>
      </c>
      <c r="C294" s="397">
        <v>85</v>
      </c>
      <c r="D294" s="397">
        <v>9</v>
      </c>
      <c r="E294" s="515" t="s">
        <v>1554</v>
      </c>
      <c r="F294" s="515" t="s">
        <v>1012</v>
      </c>
      <c r="G294" s="515" t="s">
        <v>1730</v>
      </c>
      <c r="H294" s="515" t="s">
        <v>1331</v>
      </c>
      <c r="I294" s="516">
        <v>38498</v>
      </c>
      <c r="J294" s="517" t="s">
        <v>1731</v>
      </c>
      <c r="K294" s="497">
        <v>40821</v>
      </c>
      <c r="L294" s="515" t="s">
        <v>1558</v>
      </c>
      <c r="M294" s="515" t="s">
        <v>1559</v>
      </c>
      <c r="N294" s="518" t="s">
        <v>362</v>
      </c>
      <c r="O294" s="741" t="s">
        <v>1732</v>
      </c>
      <c r="P294" s="737"/>
      <c r="Q294" s="737"/>
      <c r="R294" s="737"/>
      <c r="S294" s="737"/>
      <c r="T294" s="737"/>
    </row>
    <row r="295" spans="1:20" ht="69" x14ac:dyDescent="0.35">
      <c r="A295" s="442">
        <v>293</v>
      </c>
      <c r="B295" s="471" t="s">
        <v>1330</v>
      </c>
      <c r="C295" s="397">
        <v>86</v>
      </c>
      <c r="D295" s="397">
        <v>9</v>
      </c>
      <c r="E295" s="519" t="s">
        <v>336</v>
      </c>
      <c r="F295" s="519" t="s">
        <v>1733</v>
      </c>
      <c r="G295" s="519" t="s">
        <v>1734</v>
      </c>
      <c r="H295" s="519" t="s">
        <v>1355</v>
      </c>
      <c r="I295" s="520">
        <v>38110</v>
      </c>
      <c r="J295" s="521" t="s">
        <v>1735</v>
      </c>
      <c r="K295" s="522">
        <v>38131</v>
      </c>
      <c r="L295" s="506" t="s">
        <v>1736</v>
      </c>
      <c r="M295" s="506" t="s">
        <v>1737</v>
      </c>
      <c r="N295" s="523" t="s">
        <v>350</v>
      </c>
      <c r="O295" s="523" t="s">
        <v>1441</v>
      </c>
      <c r="P295" s="737"/>
      <c r="Q295" s="737"/>
      <c r="R295" s="737"/>
      <c r="S295" s="737"/>
      <c r="T295" s="737"/>
    </row>
    <row r="296" spans="1:20" ht="69" x14ac:dyDescent="0.35">
      <c r="A296" s="442">
        <v>294</v>
      </c>
      <c r="B296" s="471" t="s">
        <v>1330</v>
      </c>
      <c r="C296" s="397">
        <v>87</v>
      </c>
      <c r="D296" s="397">
        <v>9</v>
      </c>
      <c r="E296" s="519" t="s">
        <v>1738</v>
      </c>
      <c r="F296" s="519" t="s">
        <v>1683</v>
      </c>
      <c r="G296" s="519" t="s">
        <v>587</v>
      </c>
      <c r="H296" s="519" t="s">
        <v>1331</v>
      </c>
      <c r="I296" s="520">
        <v>38315</v>
      </c>
      <c r="J296" s="521" t="s">
        <v>1739</v>
      </c>
      <c r="K296" s="522">
        <v>42963</v>
      </c>
      <c r="L296" s="506" t="s">
        <v>1740</v>
      </c>
      <c r="M296" s="506" t="s">
        <v>1741</v>
      </c>
      <c r="N296" s="523" t="s">
        <v>936</v>
      </c>
      <c r="O296" s="523" t="s">
        <v>1742</v>
      </c>
      <c r="P296" s="737"/>
      <c r="Q296" s="737"/>
      <c r="R296" s="737"/>
      <c r="S296" s="737"/>
      <c r="T296" s="737"/>
    </row>
    <row r="297" spans="1:20" ht="69" x14ac:dyDescent="0.35">
      <c r="A297" s="442">
        <v>295</v>
      </c>
      <c r="B297" s="471" t="s">
        <v>1330</v>
      </c>
      <c r="C297" s="397">
        <v>88</v>
      </c>
      <c r="D297" s="397">
        <v>9</v>
      </c>
      <c r="E297" s="524" t="s">
        <v>657</v>
      </c>
      <c r="F297" s="525" t="s">
        <v>393</v>
      </c>
      <c r="G297" s="525" t="s">
        <v>1743</v>
      </c>
      <c r="H297" s="526" t="s">
        <v>1331</v>
      </c>
      <c r="I297" s="527" t="s">
        <v>1744</v>
      </c>
      <c r="J297" s="521" t="s">
        <v>1745</v>
      </c>
      <c r="K297" s="528">
        <v>38042</v>
      </c>
      <c r="L297" s="529" t="s">
        <v>1746</v>
      </c>
      <c r="M297" s="530" t="s">
        <v>1747</v>
      </c>
      <c r="N297" s="531" t="s">
        <v>350</v>
      </c>
      <c r="O297" s="742" t="s">
        <v>1748</v>
      </c>
      <c r="P297" s="737"/>
      <c r="Q297" s="737"/>
      <c r="R297" s="737"/>
      <c r="S297" s="737"/>
      <c r="T297" s="737"/>
    </row>
    <row r="298" spans="1:20" ht="69" x14ac:dyDescent="0.35">
      <c r="A298" s="442">
        <v>296</v>
      </c>
      <c r="B298" s="471" t="s">
        <v>1330</v>
      </c>
      <c r="C298" s="397">
        <v>89</v>
      </c>
      <c r="D298" s="397">
        <v>9</v>
      </c>
      <c r="E298" s="506" t="s">
        <v>1749</v>
      </c>
      <c r="F298" s="506" t="s">
        <v>1750</v>
      </c>
      <c r="G298" s="506" t="s">
        <v>1751</v>
      </c>
      <c r="H298" s="506" t="s">
        <v>1355</v>
      </c>
      <c r="I298" s="520">
        <v>38281</v>
      </c>
      <c r="J298" s="521" t="s">
        <v>1752</v>
      </c>
      <c r="K298" s="522">
        <v>43432</v>
      </c>
      <c r="L298" s="506" t="s">
        <v>1753</v>
      </c>
      <c r="M298" s="506" t="s">
        <v>1754</v>
      </c>
      <c r="N298" s="523" t="s">
        <v>1335</v>
      </c>
      <c r="O298" s="523" t="s">
        <v>1755</v>
      </c>
      <c r="P298" s="737"/>
      <c r="Q298" s="737"/>
      <c r="R298" s="737"/>
      <c r="S298" s="737"/>
      <c r="T298" s="737"/>
    </row>
    <row r="299" spans="1:20" ht="69" x14ac:dyDescent="0.35">
      <c r="A299" s="442">
        <v>297</v>
      </c>
      <c r="B299" s="471" t="s">
        <v>1330</v>
      </c>
      <c r="C299" s="397">
        <v>90</v>
      </c>
      <c r="D299" s="397">
        <v>9</v>
      </c>
      <c r="E299" s="506" t="s">
        <v>657</v>
      </c>
      <c r="F299" s="506" t="s">
        <v>1756</v>
      </c>
      <c r="G299" s="506" t="s">
        <v>594</v>
      </c>
      <c r="H299" s="506" t="s">
        <v>1355</v>
      </c>
      <c r="I299" s="520">
        <v>38490</v>
      </c>
      <c r="J299" s="521" t="s">
        <v>1757</v>
      </c>
      <c r="K299" s="522">
        <v>38521</v>
      </c>
      <c r="L299" s="506" t="s">
        <v>1350</v>
      </c>
      <c r="M299" s="506" t="s">
        <v>1383</v>
      </c>
      <c r="N299" s="523" t="s">
        <v>1758</v>
      </c>
      <c r="O299" s="523" t="s">
        <v>1759</v>
      </c>
      <c r="P299" s="737"/>
      <c r="Q299" s="737"/>
      <c r="R299" s="737"/>
      <c r="S299" s="737"/>
      <c r="T299" s="737"/>
    </row>
    <row r="300" spans="1:20" ht="69" x14ac:dyDescent="0.35">
      <c r="A300" s="442">
        <v>298</v>
      </c>
      <c r="B300" s="471" t="s">
        <v>1330</v>
      </c>
      <c r="C300" s="397">
        <v>91</v>
      </c>
      <c r="D300" s="397">
        <v>9</v>
      </c>
      <c r="E300" s="506" t="s">
        <v>392</v>
      </c>
      <c r="F300" s="506" t="s">
        <v>1760</v>
      </c>
      <c r="G300" s="506" t="s">
        <v>802</v>
      </c>
      <c r="H300" s="506" t="s">
        <v>1331</v>
      </c>
      <c r="I300" s="520">
        <v>38349</v>
      </c>
      <c r="J300" s="521" t="s">
        <v>1761</v>
      </c>
      <c r="K300" s="522">
        <v>38512</v>
      </c>
      <c r="L300" s="506" t="s">
        <v>1344</v>
      </c>
      <c r="M300" s="506" t="s">
        <v>1762</v>
      </c>
      <c r="N300" s="523" t="s">
        <v>362</v>
      </c>
      <c r="O300" s="523" t="s">
        <v>1763</v>
      </c>
      <c r="P300" s="737"/>
      <c r="Q300" s="737"/>
      <c r="R300" s="737"/>
      <c r="S300" s="737"/>
      <c r="T300" s="737"/>
    </row>
    <row r="301" spans="1:20" ht="69" x14ac:dyDescent="0.35">
      <c r="A301" s="442">
        <v>299</v>
      </c>
      <c r="B301" s="471" t="s">
        <v>1330</v>
      </c>
      <c r="C301" s="397">
        <v>92</v>
      </c>
      <c r="D301" s="397">
        <v>9</v>
      </c>
      <c r="E301" s="506" t="s">
        <v>392</v>
      </c>
      <c r="F301" s="506" t="s">
        <v>1670</v>
      </c>
      <c r="G301" s="506" t="s">
        <v>789</v>
      </c>
      <c r="H301" s="506" t="s">
        <v>1331</v>
      </c>
      <c r="I301" s="520">
        <v>38306</v>
      </c>
      <c r="J301" s="521" t="s">
        <v>1764</v>
      </c>
      <c r="K301" s="522">
        <v>38321</v>
      </c>
      <c r="L301" s="506" t="s">
        <v>1765</v>
      </c>
      <c r="M301" s="506" t="s">
        <v>1766</v>
      </c>
      <c r="N301" s="523" t="s">
        <v>350</v>
      </c>
      <c r="O301" s="523" t="s">
        <v>1767</v>
      </c>
      <c r="P301" s="737"/>
      <c r="Q301" s="737"/>
      <c r="R301" s="737"/>
      <c r="S301" s="737"/>
      <c r="T301" s="737"/>
    </row>
    <row r="302" spans="1:20" ht="69" x14ac:dyDescent="0.35">
      <c r="A302" s="442">
        <v>300</v>
      </c>
      <c r="B302" s="471" t="s">
        <v>1330</v>
      </c>
      <c r="C302" s="397">
        <v>93</v>
      </c>
      <c r="D302" s="397">
        <v>9</v>
      </c>
      <c r="E302" s="506" t="s">
        <v>392</v>
      </c>
      <c r="F302" s="506" t="s">
        <v>1768</v>
      </c>
      <c r="G302" s="506" t="s">
        <v>1769</v>
      </c>
      <c r="H302" s="506" t="s">
        <v>1331</v>
      </c>
      <c r="I302" s="520">
        <v>38218</v>
      </c>
      <c r="J302" s="521" t="s">
        <v>1770</v>
      </c>
      <c r="K302" s="522">
        <v>38224</v>
      </c>
      <c r="L302" s="506" t="s">
        <v>1648</v>
      </c>
      <c r="M302" s="506" t="s">
        <v>1649</v>
      </c>
      <c r="N302" s="523" t="s">
        <v>350</v>
      </c>
      <c r="O302" s="523" t="s">
        <v>1771</v>
      </c>
      <c r="P302" s="737"/>
      <c r="Q302" s="737"/>
      <c r="R302" s="737"/>
      <c r="S302" s="737"/>
      <c r="T302" s="737"/>
    </row>
    <row r="303" spans="1:20" ht="69" x14ac:dyDescent="0.35">
      <c r="A303" s="442">
        <v>301</v>
      </c>
      <c r="B303" s="471" t="s">
        <v>1330</v>
      </c>
      <c r="C303" s="397">
        <v>94</v>
      </c>
      <c r="D303" s="397">
        <v>9</v>
      </c>
      <c r="E303" s="506" t="s">
        <v>511</v>
      </c>
      <c r="F303" s="506" t="s">
        <v>1400</v>
      </c>
      <c r="G303" s="506" t="s">
        <v>1772</v>
      </c>
      <c r="H303" s="506" t="s">
        <v>1331</v>
      </c>
      <c r="I303" s="520">
        <v>38387</v>
      </c>
      <c r="J303" s="521" t="s">
        <v>1773</v>
      </c>
      <c r="K303" s="522">
        <v>38789</v>
      </c>
      <c r="L303" s="506" t="s">
        <v>1774</v>
      </c>
      <c r="M303" s="506" t="s">
        <v>1775</v>
      </c>
      <c r="N303" s="523" t="s">
        <v>350</v>
      </c>
      <c r="O303" s="523" t="s">
        <v>1755</v>
      </c>
      <c r="P303" s="737"/>
      <c r="Q303" s="737"/>
      <c r="R303" s="737"/>
      <c r="S303" s="737"/>
      <c r="T303" s="737"/>
    </row>
    <row r="304" spans="1:20" ht="69" x14ac:dyDescent="0.35">
      <c r="A304" s="442">
        <v>302</v>
      </c>
      <c r="B304" s="471" t="s">
        <v>1330</v>
      </c>
      <c r="C304" s="397">
        <v>95</v>
      </c>
      <c r="D304" s="397">
        <v>9</v>
      </c>
      <c r="E304" s="506" t="s">
        <v>1022</v>
      </c>
      <c r="F304" s="506" t="s">
        <v>598</v>
      </c>
      <c r="G304" s="506" t="s">
        <v>1776</v>
      </c>
      <c r="H304" s="506" t="s">
        <v>1331</v>
      </c>
      <c r="I304" s="520">
        <v>38326</v>
      </c>
      <c r="J304" s="521" t="s">
        <v>1777</v>
      </c>
      <c r="K304" s="522">
        <v>38413</v>
      </c>
      <c r="L304" s="506" t="s">
        <v>1350</v>
      </c>
      <c r="M304" s="506" t="s">
        <v>1778</v>
      </c>
      <c r="N304" s="523" t="s">
        <v>1552</v>
      </c>
      <c r="O304" s="523" t="s">
        <v>1779</v>
      </c>
      <c r="P304" s="737"/>
      <c r="Q304" s="737"/>
      <c r="R304" s="737"/>
      <c r="S304" s="737"/>
      <c r="T304" s="737"/>
    </row>
    <row r="305" spans="1:20" ht="69" x14ac:dyDescent="0.35">
      <c r="A305" s="442">
        <v>303</v>
      </c>
      <c r="B305" s="471" t="s">
        <v>1330</v>
      </c>
      <c r="C305" s="397">
        <v>96</v>
      </c>
      <c r="D305" s="397">
        <v>9</v>
      </c>
      <c r="E305" s="506" t="s">
        <v>1591</v>
      </c>
      <c r="F305" s="506" t="s">
        <v>1683</v>
      </c>
      <c r="G305" s="506" t="s">
        <v>1711</v>
      </c>
      <c r="H305" s="506" t="s">
        <v>1331</v>
      </c>
      <c r="I305" s="520">
        <v>38377</v>
      </c>
      <c r="J305" s="521" t="s">
        <v>1780</v>
      </c>
      <c r="K305" s="522">
        <v>39308</v>
      </c>
      <c r="L305" s="506" t="s">
        <v>1466</v>
      </c>
      <c r="M305" s="506" t="s">
        <v>1467</v>
      </c>
      <c r="N305" s="523" t="s">
        <v>350</v>
      </c>
      <c r="O305" s="523" t="s">
        <v>1781</v>
      </c>
      <c r="P305" s="737"/>
      <c r="Q305" s="737"/>
      <c r="R305" s="737"/>
      <c r="S305" s="737"/>
      <c r="T305" s="737"/>
    </row>
    <row r="306" spans="1:20" ht="69" x14ac:dyDescent="0.35">
      <c r="A306" s="442">
        <v>304</v>
      </c>
      <c r="B306" s="471" t="s">
        <v>1330</v>
      </c>
      <c r="C306" s="397">
        <v>97</v>
      </c>
      <c r="D306" s="397">
        <v>9</v>
      </c>
      <c r="E306" s="397" t="s">
        <v>392</v>
      </c>
      <c r="F306" s="397" t="s">
        <v>1472</v>
      </c>
      <c r="G306" s="397" t="s">
        <v>691</v>
      </c>
      <c r="H306" s="397" t="s">
        <v>1331</v>
      </c>
      <c r="I306" s="400">
        <v>38512</v>
      </c>
      <c r="J306" s="521" t="s">
        <v>1782</v>
      </c>
      <c r="K306" s="400">
        <v>38554</v>
      </c>
      <c r="L306" s="397" t="s">
        <v>1783</v>
      </c>
      <c r="M306" s="397" t="s">
        <v>1784</v>
      </c>
      <c r="N306" s="397" t="s">
        <v>1785</v>
      </c>
      <c r="O306" s="676" t="s">
        <v>1636</v>
      </c>
      <c r="P306" s="737"/>
      <c r="Q306" s="737"/>
      <c r="R306" s="737"/>
      <c r="S306" s="737"/>
      <c r="T306" s="737"/>
    </row>
    <row r="307" spans="1:20" ht="69" x14ac:dyDescent="0.35">
      <c r="A307" s="442">
        <v>305</v>
      </c>
      <c r="B307" s="471" t="s">
        <v>1330</v>
      </c>
      <c r="C307" s="532">
        <v>98</v>
      </c>
      <c r="D307" s="397">
        <v>9</v>
      </c>
      <c r="E307" s="397" t="s">
        <v>904</v>
      </c>
      <c r="F307" s="397" t="s">
        <v>1786</v>
      </c>
      <c r="G307" s="397" t="s">
        <v>1452</v>
      </c>
      <c r="H307" s="393" t="s">
        <v>1355</v>
      </c>
      <c r="I307" s="400">
        <v>38195</v>
      </c>
      <c r="J307" s="521" t="s">
        <v>1787</v>
      </c>
      <c r="K307" s="400">
        <v>40213</v>
      </c>
      <c r="L307" s="393" t="s">
        <v>1454</v>
      </c>
      <c r="M307" s="393" t="s">
        <v>1788</v>
      </c>
      <c r="N307" s="393" t="s">
        <v>1335</v>
      </c>
      <c r="O307" s="743" t="s">
        <v>1755</v>
      </c>
      <c r="P307" s="737"/>
      <c r="Q307" s="737"/>
      <c r="R307" s="737"/>
      <c r="S307" s="737"/>
      <c r="T307" s="737"/>
    </row>
    <row r="308" spans="1:20" ht="69" x14ac:dyDescent="0.35">
      <c r="A308" s="442">
        <v>306</v>
      </c>
      <c r="B308" s="459" t="s">
        <v>1330</v>
      </c>
      <c r="C308" s="460">
        <v>99</v>
      </c>
      <c r="D308" s="460">
        <v>10</v>
      </c>
      <c r="E308" s="492" t="s">
        <v>531</v>
      </c>
      <c r="F308" s="492" t="s">
        <v>1789</v>
      </c>
      <c r="G308" s="492" t="s">
        <v>1387</v>
      </c>
      <c r="H308" s="492" t="s">
        <v>1355</v>
      </c>
      <c r="I308" s="491">
        <v>38059</v>
      </c>
      <c r="J308" s="533" t="s">
        <v>1790</v>
      </c>
      <c r="K308" s="534">
        <v>38832</v>
      </c>
      <c r="L308" s="492" t="s">
        <v>1389</v>
      </c>
      <c r="M308" s="492" t="s">
        <v>1390</v>
      </c>
      <c r="N308" s="494" t="s">
        <v>350</v>
      </c>
      <c r="O308" s="494" t="s">
        <v>1391</v>
      </c>
      <c r="P308" s="737"/>
      <c r="Q308" s="737"/>
      <c r="R308" s="737"/>
      <c r="S308" s="737"/>
      <c r="T308" s="737"/>
    </row>
    <row r="309" spans="1:20" ht="69" x14ac:dyDescent="0.35">
      <c r="A309" s="442">
        <v>307</v>
      </c>
      <c r="B309" s="471" t="s">
        <v>1330</v>
      </c>
      <c r="C309" s="535" t="s">
        <v>1791</v>
      </c>
      <c r="D309" s="397">
        <v>10</v>
      </c>
      <c r="E309" s="506" t="s">
        <v>1482</v>
      </c>
      <c r="F309" s="506" t="s">
        <v>1792</v>
      </c>
      <c r="G309" s="506" t="s">
        <v>606</v>
      </c>
      <c r="H309" s="506" t="s">
        <v>1355</v>
      </c>
      <c r="I309" s="520">
        <v>37851</v>
      </c>
      <c r="J309" s="521" t="s">
        <v>1793</v>
      </c>
      <c r="K309" s="522">
        <v>37888</v>
      </c>
      <c r="L309" s="506" t="s">
        <v>1485</v>
      </c>
      <c r="M309" s="506" t="s">
        <v>1598</v>
      </c>
      <c r="N309" s="523" t="s">
        <v>362</v>
      </c>
      <c r="O309" s="523" t="s">
        <v>1599</v>
      </c>
      <c r="P309" s="737"/>
      <c r="Q309" s="737"/>
      <c r="R309" s="737"/>
      <c r="S309" s="737"/>
      <c r="T309" s="737"/>
    </row>
    <row r="310" spans="1:20" ht="69" x14ac:dyDescent="0.35">
      <c r="A310" s="442">
        <v>308</v>
      </c>
      <c r="B310" s="471" t="s">
        <v>1330</v>
      </c>
      <c r="C310" s="535" t="s">
        <v>1794</v>
      </c>
      <c r="D310" s="397">
        <v>10</v>
      </c>
      <c r="E310" s="506" t="s">
        <v>336</v>
      </c>
      <c r="F310" s="506" t="s">
        <v>1795</v>
      </c>
      <c r="G310" s="506" t="s">
        <v>1796</v>
      </c>
      <c r="H310" s="506" t="s">
        <v>1331</v>
      </c>
      <c r="I310" s="520">
        <v>38802</v>
      </c>
      <c r="J310" s="521" t="s">
        <v>1797</v>
      </c>
      <c r="K310" s="522">
        <v>37712</v>
      </c>
      <c r="L310" s="506" t="s">
        <v>1798</v>
      </c>
      <c r="M310" s="506" t="s">
        <v>1799</v>
      </c>
      <c r="N310" s="523" t="s">
        <v>350</v>
      </c>
      <c r="O310" s="523" t="s">
        <v>1645</v>
      </c>
      <c r="P310" s="737"/>
      <c r="Q310" s="737"/>
      <c r="R310" s="737"/>
      <c r="S310" s="737"/>
      <c r="T310" s="737"/>
    </row>
    <row r="311" spans="1:20" ht="69" x14ac:dyDescent="0.35">
      <c r="A311" s="442">
        <v>309</v>
      </c>
      <c r="B311" s="471" t="s">
        <v>1330</v>
      </c>
      <c r="C311" s="535" t="s">
        <v>1800</v>
      </c>
      <c r="D311" s="397">
        <v>10</v>
      </c>
      <c r="E311" s="506" t="s">
        <v>336</v>
      </c>
      <c r="F311" s="506" t="s">
        <v>1801</v>
      </c>
      <c r="G311" s="506" t="s">
        <v>373</v>
      </c>
      <c r="H311" s="506" t="s">
        <v>1331</v>
      </c>
      <c r="I311" s="520">
        <v>37904</v>
      </c>
      <c r="J311" s="521" t="s">
        <v>1802</v>
      </c>
      <c r="K311" s="522">
        <v>39771</v>
      </c>
      <c r="L311" s="506" t="s">
        <v>1803</v>
      </c>
      <c r="M311" s="506" t="s">
        <v>1804</v>
      </c>
      <c r="N311" s="523" t="s">
        <v>350</v>
      </c>
      <c r="O311" s="523" t="s">
        <v>1805</v>
      </c>
      <c r="P311" s="737"/>
      <c r="Q311" s="737"/>
      <c r="R311" s="737"/>
      <c r="S311" s="737"/>
      <c r="T311" s="737"/>
    </row>
    <row r="312" spans="1:20" ht="70" x14ac:dyDescent="0.35">
      <c r="A312" s="442">
        <v>310</v>
      </c>
      <c r="B312" s="471" t="s">
        <v>1330</v>
      </c>
      <c r="C312" s="535" t="s">
        <v>1806</v>
      </c>
      <c r="D312" s="397">
        <v>10</v>
      </c>
      <c r="E312" s="506" t="s">
        <v>1482</v>
      </c>
      <c r="F312" s="506" t="s">
        <v>879</v>
      </c>
      <c r="G312" s="506" t="s">
        <v>1807</v>
      </c>
      <c r="H312" s="506" t="s">
        <v>1355</v>
      </c>
      <c r="I312" s="520">
        <v>38187</v>
      </c>
      <c r="J312" s="521" t="s">
        <v>1808</v>
      </c>
      <c r="K312" s="522">
        <v>41465</v>
      </c>
      <c r="L312" s="506" t="s">
        <v>1809</v>
      </c>
      <c r="M312" s="506" t="s">
        <v>1810</v>
      </c>
      <c r="N312" s="523" t="s">
        <v>350</v>
      </c>
      <c r="O312" s="523" t="s">
        <v>1811</v>
      </c>
      <c r="P312" s="737"/>
      <c r="Q312" s="737"/>
      <c r="R312" s="737"/>
      <c r="S312" s="737"/>
      <c r="T312" s="737"/>
    </row>
    <row r="313" spans="1:20" ht="69" x14ac:dyDescent="0.35">
      <c r="A313" s="442">
        <v>311</v>
      </c>
      <c r="B313" s="471" t="s">
        <v>1330</v>
      </c>
      <c r="C313" s="535" t="s">
        <v>1812</v>
      </c>
      <c r="D313" s="397">
        <v>10</v>
      </c>
      <c r="E313" s="506" t="s">
        <v>657</v>
      </c>
      <c r="F313" s="506" t="s">
        <v>1674</v>
      </c>
      <c r="G313" s="506" t="s">
        <v>1813</v>
      </c>
      <c r="H313" s="506" t="s">
        <v>1355</v>
      </c>
      <c r="I313" s="520">
        <v>37923</v>
      </c>
      <c r="J313" s="521" t="s">
        <v>1814</v>
      </c>
      <c r="K313" s="522">
        <v>37800</v>
      </c>
      <c r="L313" s="506" t="s">
        <v>1588</v>
      </c>
      <c r="M313" s="506" t="s">
        <v>1589</v>
      </c>
      <c r="N313" s="523" t="s">
        <v>350</v>
      </c>
      <c r="O313" s="523" t="s">
        <v>1815</v>
      </c>
      <c r="P313" s="737"/>
      <c r="Q313" s="737"/>
      <c r="R313" s="737"/>
      <c r="S313" s="737"/>
      <c r="T313" s="737"/>
    </row>
    <row r="314" spans="1:20" ht="69" x14ac:dyDescent="0.35">
      <c r="A314" s="442">
        <v>312</v>
      </c>
      <c r="B314" s="471" t="s">
        <v>1330</v>
      </c>
      <c r="C314" s="535" t="s">
        <v>1816</v>
      </c>
      <c r="D314" s="397">
        <v>10</v>
      </c>
      <c r="E314" s="506" t="s">
        <v>657</v>
      </c>
      <c r="F314" s="506" t="s">
        <v>1679</v>
      </c>
      <c r="G314" s="506" t="s">
        <v>1511</v>
      </c>
      <c r="H314" s="506" t="s">
        <v>1331</v>
      </c>
      <c r="I314" s="520">
        <v>37766</v>
      </c>
      <c r="J314" s="521" t="s">
        <v>1817</v>
      </c>
      <c r="K314" s="522">
        <v>37952</v>
      </c>
      <c r="L314" s="506" t="s">
        <v>1383</v>
      </c>
      <c r="M314" s="506" t="s">
        <v>1818</v>
      </c>
      <c r="N314" s="523" t="s">
        <v>1552</v>
      </c>
      <c r="O314" s="523" t="s">
        <v>1819</v>
      </c>
      <c r="P314" s="737"/>
      <c r="Q314" s="737"/>
      <c r="R314" s="737"/>
      <c r="S314" s="737"/>
      <c r="T314" s="737"/>
    </row>
    <row r="315" spans="1:20" ht="69" x14ac:dyDescent="0.35">
      <c r="A315" s="442">
        <v>313</v>
      </c>
      <c r="B315" s="471" t="s">
        <v>1330</v>
      </c>
      <c r="C315" s="535" t="s">
        <v>1820</v>
      </c>
      <c r="D315" s="397">
        <v>10</v>
      </c>
      <c r="E315" s="506" t="s">
        <v>657</v>
      </c>
      <c r="F315" s="506" t="s">
        <v>1821</v>
      </c>
      <c r="G315" s="506" t="s">
        <v>1288</v>
      </c>
      <c r="H315" s="506" t="s">
        <v>1331</v>
      </c>
      <c r="I315" s="520">
        <v>37907</v>
      </c>
      <c r="J315" s="536" t="s">
        <v>1822</v>
      </c>
      <c r="K315" s="520">
        <v>37732</v>
      </c>
      <c r="L315" s="506" t="s">
        <v>1823</v>
      </c>
      <c r="M315" s="506" t="s">
        <v>1824</v>
      </c>
      <c r="N315" s="523" t="s">
        <v>350</v>
      </c>
      <c r="O315" s="523" t="s">
        <v>1825</v>
      </c>
      <c r="P315" s="737"/>
      <c r="Q315" s="737"/>
      <c r="R315" s="737"/>
      <c r="S315" s="737"/>
      <c r="T315" s="737"/>
    </row>
    <row r="316" spans="1:20" ht="69" x14ac:dyDescent="0.35">
      <c r="A316" s="442">
        <v>314</v>
      </c>
      <c r="B316" s="471" t="s">
        <v>1330</v>
      </c>
      <c r="C316" s="535" t="s">
        <v>1826</v>
      </c>
      <c r="D316" s="397">
        <v>10</v>
      </c>
      <c r="E316" s="506" t="s">
        <v>657</v>
      </c>
      <c r="F316" s="506" t="s">
        <v>1360</v>
      </c>
      <c r="G316" s="506" t="s">
        <v>587</v>
      </c>
      <c r="H316" s="506" t="s">
        <v>1331</v>
      </c>
      <c r="I316" s="520">
        <v>37745</v>
      </c>
      <c r="J316" s="521" t="s">
        <v>1827</v>
      </c>
      <c r="K316" s="522">
        <v>37788</v>
      </c>
      <c r="L316" s="506" t="s">
        <v>1383</v>
      </c>
      <c r="M316" s="506" t="s">
        <v>1383</v>
      </c>
      <c r="N316" s="523" t="s">
        <v>1758</v>
      </c>
      <c r="O316" s="523" t="s">
        <v>1732</v>
      </c>
      <c r="P316" s="737"/>
      <c r="Q316" s="737"/>
      <c r="R316" s="737"/>
      <c r="S316" s="737"/>
      <c r="T316" s="737"/>
    </row>
    <row r="317" spans="1:20" ht="69" x14ac:dyDescent="0.35">
      <c r="A317" s="442">
        <v>315</v>
      </c>
      <c r="B317" s="471" t="s">
        <v>1330</v>
      </c>
      <c r="C317" s="535" t="s">
        <v>1828</v>
      </c>
      <c r="D317" s="397">
        <v>10</v>
      </c>
      <c r="E317" s="506" t="s">
        <v>392</v>
      </c>
      <c r="F317" s="506" t="s">
        <v>1829</v>
      </c>
      <c r="G317" s="506" t="s">
        <v>1830</v>
      </c>
      <c r="H317" s="506" t="s">
        <v>1331</v>
      </c>
      <c r="I317" s="520">
        <v>38101</v>
      </c>
      <c r="J317" s="521" t="s">
        <v>1831</v>
      </c>
      <c r="K317" s="522">
        <v>38133</v>
      </c>
      <c r="L317" s="506" t="s">
        <v>1383</v>
      </c>
      <c r="M317" s="506" t="s">
        <v>1696</v>
      </c>
      <c r="N317" s="523" t="s">
        <v>1552</v>
      </c>
      <c r="O317" s="523" t="s">
        <v>1832</v>
      </c>
      <c r="P317" s="737"/>
      <c r="Q317" s="737"/>
      <c r="R317" s="737"/>
      <c r="S317" s="737"/>
      <c r="T317" s="737"/>
    </row>
    <row r="318" spans="1:20" ht="69" x14ac:dyDescent="0.35">
      <c r="A318" s="442">
        <v>316</v>
      </c>
      <c r="B318" s="471" t="s">
        <v>1330</v>
      </c>
      <c r="C318" s="535" t="s">
        <v>1833</v>
      </c>
      <c r="D318" s="397"/>
      <c r="E318" s="506" t="s">
        <v>392</v>
      </c>
      <c r="F318" s="506" t="s">
        <v>1834</v>
      </c>
      <c r="G318" s="506" t="s">
        <v>1081</v>
      </c>
      <c r="H318" s="506" t="s">
        <v>1355</v>
      </c>
      <c r="I318" s="520">
        <v>37933</v>
      </c>
      <c r="J318" s="521" t="s">
        <v>1835</v>
      </c>
      <c r="K318" s="522">
        <v>37965</v>
      </c>
      <c r="L318" s="506" t="s">
        <v>1577</v>
      </c>
      <c r="M318" s="506" t="s">
        <v>1578</v>
      </c>
      <c r="N318" s="523" t="s">
        <v>350</v>
      </c>
      <c r="O318" s="523" t="s">
        <v>1836</v>
      </c>
      <c r="P318" s="737"/>
      <c r="Q318" s="737"/>
      <c r="R318" s="737"/>
      <c r="S318" s="737"/>
      <c r="T318" s="737"/>
    </row>
    <row r="319" spans="1:20" ht="69" x14ac:dyDescent="0.35">
      <c r="A319" s="442">
        <v>317</v>
      </c>
      <c r="B319" s="471" t="s">
        <v>1330</v>
      </c>
      <c r="C319" s="535" t="s">
        <v>1837</v>
      </c>
      <c r="D319" s="397"/>
      <c r="E319" s="506" t="s">
        <v>392</v>
      </c>
      <c r="F319" s="506" t="s">
        <v>1838</v>
      </c>
      <c r="G319" s="506" t="s">
        <v>1459</v>
      </c>
      <c r="H319" s="506" t="s">
        <v>1355</v>
      </c>
      <c r="I319" s="520">
        <v>37996</v>
      </c>
      <c r="J319" s="521" t="s">
        <v>1839</v>
      </c>
      <c r="K319" s="522">
        <v>38013</v>
      </c>
      <c r="L319" s="506" t="s">
        <v>1840</v>
      </c>
      <c r="M319" s="506" t="s">
        <v>1841</v>
      </c>
      <c r="N319" s="523" t="s">
        <v>350</v>
      </c>
      <c r="O319" s="523" t="s">
        <v>1463</v>
      </c>
      <c r="P319" s="737"/>
      <c r="Q319" s="737"/>
      <c r="R319" s="737"/>
      <c r="S319" s="737"/>
      <c r="T319" s="737"/>
    </row>
    <row r="320" spans="1:20" ht="69" x14ac:dyDescent="0.35">
      <c r="A320" s="442">
        <v>318</v>
      </c>
      <c r="B320" s="471" t="s">
        <v>1330</v>
      </c>
      <c r="C320" s="535" t="s">
        <v>1842</v>
      </c>
      <c r="D320" s="397"/>
      <c r="E320" s="506" t="s">
        <v>364</v>
      </c>
      <c r="F320" s="506" t="s">
        <v>493</v>
      </c>
      <c r="G320" s="506" t="s">
        <v>1843</v>
      </c>
      <c r="H320" s="506" t="s">
        <v>1355</v>
      </c>
      <c r="I320" s="520">
        <v>37802</v>
      </c>
      <c r="J320" s="521" t="s">
        <v>1844</v>
      </c>
      <c r="K320" s="522">
        <v>40696</v>
      </c>
      <c r="L320" s="506" t="s">
        <v>1383</v>
      </c>
      <c r="M320" s="506" t="s">
        <v>1845</v>
      </c>
      <c r="N320" s="523" t="s">
        <v>1552</v>
      </c>
      <c r="O320" s="523" t="s">
        <v>1846</v>
      </c>
      <c r="P320" s="737"/>
      <c r="Q320" s="737"/>
      <c r="R320" s="737"/>
      <c r="S320" s="737"/>
      <c r="T320" s="737"/>
    </row>
    <row r="321" spans="1:20" ht="69" x14ac:dyDescent="0.35">
      <c r="A321" s="442">
        <v>319</v>
      </c>
      <c r="B321" s="471" t="s">
        <v>1330</v>
      </c>
      <c r="C321" s="535" t="s">
        <v>1847</v>
      </c>
      <c r="D321" s="397"/>
      <c r="E321" s="506" t="s">
        <v>1591</v>
      </c>
      <c r="F321" s="506" t="s">
        <v>1848</v>
      </c>
      <c r="G321" s="506" t="s">
        <v>1464</v>
      </c>
      <c r="H321" s="506" t="s">
        <v>1355</v>
      </c>
      <c r="I321" s="520">
        <v>37729</v>
      </c>
      <c r="J321" s="521" t="s">
        <v>1849</v>
      </c>
      <c r="K321" s="522">
        <v>39308</v>
      </c>
      <c r="L321" s="506" t="s">
        <v>1466</v>
      </c>
      <c r="M321" s="506" t="s">
        <v>1850</v>
      </c>
      <c r="N321" s="523" t="s">
        <v>350</v>
      </c>
      <c r="O321" s="523" t="s">
        <v>1851</v>
      </c>
      <c r="P321" s="737"/>
      <c r="Q321" s="737"/>
      <c r="R321" s="737"/>
      <c r="S321" s="737"/>
      <c r="T321" s="737"/>
    </row>
    <row r="322" spans="1:20" ht="69" x14ac:dyDescent="0.35">
      <c r="A322" s="442">
        <v>320</v>
      </c>
      <c r="B322" s="459" t="s">
        <v>1330</v>
      </c>
      <c r="C322" s="537" t="s">
        <v>1852</v>
      </c>
      <c r="D322" s="460">
        <v>11</v>
      </c>
      <c r="E322" s="492" t="s">
        <v>1853</v>
      </c>
      <c r="F322" s="492" t="s">
        <v>1854</v>
      </c>
      <c r="G322" s="492" t="s">
        <v>1102</v>
      </c>
      <c r="H322" s="492"/>
      <c r="I322" s="491">
        <v>37641</v>
      </c>
      <c r="J322" s="533" t="s">
        <v>1855</v>
      </c>
      <c r="K322" s="534">
        <v>37642</v>
      </c>
      <c r="L322" s="492" t="s">
        <v>1856</v>
      </c>
      <c r="M322" s="492" t="s">
        <v>1857</v>
      </c>
      <c r="N322" s="494" t="s">
        <v>1602</v>
      </c>
      <c r="O322" s="494" t="s">
        <v>1858</v>
      </c>
      <c r="P322" s="737"/>
      <c r="Q322" s="737"/>
      <c r="R322" s="737"/>
      <c r="S322" s="737"/>
      <c r="T322" s="737"/>
    </row>
    <row r="323" spans="1:20" ht="69" x14ac:dyDescent="0.35">
      <c r="A323" s="442">
        <v>321</v>
      </c>
      <c r="B323" s="471" t="s">
        <v>1330</v>
      </c>
      <c r="C323" s="535" t="s">
        <v>1859</v>
      </c>
      <c r="D323" s="397">
        <v>11</v>
      </c>
      <c r="E323" s="506" t="s">
        <v>623</v>
      </c>
      <c r="F323" s="506" t="s">
        <v>393</v>
      </c>
      <c r="G323" s="506" t="s">
        <v>1146</v>
      </c>
      <c r="H323" s="506" t="s">
        <v>1331</v>
      </c>
      <c r="I323" s="520">
        <v>37443</v>
      </c>
      <c r="J323" s="521" t="s">
        <v>1860</v>
      </c>
      <c r="K323" s="522">
        <v>37447</v>
      </c>
      <c r="L323" s="506" t="s">
        <v>1383</v>
      </c>
      <c r="M323" s="506" t="s">
        <v>1861</v>
      </c>
      <c r="N323" s="523" t="s">
        <v>1552</v>
      </c>
      <c r="O323" s="523" t="s">
        <v>1862</v>
      </c>
      <c r="P323" s="737"/>
      <c r="Q323" s="737"/>
      <c r="R323" s="737"/>
      <c r="S323" s="737"/>
      <c r="T323" s="737"/>
    </row>
    <row r="324" spans="1:20" ht="69" x14ac:dyDescent="0.35">
      <c r="A324" s="442">
        <v>322</v>
      </c>
      <c r="B324" s="471" t="s">
        <v>1330</v>
      </c>
      <c r="C324" s="535" t="s">
        <v>1863</v>
      </c>
      <c r="D324" s="397">
        <v>11</v>
      </c>
      <c r="E324" s="506" t="s">
        <v>1554</v>
      </c>
      <c r="F324" s="506" t="s">
        <v>1864</v>
      </c>
      <c r="G324" s="506" t="s">
        <v>1556</v>
      </c>
      <c r="H324" s="506" t="s">
        <v>1355</v>
      </c>
      <c r="I324" s="520" t="s">
        <v>1865</v>
      </c>
      <c r="J324" s="521" t="s">
        <v>1866</v>
      </c>
      <c r="K324" s="522" t="s">
        <v>1867</v>
      </c>
      <c r="L324" s="506" t="s">
        <v>1558</v>
      </c>
      <c r="M324" s="506" t="s">
        <v>1559</v>
      </c>
      <c r="N324" s="523" t="s">
        <v>362</v>
      </c>
      <c r="O324" s="523" t="s">
        <v>1346</v>
      </c>
      <c r="P324" s="737"/>
      <c r="Q324" s="737"/>
      <c r="R324" s="737"/>
      <c r="S324" s="737"/>
      <c r="T324" s="737"/>
    </row>
    <row r="325" spans="1:20" ht="69" x14ac:dyDescent="0.35">
      <c r="A325" s="442">
        <v>323</v>
      </c>
      <c r="B325" s="471" t="s">
        <v>1330</v>
      </c>
      <c r="C325" s="535" t="s">
        <v>1868</v>
      </c>
      <c r="D325" s="397">
        <v>11</v>
      </c>
      <c r="E325" s="506" t="s">
        <v>428</v>
      </c>
      <c r="F325" s="506" t="s">
        <v>1869</v>
      </c>
      <c r="G325" s="506" t="s">
        <v>987</v>
      </c>
      <c r="H325" s="506" t="s">
        <v>1331</v>
      </c>
      <c r="I325" s="520">
        <v>37591</v>
      </c>
      <c r="J325" s="521" t="s">
        <v>1870</v>
      </c>
      <c r="K325" s="522">
        <v>37616</v>
      </c>
      <c r="L325" s="506" t="s">
        <v>1383</v>
      </c>
      <c r="M325" s="506" t="s">
        <v>1573</v>
      </c>
      <c r="N325" s="523" t="s">
        <v>1552</v>
      </c>
      <c r="O325" s="523" t="s">
        <v>1871</v>
      </c>
      <c r="P325" s="737"/>
      <c r="Q325" s="737"/>
      <c r="R325" s="737"/>
      <c r="S325" s="737"/>
      <c r="T325" s="737"/>
    </row>
    <row r="326" spans="1:20" ht="69" x14ac:dyDescent="0.35">
      <c r="A326" s="442">
        <v>324</v>
      </c>
      <c r="B326" s="471" t="s">
        <v>1330</v>
      </c>
      <c r="C326" s="535" t="s">
        <v>1872</v>
      </c>
      <c r="D326" s="397">
        <v>11</v>
      </c>
      <c r="E326" s="506" t="s">
        <v>657</v>
      </c>
      <c r="F326" s="506" t="s">
        <v>1873</v>
      </c>
      <c r="G326" s="506" t="s">
        <v>1874</v>
      </c>
      <c r="H326" s="506" t="s">
        <v>1355</v>
      </c>
      <c r="I326" s="520">
        <v>37706</v>
      </c>
      <c r="J326" s="521" t="s">
        <v>1875</v>
      </c>
      <c r="K326" s="522">
        <v>37726</v>
      </c>
      <c r="L326" s="506" t="s">
        <v>1876</v>
      </c>
      <c r="M326" s="506" t="s">
        <v>1609</v>
      </c>
      <c r="N326" s="523" t="s">
        <v>936</v>
      </c>
      <c r="O326" s="523" t="s">
        <v>1877</v>
      </c>
      <c r="P326" s="737"/>
      <c r="Q326" s="737"/>
      <c r="R326" s="737"/>
      <c r="S326" s="737"/>
      <c r="T326" s="737"/>
    </row>
    <row r="327" spans="1:20" ht="69" x14ac:dyDescent="0.35">
      <c r="A327" s="442">
        <v>325</v>
      </c>
      <c r="B327" s="471" t="s">
        <v>1330</v>
      </c>
      <c r="C327" s="535" t="s">
        <v>1878</v>
      </c>
      <c r="D327" s="397">
        <v>11</v>
      </c>
      <c r="E327" s="506" t="s">
        <v>392</v>
      </c>
      <c r="F327" s="506" t="s">
        <v>972</v>
      </c>
      <c r="G327" s="506" t="s">
        <v>681</v>
      </c>
      <c r="H327" s="506" t="s">
        <v>1355</v>
      </c>
      <c r="I327" s="520">
        <v>37355</v>
      </c>
      <c r="J327" s="521" t="s">
        <v>1879</v>
      </c>
      <c r="K327" s="522">
        <v>37371</v>
      </c>
      <c r="L327" s="506" t="s">
        <v>1765</v>
      </c>
      <c r="M327" s="506" t="s">
        <v>1766</v>
      </c>
      <c r="N327" s="523" t="s">
        <v>350</v>
      </c>
      <c r="O327" s="523" t="s">
        <v>1767</v>
      </c>
      <c r="P327" s="737"/>
      <c r="Q327" s="737"/>
      <c r="R327" s="737"/>
      <c r="S327" s="737"/>
      <c r="T327" s="737"/>
    </row>
    <row r="328" spans="1:20" ht="69" x14ac:dyDescent="0.35">
      <c r="A328" s="442">
        <v>326</v>
      </c>
      <c r="B328" s="471" t="s">
        <v>1330</v>
      </c>
      <c r="C328" s="535" t="s">
        <v>1880</v>
      </c>
      <c r="D328" s="397">
        <v>11</v>
      </c>
      <c r="E328" s="506" t="s">
        <v>1011</v>
      </c>
      <c r="F328" s="506" t="s">
        <v>640</v>
      </c>
      <c r="G328" s="506" t="s">
        <v>1772</v>
      </c>
      <c r="H328" s="506" t="s">
        <v>1331</v>
      </c>
      <c r="I328" s="520">
        <v>37469</v>
      </c>
      <c r="J328" s="521" t="s">
        <v>1881</v>
      </c>
      <c r="K328" s="522">
        <v>37977</v>
      </c>
      <c r="L328" s="506" t="s">
        <v>1774</v>
      </c>
      <c r="M328" s="506" t="s">
        <v>1882</v>
      </c>
      <c r="N328" s="523" t="s">
        <v>350</v>
      </c>
      <c r="O328" s="523" t="s">
        <v>1883</v>
      </c>
      <c r="P328" s="737"/>
      <c r="Q328" s="737"/>
      <c r="R328" s="737"/>
      <c r="S328" s="737"/>
      <c r="T328" s="737"/>
    </row>
    <row r="329" spans="1:20" ht="69" x14ac:dyDescent="0.35">
      <c r="A329" s="442">
        <v>327</v>
      </c>
      <c r="B329" s="471" t="s">
        <v>1330</v>
      </c>
      <c r="C329" s="535" t="s">
        <v>1884</v>
      </c>
      <c r="D329" s="397">
        <v>11</v>
      </c>
      <c r="E329" s="397" t="s">
        <v>409</v>
      </c>
      <c r="F329" s="397" t="s">
        <v>1885</v>
      </c>
      <c r="G329" s="397" t="s">
        <v>1886</v>
      </c>
      <c r="H329" s="397" t="s">
        <v>1331</v>
      </c>
      <c r="I329" s="400">
        <v>37575</v>
      </c>
      <c r="J329" s="521" t="s">
        <v>1887</v>
      </c>
      <c r="K329" s="400">
        <v>41065</v>
      </c>
      <c r="L329" s="397" t="s">
        <v>1888</v>
      </c>
      <c r="M329" s="397" t="s">
        <v>1889</v>
      </c>
      <c r="N329" s="397" t="s">
        <v>1335</v>
      </c>
      <c r="O329" s="676" t="s">
        <v>1890</v>
      </c>
      <c r="P329" s="737"/>
      <c r="Q329" s="737"/>
      <c r="R329" s="737"/>
      <c r="S329" s="737"/>
      <c r="T329" s="737"/>
    </row>
    <row r="330" spans="1:20" ht="46" x14ac:dyDescent="0.35">
      <c r="A330" s="442">
        <v>328</v>
      </c>
      <c r="B330" s="538" t="s">
        <v>264</v>
      </c>
      <c r="C330" s="538">
        <v>1</v>
      </c>
      <c r="D330" s="529">
        <v>1</v>
      </c>
      <c r="E330" s="529" t="s">
        <v>531</v>
      </c>
      <c r="F330" s="529" t="s">
        <v>912</v>
      </c>
      <c r="G330" s="529" t="s">
        <v>1891</v>
      </c>
      <c r="H330" s="529" t="s">
        <v>1355</v>
      </c>
      <c r="I330" s="539" t="s">
        <v>1892</v>
      </c>
      <c r="J330" s="529" t="s">
        <v>1893</v>
      </c>
      <c r="K330" s="539">
        <v>41198</v>
      </c>
      <c r="L330" s="529" t="s">
        <v>1894</v>
      </c>
      <c r="M330" s="529" t="s">
        <v>1895</v>
      </c>
      <c r="N330" s="529" t="s">
        <v>1896</v>
      </c>
      <c r="O330" s="744" t="s">
        <v>1897</v>
      </c>
      <c r="P330" s="737"/>
      <c r="Q330" s="737"/>
      <c r="R330" s="737"/>
      <c r="S330" s="737"/>
      <c r="T330" s="737"/>
    </row>
    <row r="331" spans="1:20" ht="46" x14ac:dyDescent="0.35">
      <c r="A331" s="442">
        <v>329</v>
      </c>
      <c r="B331" s="538" t="s">
        <v>264</v>
      </c>
      <c r="C331" s="538">
        <v>2</v>
      </c>
      <c r="D331" s="529">
        <v>1</v>
      </c>
      <c r="E331" s="529" t="s">
        <v>454</v>
      </c>
      <c r="F331" s="529" t="s">
        <v>809</v>
      </c>
      <c r="G331" s="529" t="s">
        <v>1195</v>
      </c>
      <c r="H331" s="529" t="s">
        <v>1331</v>
      </c>
      <c r="I331" s="539">
        <v>41339</v>
      </c>
      <c r="J331" s="529" t="s">
        <v>1898</v>
      </c>
      <c r="K331" s="539">
        <v>41353</v>
      </c>
      <c r="L331" s="529" t="s">
        <v>1899</v>
      </c>
      <c r="M331" s="529" t="s">
        <v>1900</v>
      </c>
      <c r="N331" s="529" t="s">
        <v>1896</v>
      </c>
      <c r="O331" s="744" t="s">
        <v>1901</v>
      </c>
      <c r="P331" s="737"/>
      <c r="Q331" s="737"/>
      <c r="R331" s="737"/>
      <c r="S331" s="737"/>
      <c r="T331" s="737"/>
    </row>
    <row r="332" spans="1:20" ht="46" x14ac:dyDescent="0.35">
      <c r="A332" s="442">
        <v>330</v>
      </c>
      <c r="B332" s="538" t="s">
        <v>264</v>
      </c>
      <c r="C332" s="538">
        <v>3</v>
      </c>
      <c r="D332" s="529">
        <v>1</v>
      </c>
      <c r="E332" s="529" t="s">
        <v>428</v>
      </c>
      <c r="F332" s="529" t="s">
        <v>938</v>
      </c>
      <c r="G332" s="529" t="s">
        <v>1902</v>
      </c>
      <c r="H332" s="529" t="s">
        <v>1355</v>
      </c>
      <c r="I332" s="539">
        <v>41116</v>
      </c>
      <c r="J332" s="529" t="s">
        <v>1903</v>
      </c>
      <c r="K332" s="539">
        <v>41134</v>
      </c>
      <c r="L332" s="529" t="s">
        <v>1904</v>
      </c>
      <c r="M332" s="529" t="s">
        <v>1905</v>
      </c>
      <c r="N332" s="529" t="s">
        <v>362</v>
      </c>
      <c r="O332" s="744" t="s">
        <v>1906</v>
      </c>
      <c r="P332" s="737"/>
      <c r="Q332" s="737"/>
      <c r="R332" s="737"/>
      <c r="S332" s="737"/>
      <c r="T332" s="737"/>
    </row>
    <row r="333" spans="1:20" ht="46" x14ac:dyDescent="0.35">
      <c r="A333" s="442">
        <v>331</v>
      </c>
      <c r="B333" s="538" t="s">
        <v>264</v>
      </c>
      <c r="C333" s="538">
        <v>4</v>
      </c>
      <c r="D333" s="529">
        <v>1</v>
      </c>
      <c r="E333" s="529" t="s">
        <v>657</v>
      </c>
      <c r="F333" s="529" t="s">
        <v>1907</v>
      </c>
      <c r="G333" s="529" t="s">
        <v>1908</v>
      </c>
      <c r="H333" s="529" t="s">
        <v>1355</v>
      </c>
      <c r="I333" s="539">
        <v>41107</v>
      </c>
      <c r="J333" s="529" t="s">
        <v>1909</v>
      </c>
      <c r="K333" s="539">
        <v>41121</v>
      </c>
      <c r="L333" s="529" t="s">
        <v>1910</v>
      </c>
      <c r="M333" s="529" t="s">
        <v>1911</v>
      </c>
      <c r="N333" s="529" t="s">
        <v>350</v>
      </c>
      <c r="O333" s="744" t="s">
        <v>1912</v>
      </c>
      <c r="P333" s="737"/>
      <c r="Q333" s="737"/>
      <c r="R333" s="737"/>
      <c r="S333" s="737"/>
      <c r="T333" s="737"/>
    </row>
    <row r="334" spans="1:20" ht="46" x14ac:dyDescent="0.35">
      <c r="A334" s="442">
        <v>332</v>
      </c>
      <c r="B334" s="538" t="s">
        <v>264</v>
      </c>
      <c r="C334" s="538">
        <v>5</v>
      </c>
      <c r="D334" s="529">
        <v>1</v>
      </c>
      <c r="E334" s="529" t="s">
        <v>657</v>
      </c>
      <c r="F334" s="529" t="s">
        <v>1913</v>
      </c>
      <c r="G334" s="529" t="s">
        <v>1914</v>
      </c>
      <c r="H334" s="529" t="s">
        <v>1331</v>
      </c>
      <c r="I334" s="539">
        <v>41065</v>
      </c>
      <c r="J334" s="529" t="s">
        <v>1915</v>
      </c>
      <c r="K334" s="539">
        <v>41165</v>
      </c>
      <c r="L334" s="529" t="s">
        <v>1916</v>
      </c>
      <c r="M334" s="529" t="s">
        <v>1917</v>
      </c>
      <c r="N334" s="529" t="s">
        <v>362</v>
      </c>
      <c r="O334" s="744" t="s">
        <v>1918</v>
      </c>
      <c r="P334" s="737"/>
      <c r="Q334" s="737"/>
      <c r="R334" s="737"/>
      <c r="S334" s="737"/>
      <c r="T334" s="737"/>
    </row>
    <row r="335" spans="1:20" ht="46" x14ac:dyDescent="0.35">
      <c r="A335" s="442">
        <v>333</v>
      </c>
      <c r="B335" s="538" t="s">
        <v>264</v>
      </c>
      <c r="C335" s="538">
        <v>6</v>
      </c>
      <c r="D335" s="529">
        <v>1</v>
      </c>
      <c r="E335" s="529" t="s">
        <v>336</v>
      </c>
      <c r="F335" s="529" t="s">
        <v>1919</v>
      </c>
      <c r="G335" s="529" t="s">
        <v>1920</v>
      </c>
      <c r="H335" s="529" t="s">
        <v>1355</v>
      </c>
      <c r="I335" s="540">
        <v>40993</v>
      </c>
      <c r="J335" s="529" t="s">
        <v>1921</v>
      </c>
      <c r="K335" s="539">
        <v>41386</v>
      </c>
      <c r="L335" s="529"/>
      <c r="M335" s="529" t="s">
        <v>1922</v>
      </c>
      <c r="N335" s="529" t="s">
        <v>362</v>
      </c>
      <c r="O335" s="744" t="s">
        <v>1923</v>
      </c>
      <c r="P335" s="737"/>
      <c r="Q335" s="737"/>
      <c r="R335" s="737"/>
      <c r="S335" s="737"/>
      <c r="T335" s="737"/>
    </row>
    <row r="336" spans="1:20" ht="46" x14ac:dyDescent="0.35">
      <c r="A336" s="442">
        <v>334</v>
      </c>
      <c r="B336" s="538" t="s">
        <v>264</v>
      </c>
      <c r="C336" s="538">
        <v>7</v>
      </c>
      <c r="D336" s="529">
        <v>1</v>
      </c>
      <c r="E336" s="529" t="s">
        <v>1924</v>
      </c>
      <c r="F336" s="529" t="s">
        <v>1925</v>
      </c>
      <c r="G336" s="529" t="s">
        <v>1926</v>
      </c>
      <c r="H336" s="529" t="s">
        <v>1355</v>
      </c>
      <c r="I336" s="539">
        <v>41338</v>
      </c>
      <c r="J336" s="529" t="s">
        <v>1927</v>
      </c>
      <c r="K336" s="539">
        <v>41353</v>
      </c>
      <c r="L336" s="529"/>
      <c r="M336" s="529" t="s">
        <v>1928</v>
      </c>
      <c r="N336" s="529" t="s">
        <v>362</v>
      </c>
      <c r="O336" s="744" t="s">
        <v>1929</v>
      </c>
      <c r="P336" s="737"/>
      <c r="Q336" s="737"/>
      <c r="R336" s="737"/>
      <c r="S336" s="737"/>
      <c r="T336" s="737"/>
    </row>
    <row r="337" spans="1:20" ht="46" x14ac:dyDescent="0.35">
      <c r="A337" s="442">
        <v>335</v>
      </c>
      <c r="B337" s="538" t="s">
        <v>264</v>
      </c>
      <c r="C337" s="538">
        <v>8</v>
      </c>
      <c r="D337" s="529">
        <v>1</v>
      </c>
      <c r="E337" s="529" t="s">
        <v>442</v>
      </c>
      <c r="F337" s="529" t="s">
        <v>992</v>
      </c>
      <c r="G337" s="529" t="s">
        <v>1930</v>
      </c>
      <c r="H337" s="529" t="s">
        <v>1355</v>
      </c>
      <c r="I337" s="539">
        <v>41216</v>
      </c>
      <c r="J337" s="529" t="s">
        <v>1931</v>
      </c>
      <c r="K337" s="539">
        <v>41225</v>
      </c>
      <c r="L337" s="529" t="s">
        <v>1932</v>
      </c>
      <c r="M337" s="529" t="s">
        <v>1933</v>
      </c>
      <c r="N337" s="529" t="s">
        <v>1896</v>
      </c>
      <c r="O337" s="744" t="s">
        <v>1934</v>
      </c>
      <c r="P337" s="737"/>
      <c r="Q337" s="737"/>
      <c r="R337" s="737"/>
      <c r="S337" s="737"/>
      <c r="T337" s="737"/>
    </row>
    <row r="338" spans="1:20" ht="46" x14ac:dyDescent="0.35">
      <c r="A338" s="442">
        <v>336</v>
      </c>
      <c r="B338" s="538" t="s">
        <v>264</v>
      </c>
      <c r="C338" s="538">
        <v>9</v>
      </c>
      <c r="D338" s="529">
        <v>1</v>
      </c>
      <c r="E338" s="529" t="s">
        <v>435</v>
      </c>
      <c r="F338" s="529" t="s">
        <v>972</v>
      </c>
      <c r="G338" s="529" t="s">
        <v>1092</v>
      </c>
      <c r="H338" s="529" t="s">
        <v>1355</v>
      </c>
      <c r="I338" s="539" t="s">
        <v>1935</v>
      </c>
      <c r="J338" s="529" t="s">
        <v>1936</v>
      </c>
      <c r="K338" s="539">
        <v>41186</v>
      </c>
      <c r="L338" s="529" t="s">
        <v>1937</v>
      </c>
      <c r="M338" s="529" t="s">
        <v>1938</v>
      </c>
      <c r="N338" s="529" t="s">
        <v>350</v>
      </c>
      <c r="O338" s="744" t="s">
        <v>1939</v>
      </c>
      <c r="P338" s="737"/>
      <c r="Q338" s="737"/>
      <c r="R338" s="737"/>
      <c r="S338" s="737"/>
      <c r="T338" s="737"/>
    </row>
    <row r="339" spans="1:20" ht="46" x14ac:dyDescent="0.35">
      <c r="A339" s="442">
        <v>337</v>
      </c>
      <c r="B339" s="538" t="s">
        <v>264</v>
      </c>
      <c r="C339" s="538">
        <v>10</v>
      </c>
      <c r="D339" s="529">
        <v>1</v>
      </c>
      <c r="E339" s="529" t="s">
        <v>904</v>
      </c>
      <c r="F339" s="529" t="s">
        <v>1940</v>
      </c>
      <c r="G339" s="529" t="s">
        <v>1941</v>
      </c>
      <c r="H339" s="529" t="s">
        <v>1355</v>
      </c>
      <c r="I339" s="539">
        <v>41034</v>
      </c>
      <c r="J339" s="529" t="s">
        <v>1942</v>
      </c>
      <c r="K339" s="539">
        <v>41051</v>
      </c>
      <c r="L339" s="529" t="s">
        <v>1943</v>
      </c>
      <c r="M339" s="529" t="s">
        <v>1944</v>
      </c>
      <c r="N339" s="529" t="s">
        <v>350</v>
      </c>
      <c r="O339" s="744" t="s">
        <v>1945</v>
      </c>
      <c r="P339" s="737"/>
      <c r="Q339" s="737"/>
      <c r="R339" s="737"/>
      <c r="S339" s="737"/>
      <c r="T339" s="737"/>
    </row>
    <row r="340" spans="1:20" ht="46" x14ac:dyDescent="0.35">
      <c r="A340" s="442">
        <v>338</v>
      </c>
      <c r="B340" s="538" t="s">
        <v>264</v>
      </c>
      <c r="C340" s="538">
        <v>11</v>
      </c>
      <c r="D340" s="529">
        <v>1</v>
      </c>
      <c r="E340" s="529" t="s">
        <v>511</v>
      </c>
      <c r="F340" s="529" t="s">
        <v>1750</v>
      </c>
      <c r="G340" s="529" t="s">
        <v>732</v>
      </c>
      <c r="H340" s="529" t="s">
        <v>1355</v>
      </c>
      <c r="I340" s="539">
        <v>41005</v>
      </c>
      <c r="J340" s="529" t="s">
        <v>1946</v>
      </c>
      <c r="K340" s="539">
        <v>41366</v>
      </c>
      <c r="L340" s="529" t="s">
        <v>1947</v>
      </c>
      <c r="M340" s="529" t="s">
        <v>1948</v>
      </c>
      <c r="N340" s="529" t="s">
        <v>1896</v>
      </c>
      <c r="O340" s="744" t="s">
        <v>1949</v>
      </c>
      <c r="P340" s="737"/>
      <c r="Q340" s="737"/>
      <c r="R340" s="737"/>
      <c r="S340" s="737"/>
      <c r="T340" s="737"/>
    </row>
    <row r="341" spans="1:20" ht="47" x14ac:dyDescent="0.35">
      <c r="A341" s="442">
        <v>339</v>
      </c>
      <c r="B341" s="541" t="s">
        <v>264</v>
      </c>
      <c r="C341" s="538">
        <v>12</v>
      </c>
      <c r="D341" s="410">
        <v>2</v>
      </c>
      <c r="E341" s="410" t="s">
        <v>454</v>
      </c>
      <c r="F341" s="410" t="s">
        <v>806</v>
      </c>
      <c r="G341" s="410" t="s">
        <v>1950</v>
      </c>
      <c r="H341" s="410" t="s">
        <v>1331</v>
      </c>
      <c r="I341" s="414">
        <v>40903</v>
      </c>
      <c r="J341" s="541" t="s">
        <v>1951</v>
      </c>
      <c r="K341" s="414">
        <v>40982</v>
      </c>
      <c r="L341" s="541" t="s">
        <v>1952</v>
      </c>
      <c r="M341" s="541" t="s">
        <v>1953</v>
      </c>
      <c r="N341" s="410" t="s">
        <v>350</v>
      </c>
      <c r="O341" s="745" t="s">
        <v>1954</v>
      </c>
      <c r="P341" s="737"/>
      <c r="Q341" s="737"/>
      <c r="R341" s="737"/>
      <c r="S341" s="737"/>
      <c r="T341" s="737"/>
    </row>
    <row r="342" spans="1:20" ht="47" x14ac:dyDescent="0.35">
      <c r="A342" s="442">
        <v>340</v>
      </c>
      <c r="B342" s="541" t="s">
        <v>264</v>
      </c>
      <c r="C342" s="538">
        <v>13</v>
      </c>
      <c r="D342" s="410">
        <v>2</v>
      </c>
      <c r="E342" s="410" t="s">
        <v>1955</v>
      </c>
      <c r="F342" s="410" t="s">
        <v>1956</v>
      </c>
      <c r="G342" s="410" t="s">
        <v>802</v>
      </c>
      <c r="H342" s="410" t="s">
        <v>1331</v>
      </c>
      <c r="I342" s="414">
        <v>40690</v>
      </c>
      <c r="J342" s="541" t="s">
        <v>1957</v>
      </c>
      <c r="K342" s="414">
        <v>40704</v>
      </c>
      <c r="L342" s="541" t="s">
        <v>1958</v>
      </c>
      <c r="M342" s="541" t="s">
        <v>1959</v>
      </c>
      <c r="N342" s="410" t="s">
        <v>362</v>
      </c>
      <c r="O342" s="745" t="s">
        <v>1960</v>
      </c>
      <c r="P342" s="737"/>
      <c r="Q342" s="737"/>
      <c r="R342" s="737"/>
      <c r="S342" s="737"/>
      <c r="T342" s="737"/>
    </row>
    <row r="343" spans="1:20" ht="47" x14ac:dyDescent="0.35">
      <c r="A343" s="442">
        <v>341</v>
      </c>
      <c r="B343" s="541" t="s">
        <v>264</v>
      </c>
      <c r="C343" s="538">
        <v>14</v>
      </c>
      <c r="D343" s="410">
        <v>2</v>
      </c>
      <c r="E343" s="410" t="s">
        <v>428</v>
      </c>
      <c r="F343" s="410" t="s">
        <v>1961</v>
      </c>
      <c r="G343" s="410" t="s">
        <v>1962</v>
      </c>
      <c r="H343" s="410" t="s">
        <v>1331</v>
      </c>
      <c r="I343" s="414">
        <v>40864</v>
      </c>
      <c r="J343" s="541" t="s">
        <v>1963</v>
      </c>
      <c r="K343" s="414">
        <v>40877</v>
      </c>
      <c r="L343" s="541" t="s">
        <v>1964</v>
      </c>
      <c r="M343" s="541" t="s">
        <v>1965</v>
      </c>
      <c r="N343" s="410" t="s">
        <v>1385</v>
      </c>
      <c r="O343" s="745" t="s">
        <v>1966</v>
      </c>
      <c r="P343" s="737"/>
      <c r="Q343" s="737"/>
      <c r="R343" s="737"/>
      <c r="S343" s="737"/>
      <c r="T343" s="737"/>
    </row>
    <row r="344" spans="1:20" ht="47" x14ac:dyDescent="0.35">
      <c r="A344" s="442">
        <v>342</v>
      </c>
      <c r="B344" s="541" t="s">
        <v>264</v>
      </c>
      <c r="C344" s="538">
        <v>15</v>
      </c>
      <c r="D344" s="410">
        <v>2</v>
      </c>
      <c r="E344" s="410" t="s">
        <v>428</v>
      </c>
      <c r="F344" s="410" t="s">
        <v>1967</v>
      </c>
      <c r="G344" s="410" t="s">
        <v>1535</v>
      </c>
      <c r="H344" s="410" t="s">
        <v>1331</v>
      </c>
      <c r="I344" s="414">
        <v>40939</v>
      </c>
      <c r="J344" s="541" t="s">
        <v>1968</v>
      </c>
      <c r="K344" s="414">
        <v>40952</v>
      </c>
      <c r="L344" s="541" t="s">
        <v>1969</v>
      </c>
      <c r="M344" s="541" t="s">
        <v>1970</v>
      </c>
      <c r="N344" s="410" t="s">
        <v>1385</v>
      </c>
      <c r="O344" s="745" t="s">
        <v>1971</v>
      </c>
      <c r="P344" s="737"/>
      <c r="Q344" s="737"/>
      <c r="R344" s="737"/>
      <c r="S344" s="737"/>
      <c r="T344" s="737"/>
    </row>
    <row r="345" spans="1:20" ht="47" x14ac:dyDescent="0.35">
      <c r="A345" s="442">
        <v>343</v>
      </c>
      <c r="B345" s="541" t="s">
        <v>264</v>
      </c>
      <c r="C345" s="538">
        <v>16</v>
      </c>
      <c r="D345" s="410">
        <v>2</v>
      </c>
      <c r="E345" s="410" t="s">
        <v>657</v>
      </c>
      <c r="F345" s="410" t="s">
        <v>1683</v>
      </c>
      <c r="G345" s="410" t="s">
        <v>676</v>
      </c>
      <c r="H345" s="410" t="s">
        <v>1331</v>
      </c>
      <c r="I345" s="414">
        <v>40716</v>
      </c>
      <c r="J345" s="541" t="s">
        <v>1972</v>
      </c>
      <c r="K345" s="414">
        <v>40779</v>
      </c>
      <c r="L345" s="541" t="s">
        <v>1973</v>
      </c>
      <c r="M345" s="541" t="s">
        <v>1974</v>
      </c>
      <c r="N345" s="410" t="s">
        <v>350</v>
      </c>
      <c r="O345" s="745" t="s">
        <v>1975</v>
      </c>
      <c r="P345" s="737"/>
      <c r="Q345" s="737"/>
      <c r="R345" s="737"/>
      <c r="S345" s="737"/>
      <c r="T345" s="737"/>
    </row>
    <row r="346" spans="1:20" ht="47" x14ac:dyDescent="0.35">
      <c r="A346" s="442">
        <v>344</v>
      </c>
      <c r="B346" s="541" t="s">
        <v>264</v>
      </c>
      <c r="C346" s="538">
        <v>17</v>
      </c>
      <c r="D346" s="410">
        <v>2</v>
      </c>
      <c r="E346" s="410" t="s">
        <v>657</v>
      </c>
      <c r="F346" s="410" t="s">
        <v>1919</v>
      </c>
      <c r="G346" s="410" t="s">
        <v>1976</v>
      </c>
      <c r="H346" s="410" t="s">
        <v>1355</v>
      </c>
      <c r="I346" s="414">
        <v>40743</v>
      </c>
      <c r="J346" s="541" t="s">
        <v>1977</v>
      </c>
      <c r="K346" s="414">
        <v>40758</v>
      </c>
      <c r="L346" s="541" t="s">
        <v>1978</v>
      </c>
      <c r="M346" s="541" t="s">
        <v>1979</v>
      </c>
      <c r="N346" s="410" t="s">
        <v>1896</v>
      </c>
      <c r="O346" s="745" t="s">
        <v>1980</v>
      </c>
      <c r="P346" s="737"/>
      <c r="Q346" s="737"/>
      <c r="R346" s="737"/>
      <c r="S346" s="737"/>
      <c r="T346" s="737"/>
    </row>
    <row r="347" spans="1:20" ht="47" x14ac:dyDescent="0.35">
      <c r="A347" s="442">
        <v>345</v>
      </c>
      <c r="B347" s="541" t="s">
        <v>264</v>
      </c>
      <c r="C347" s="538">
        <v>18</v>
      </c>
      <c r="D347" s="410">
        <v>2</v>
      </c>
      <c r="E347" s="410" t="s">
        <v>409</v>
      </c>
      <c r="F347" s="410" t="s">
        <v>1981</v>
      </c>
      <c r="G347" s="410" t="s">
        <v>1982</v>
      </c>
      <c r="H347" s="410" t="s">
        <v>1331</v>
      </c>
      <c r="I347" s="414">
        <v>40950</v>
      </c>
      <c r="J347" s="541" t="s">
        <v>1983</v>
      </c>
      <c r="K347" s="414">
        <v>41210</v>
      </c>
      <c r="L347" s="541" t="s">
        <v>1984</v>
      </c>
      <c r="M347" s="410"/>
      <c r="N347" s="410" t="s">
        <v>362</v>
      </c>
      <c r="O347" s="745" t="s">
        <v>1985</v>
      </c>
      <c r="P347" s="737"/>
      <c r="Q347" s="737"/>
      <c r="R347" s="737"/>
      <c r="S347" s="737"/>
      <c r="T347" s="737"/>
    </row>
    <row r="348" spans="1:20" ht="47" x14ac:dyDescent="0.35">
      <c r="A348" s="442">
        <v>346</v>
      </c>
      <c r="B348" s="541" t="s">
        <v>264</v>
      </c>
      <c r="C348" s="538">
        <v>19</v>
      </c>
      <c r="D348" s="410">
        <v>2</v>
      </c>
      <c r="E348" s="410" t="s">
        <v>904</v>
      </c>
      <c r="F348" s="410" t="s">
        <v>806</v>
      </c>
      <c r="G348" s="410" t="s">
        <v>1986</v>
      </c>
      <c r="H348" s="410" t="s">
        <v>1331</v>
      </c>
      <c r="I348" s="414">
        <v>40761</v>
      </c>
      <c r="J348" s="541" t="s">
        <v>1987</v>
      </c>
      <c r="K348" s="414">
        <v>40777</v>
      </c>
      <c r="L348" s="541"/>
      <c r="M348" s="541" t="s">
        <v>1988</v>
      </c>
      <c r="N348" s="410" t="s">
        <v>1896</v>
      </c>
      <c r="O348" s="745" t="s">
        <v>1989</v>
      </c>
      <c r="P348" s="737"/>
      <c r="Q348" s="737"/>
      <c r="R348" s="737"/>
      <c r="S348" s="737"/>
      <c r="T348" s="737"/>
    </row>
    <row r="349" spans="1:20" ht="47" x14ac:dyDescent="0.35">
      <c r="A349" s="442">
        <v>347</v>
      </c>
      <c r="B349" s="541" t="s">
        <v>264</v>
      </c>
      <c r="C349" s="538">
        <v>20</v>
      </c>
      <c r="D349" s="410">
        <v>2</v>
      </c>
      <c r="E349" s="410" t="s">
        <v>511</v>
      </c>
      <c r="F349" s="410" t="s">
        <v>1044</v>
      </c>
      <c r="G349" s="410" t="s">
        <v>1990</v>
      </c>
      <c r="H349" s="410" t="s">
        <v>1331</v>
      </c>
      <c r="I349" s="414">
        <v>40923</v>
      </c>
      <c r="J349" s="541" t="s">
        <v>1991</v>
      </c>
      <c r="K349" s="414">
        <v>42718</v>
      </c>
      <c r="L349" s="410"/>
      <c r="M349" s="541" t="s">
        <v>1992</v>
      </c>
      <c r="N349" s="410" t="s">
        <v>1896</v>
      </c>
      <c r="O349" s="745" t="s">
        <v>1993</v>
      </c>
      <c r="P349" s="737"/>
      <c r="Q349" s="737"/>
      <c r="R349" s="737"/>
      <c r="S349" s="737"/>
      <c r="T349" s="737"/>
    </row>
    <row r="350" spans="1:20" ht="47" x14ac:dyDescent="0.35">
      <c r="A350" s="442">
        <v>348</v>
      </c>
      <c r="B350" s="541" t="s">
        <v>264</v>
      </c>
      <c r="C350" s="538">
        <v>21</v>
      </c>
      <c r="D350" s="410">
        <v>2</v>
      </c>
      <c r="E350" s="410" t="s">
        <v>442</v>
      </c>
      <c r="F350" s="410" t="s">
        <v>1565</v>
      </c>
      <c r="G350" s="410" t="s">
        <v>1994</v>
      </c>
      <c r="H350" s="410" t="s">
        <v>1355</v>
      </c>
      <c r="I350" s="414">
        <v>40633</v>
      </c>
      <c r="J350" s="541" t="s">
        <v>1995</v>
      </c>
      <c r="K350" s="414">
        <v>43088</v>
      </c>
      <c r="L350" s="541" t="s">
        <v>1996</v>
      </c>
      <c r="M350" s="541" t="s">
        <v>1997</v>
      </c>
      <c r="N350" s="410" t="s">
        <v>1896</v>
      </c>
      <c r="O350" s="745" t="s">
        <v>1998</v>
      </c>
      <c r="P350" s="737"/>
      <c r="Q350" s="737"/>
      <c r="R350" s="737"/>
      <c r="S350" s="737"/>
      <c r="T350" s="737"/>
    </row>
    <row r="351" spans="1:20" ht="47" x14ac:dyDescent="0.35">
      <c r="A351" s="442">
        <v>349</v>
      </c>
      <c r="B351" s="541" t="s">
        <v>264</v>
      </c>
      <c r="C351" s="538">
        <v>22</v>
      </c>
      <c r="D351" s="410">
        <v>2</v>
      </c>
      <c r="E351" s="410" t="s">
        <v>442</v>
      </c>
      <c r="F351" s="541" t="s">
        <v>1999</v>
      </c>
      <c r="G351" s="541" t="s">
        <v>2000</v>
      </c>
      <c r="H351" s="410" t="s">
        <v>1355</v>
      </c>
      <c r="I351" s="414">
        <v>40660</v>
      </c>
      <c r="J351" s="541" t="s">
        <v>2001</v>
      </c>
      <c r="K351" s="414">
        <v>41442</v>
      </c>
      <c r="L351" s="541" t="s">
        <v>2002</v>
      </c>
      <c r="M351" s="541" t="s">
        <v>2003</v>
      </c>
      <c r="N351" s="410" t="s">
        <v>1896</v>
      </c>
      <c r="O351" s="745" t="s">
        <v>2004</v>
      </c>
      <c r="P351" s="737"/>
      <c r="Q351" s="737"/>
      <c r="R351" s="737"/>
      <c r="S351" s="737"/>
      <c r="T351" s="737"/>
    </row>
    <row r="352" spans="1:20" ht="47" x14ac:dyDescent="0.35">
      <c r="A352" s="442">
        <v>350</v>
      </c>
      <c r="B352" s="541" t="s">
        <v>264</v>
      </c>
      <c r="C352" s="538">
        <v>23</v>
      </c>
      <c r="D352" s="410">
        <v>3</v>
      </c>
      <c r="E352" s="410" t="s">
        <v>454</v>
      </c>
      <c r="F352" s="410" t="s">
        <v>2005</v>
      </c>
      <c r="G352" s="410" t="s">
        <v>2006</v>
      </c>
      <c r="H352" s="410" t="s">
        <v>1355</v>
      </c>
      <c r="I352" s="410" t="s">
        <v>2007</v>
      </c>
      <c r="J352" s="541" t="s">
        <v>2008</v>
      </c>
      <c r="K352" s="414">
        <v>40251</v>
      </c>
      <c r="L352" s="541" t="s">
        <v>1952</v>
      </c>
      <c r="M352" s="541" t="s">
        <v>1953</v>
      </c>
      <c r="N352" s="410" t="s">
        <v>362</v>
      </c>
      <c r="O352" s="745" t="s">
        <v>2009</v>
      </c>
      <c r="P352" s="737"/>
      <c r="Q352" s="737"/>
      <c r="R352" s="737"/>
      <c r="S352" s="737"/>
      <c r="T352" s="737"/>
    </row>
    <row r="353" spans="1:20" ht="47" x14ac:dyDescent="0.35">
      <c r="A353" s="442">
        <v>351</v>
      </c>
      <c r="B353" s="541" t="s">
        <v>264</v>
      </c>
      <c r="C353" s="538">
        <v>24</v>
      </c>
      <c r="D353" s="410">
        <v>3</v>
      </c>
      <c r="E353" s="410" t="s">
        <v>336</v>
      </c>
      <c r="F353" s="410" t="s">
        <v>2010</v>
      </c>
      <c r="G353" s="410" t="s">
        <v>2011</v>
      </c>
      <c r="H353" s="410" t="s">
        <v>1331</v>
      </c>
      <c r="I353" s="414">
        <v>40439</v>
      </c>
      <c r="J353" s="541" t="s">
        <v>2012</v>
      </c>
      <c r="K353" s="414">
        <v>40456</v>
      </c>
      <c r="L353" s="410"/>
      <c r="M353" s="541" t="s">
        <v>2013</v>
      </c>
      <c r="N353" s="410" t="s">
        <v>1896</v>
      </c>
      <c r="O353" s="745" t="s">
        <v>2014</v>
      </c>
      <c r="P353" s="737"/>
      <c r="Q353" s="737"/>
      <c r="R353" s="737"/>
      <c r="S353" s="737"/>
      <c r="T353" s="737"/>
    </row>
    <row r="354" spans="1:20" ht="47" x14ac:dyDescent="0.35">
      <c r="A354" s="442">
        <v>352</v>
      </c>
      <c r="B354" s="541" t="s">
        <v>264</v>
      </c>
      <c r="C354" s="538">
        <v>25</v>
      </c>
      <c r="D354" s="410">
        <v>3</v>
      </c>
      <c r="E354" s="410" t="s">
        <v>336</v>
      </c>
      <c r="F354" s="410" t="s">
        <v>2015</v>
      </c>
      <c r="G354" s="410" t="s">
        <v>822</v>
      </c>
      <c r="H354" s="410" t="s">
        <v>1331</v>
      </c>
      <c r="I354" s="414">
        <v>40275</v>
      </c>
      <c r="J354" s="541" t="s">
        <v>2016</v>
      </c>
      <c r="K354" s="414">
        <v>40280</v>
      </c>
      <c r="L354" s="541" t="s">
        <v>2017</v>
      </c>
      <c r="M354" s="541" t="s">
        <v>2018</v>
      </c>
      <c r="N354" s="410" t="s">
        <v>350</v>
      </c>
      <c r="O354" s="745" t="s">
        <v>2019</v>
      </c>
      <c r="P354" s="737"/>
      <c r="Q354" s="737"/>
      <c r="R354" s="737"/>
      <c r="S354" s="737"/>
      <c r="T354" s="737"/>
    </row>
    <row r="355" spans="1:20" ht="47" x14ac:dyDescent="0.35">
      <c r="A355" s="442">
        <v>353</v>
      </c>
      <c r="B355" s="541" t="s">
        <v>264</v>
      </c>
      <c r="C355" s="538">
        <v>26</v>
      </c>
      <c r="D355" s="410">
        <v>3</v>
      </c>
      <c r="E355" s="410" t="s">
        <v>336</v>
      </c>
      <c r="F355" s="410" t="s">
        <v>1821</v>
      </c>
      <c r="G355" s="410" t="s">
        <v>802</v>
      </c>
      <c r="H355" s="410" t="s">
        <v>1331</v>
      </c>
      <c r="I355" s="414">
        <v>40338</v>
      </c>
      <c r="J355" s="541" t="s">
        <v>2020</v>
      </c>
      <c r="K355" s="414">
        <v>40352</v>
      </c>
      <c r="L355" s="541" t="s">
        <v>2021</v>
      </c>
      <c r="M355" s="541" t="s">
        <v>2022</v>
      </c>
      <c r="N355" s="410" t="s">
        <v>1896</v>
      </c>
      <c r="O355" s="745" t="s">
        <v>2023</v>
      </c>
      <c r="P355" s="737"/>
      <c r="Q355" s="737"/>
      <c r="R355" s="737"/>
      <c r="S355" s="737"/>
      <c r="T355" s="737"/>
    </row>
    <row r="356" spans="1:20" ht="47" x14ac:dyDescent="0.35">
      <c r="A356" s="442">
        <v>354</v>
      </c>
      <c r="B356" s="541" t="s">
        <v>264</v>
      </c>
      <c r="C356" s="538">
        <v>27</v>
      </c>
      <c r="D356" s="410">
        <v>3</v>
      </c>
      <c r="E356" s="410" t="s">
        <v>657</v>
      </c>
      <c r="F356" s="410" t="s">
        <v>1068</v>
      </c>
      <c r="G356" s="410" t="s">
        <v>553</v>
      </c>
      <c r="H356" s="410" t="s">
        <v>1331</v>
      </c>
      <c r="I356" s="414">
        <v>40279</v>
      </c>
      <c r="J356" s="541" t="s">
        <v>2024</v>
      </c>
      <c r="K356" s="414">
        <v>40283</v>
      </c>
      <c r="L356" s="541" t="s">
        <v>2025</v>
      </c>
      <c r="M356" s="541" t="s">
        <v>2026</v>
      </c>
      <c r="N356" s="410" t="s">
        <v>1896</v>
      </c>
      <c r="O356" s="745" t="s">
        <v>2027</v>
      </c>
      <c r="P356" s="737"/>
      <c r="Q356" s="737"/>
      <c r="R356" s="737"/>
      <c r="S356" s="737"/>
      <c r="T356" s="737"/>
    </row>
    <row r="357" spans="1:20" ht="47" x14ac:dyDescent="0.35">
      <c r="A357" s="442">
        <v>355</v>
      </c>
      <c r="B357" s="541" t="s">
        <v>264</v>
      </c>
      <c r="C357" s="538">
        <v>28</v>
      </c>
      <c r="D357" s="410">
        <v>3</v>
      </c>
      <c r="E357" s="410" t="s">
        <v>657</v>
      </c>
      <c r="F357" s="410" t="s">
        <v>1701</v>
      </c>
      <c r="G357" s="410" t="s">
        <v>444</v>
      </c>
      <c r="H357" s="410" t="s">
        <v>1355</v>
      </c>
      <c r="I357" s="414">
        <v>40265</v>
      </c>
      <c r="J357" s="541" t="s">
        <v>2028</v>
      </c>
      <c r="K357" s="414">
        <v>40276</v>
      </c>
      <c r="L357" s="541" t="s">
        <v>2029</v>
      </c>
      <c r="M357" s="541" t="s">
        <v>2030</v>
      </c>
      <c r="N357" s="410" t="s">
        <v>350</v>
      </c>
      <c r="O357" s="745" t="s">
        <v>2031</v>
      </c>
      <c r="P357" s="737"/>
      <c r="Q357" s="737"/>
      <c r="R357" s="737"/>
      <c r="S357" s="737"/>
      <c r="T357" s="737"/>
    </row>
    <row r="358" spans="1:20" ht="47" x14ac:dyDescent="0.35">
      <c r="A358" s="442">
        <v>356</v>
      </c>
      <c r="B358" s="541" t="s">
        <v>264</v>
      </c>
      <c r="C358" s="538">
        <v>29</v>
      </c>
      <c r="D358" s="410">
        <v>3</v>
      </c>
      <c r="E358" s="410" t="s">
        <v>392</v>
      </c>
      <c r="F358" s="541" t="s">
        <v>2032</v>
      </c>
      <c r="G358" s="542" t="s">
        <v>2033</v>
      </c>
      <c r="H358" s="410" t="s">
        <v>1355</v>
      </c>
      <c r="I358" s="414">
        <v>40318</v>
      </c>
      <c r="J358" s="541" t="s">
        <v>2034</v>
      </c>
      <c r="K358" s="414">
        <v>40337</v>
      </c>
      <c r="L358" s="541" t="s">
        <v>2035</v>
      </c>
      <c r="M358" s="541" t="s">
        <v>2036</v>
      </c>
      <c r="N358" s="410" t="s">
        <v>1385</v>
      </c>
      <c r="O358" s="745" t="s">
        <v>2037</v>
      </c>
      <c r="P358" s="737"/>
      <c r="Q358" s="737"/>
      <c r="R358" s="737"/>
      <c r="S358" s="737"/>
      <c r="T358" s="737"/>
    </row>
    <row r="359" spans="1:20" ht="47" x14ac:dyDescent="0.35">
      <c r="A359" s="442">
        <v>357</v>
      </c>
      <c r="B359" s="541" t="s">
        <v>264</v>
      </c>
      <c r="C359" s="538">
        <v>30</v>
      </c>
      <c r="D359" s="410">
        <v>3</v>
      </c>
      <c r="E359" s="410" t="s">
        <v>511</v>
      </c>
      <c r="F359" s="410" t="s">
        <v>1565</v>
      </c>
      <c r="G359" s="410" t="s">
        <v>2038</v>
      </c>
      <c r="H359" s="410" t="s">
        <v>1331</v>
      </c>
      <c r="I359" s="414">
        <v>40551</v>
      </c>
      <c r="J359" s="541" t="s">
        <v>2039</v>
      </c>
      <c r="K359" s="414">
        <v>40562</v>
      </c>
      <c r="L359" s="541" t="s">
        <v>2040</v>
      </c>
      <c r="M359" s="541" t="s">
        <v>2041</v>
      </c>
      <c r="N359" s="410" t="s">
        <v>350</v>
      </c>
      <c r="O359" s="745" t="s">
        <v>2042</v>
      </c>
      <c r="P359" s="737"/>
      <c r="Q359" s="737"/>
      <c r="R359" s="737"/>
      <c r="S359" s="737"/>
      <c r="T359" s="737"/>
    </row>
    <row r="360" spans="1:20" ht="47" x14ac:dyDescent="0.35">
      <c r="A360" s="442">
        <v>358</v>
      </c>
      <c r="B360" s="541" t="s">
        <v>264</v>
      </c>
      <c r="C360" s="538">
        <v>31</v>
      </c>
      <c r="D360" s="410">
        <v>3</v>
      </c>
      <c r="E360" s="410" t="s">
        <v>511</v>
      </c>
      <c r="F360" s="410" t="s">
        <v>504</v>
      </c>
      <c r="G360" s="410" t="s">
        <v>2043</v>
      </c>
      <c r="H360" s="410" t="s">
        <v>1355</v>
      </c>
      <c r="I360" s="414">
        <v>40553</v>
      </c>
      <c r="J360" s="541" t="s">
        <v>2044</v>
      </c>
      <c r="K360" s="414">
        <v>40560</v>
      </c>
      <c r="L360" s="541" t="s">
        <v>2045</v>
      </c>
      <c r="M360" s="541" t="s">
        <v>2046</v>
      </c>
      <c r="N360" s="410" t="s">
        <v>350</v>
      </c>
      <c r="O360" s="745" t="s">
        <v>2047</v>
      </c>
      <c r="P360" s="737"/>
      <c r="Q360" s="737"/>
      <c r="R360" s="737"/>
      <c r="S360" s="737"/>
      <c r="T360" s="737"/>
    </row>
    <row r="361" spans="1:20" ht="47" x14ac:dyDescent="0.35">
      <c r="A361" s="442">
        <v>359</v>
      </c>
      <c r="B361" s="541" t="s">
        <v>264</v>
      </c>
      <c r="C361" s="538">
        <v>32</v>
      </c>
      <c r="D361" s="410">
        <v>3</v>
      </c>
      <c r="E361" s="410" t="s">
        <v>2048</v>
      </c>
      <c r="F361" s="410" t="s">
        <v>763</v>
      </c>
      <c r="G361" s="410" t="s">
        <v>681</v>
      </c>
      <c r="H361" s="410" t="s">
        <v>1355</v>
      </c>
      <c r="I361" s="414">
        <v>40182</v>
      </c>
      <c r="J361" s="541" t="s">
        <v>2049</v>
      </c>
      <c r="K361" s="414">
        <v>40200</v>
      </c>
      <c r="L361" s="541" t="s">
        <v>2050</v>
      </c>
      <c r="M361" s="541" t="s">
        <v>2051</v>
      </c>
      <c r="N361" s="410" t="s">
        <v>1896</v>
      </c>
      <c r="O361" s="745" t="s">
        <v>2052</v>
      </c>
      <c r="P361" s="737"/>
      <c r="Q361" s="737"/>
      <c r="R361" s="737"/>
      <c r="S361" s="737"/>
      <c r="T361" s="737"/>
    </row>
    <row r="362" spans="1:20" ht="47" x14ac:dyDescent="0.35">
      <c r="A362" s="442">
        <v>360</v>
      </c>
      <c r="B362" s="541" t="s">
        <v>264</v>
      </c>
      <c r="C362" s="538">
        <v>33</v>
      </c>
      <c r="D362" s="410">
        <v>3</v>
      </c>
      <c r="E362" s="410" t="s">
        <v>435</v>
      </c>
      <c r="F362" s="410" t="s">
        <v>2053</v>
      </c>
      <c r="G362" s="410" t="s">
        <v>2054</v>
      </c>
      <c r="H362" s="410" t="s">
        <v>1331</v>
      </c>
      <c r="I362" s="414">
        <v>40568</v>
      </c>
      <c r="J362" s="541" t="s">
        <v>2055</v>
      </c>
      <c r="K362" s="414">
        <v>40618</v>
      </c>
      <c r="L362" s="541" t="s">
        <v>2056</v>
      </c>
      <c r="M362" s="541" t="s">
        <v>1938</v>
      </c>
      <c r="N362" s="410" t="s">
        <v>350</v>
      </c>
      <c r="O362" s="745" t="s">
        <v>1939</v>
      </c>
      <c r="P362" s="737"/>
      <c r="Q362" s="737"/>
      <c r="R362" s="737"/>
      <c r="S362" s="737"/>
      <c r="T362" s="737"/>
    </row>
    <row r="363" spans="1:20" ht="47" x14ac:dyDescent="0.35">
      <c r="A363" s="442">
        <v>361</v>
      </c>
      <c r="B363" s="541" t="s">
        <v>264</v>
      </c>
      <c r="C363" s="538">
        <v>34</v>
      </c>
      <c r="D363" s="410">
        <v>3</v>
      </c>
      <c r="E363" s="410" t="s">
        <v>442</v>
      </c>
      <c r="F363" s="410" t="s">
        <v>774</v>
      </c>
      <c r="G363" s="410" t="s">
        <v>2057</v>
      </c>
      <c r="H363" s="410" t="s">
        <v>1331</v>
      </c>
      <c r="I363" s="414">
        <v>40423</v>
      </c>
      <c r="J363" s="541" t="s">
        <v>2058</v>
      </c>
      <c r="K363" s="414">
        <v>40443</v>
      </c>
      <c r="L363" s="410"/>
      <c r="M363" s="541" t="s">
        <v>2059</v>
      </c>
      <c r="N363" s="410" t="s">
        <v>362</v>
      </c>
      <c r="O363" s="745" t="s">
        <v>2060</v>
      </c>
      <c r="P363" s="737"/>
      <c r="Q363" s="737"/>
      <c r="R363" s="737"/>
      <c r="S363" s="737"/>
      <c r="T363" s="737"/>
    </row>
    <row r="364" spans="1:20" ht="47" x14ac:dyDescent="0.35">
      <c r="A364" s="442">
        <v>362</v>
      </c>
      <c r="B364" s="541" t="s">
        <v>264</v>
      </c>
      <c r="C364" s="538">
        <v>35</v>
      </c>
      <c r="D364" s="410">
        <v>3</v>
      </c>
      <c r="E364" s="410" t="s">
        <v>442</v>
      </c>
      <c r="F364" s="410" t="s">
        <v>1003</v>
      </c>
      <c r="G364" s="410" t="s">
        <v>2061</v>
      </c>
      <c r="H364" s="410" t="s">
        <v>1355</v>
      </c>
      <c r="I364" s="414">
        <v>40350</v>
      </c>
      <c r="J364" s="541" t="s">
        <v>2062</v>
      </c>
      <c r="K364" s="414">
        <v>40358</v>
      </c>
      <c r="L364" s="541" t="s">
        <v>2063</v>
      </c>
      <c r="M364" s="541" t="s">
        <v>2064</v>
      </c>
      <c r="N364" s="410" t="s">
        <v>350</v>
      </c>
      <c r="O364" s="745" t="s">
        <v>2065</v>
      </c>
      <c r="P364" s="737"/>
      <c r="Q364" s="737"/>
      <c r="R364" s="737"/>
      <c r="S364" s="737"/>
      <c r="T364" s="737"/>
    </row>
    <row r="365" spans="1:20" ht="47" x14ac:dyDescent="0.35">
      <c r="A365" s="442">
        <v>363</v>
      </c>
      <c r="B365" s="541" t="s">
        <v>264</v>
      </c>
      <c r="C365" s="538">
        <v>36</v>
      </c>
      <c r="D365" s="410">
        <v>3</v>
      </c>
      <c r="E365" s="410" t="s">
        <v>2066</v>
      </c>
      <c r="F365" s="410" t="s">
        <v>2067</v>
      </c>
      <c r="G365" s="410" t="s">
        <v>2068</v>
      </c>
      <c r="H365" s="410" t="s">
        <v>1331</v>
      </c>
      <c r="I365" s="414">
        <v>40423</v>
      </c>
      <c r="J365" s="541" t="s">
        <v>2069</v>
      </c>
      <c r="K365" s="414">
        <v>40472</v>
      </c>
      <c r="L365" s="410"/>
      <c r="M365" s="541" t="s">
        <v>2070</v>
      </c>
      <c r="N365" s="410" t="s">
        <v>1385</v>
      </c>
      <c r="O365" s="745" t="s">
        <v>1998</v>
      </c>
      <c r="P365" s="737"/>
      <c r="Q365" s="737"/>
      <c r="R365" s="737"/>
      <c r="S365" s="737"/>
      <c r="T365" s="737"/>
    </row>
    <row r="366" spans="1:20" ht="47" x14ac:dyDescent="0.35">
      <c r="A366" s="442">
        <v>364</v>
      </c>
      <c r="B366" s="541" t="s">
        <v>2071</v>
      </c>
      <c r="C366" s="538">
        <v>37</v>
      </c>
      <c r="D366" s="410">
        <v>4</v>
      </c>
      <c r="E366" s="410" t="s">
        <v>442</v>
      </c>
      <c r="F366" s="410" t="s">
        <v>912</v>
      </c>
      <c r="G366" s="410" t="s">
        <v>2072</v>
      </c>
      <c r="H366" s="410" t="s">
        <v>1355</v>
      </c>
      <c r="I366" s="414">
        <v>39860</v>
      </c>
      <c r="J366" s="541" t="s">
        <v>2073</v>
      </c>
      <c r="K366" s="414">
        <v>39861</v>
      </c>
      <c r="L366" s="541" t="s">
        <v>2074</v>
      </c>
      <c r="M366" s="541" t="s">
        <v>2075</v>
      </c>
      <c r="N366" s="410" t="s">
        <v>350</v>
      </c>
      <c r="O366" s="745" t="s">
        <v>2076</v>
      </c>
      <c r="P366" s="737"/>
      <c r="Q366" s="737"/>
      <c r="R366" s="737"/>
      <c r="S366" s="737"/>
      <c r="T366" s="737"/>
    </row>
    <row r="367" spans="1:20" ht="47" x14ac:dyDescent="0.35">
      <c r="A367" s="442">
        <v>365</v>
      </c>
      <c r="B367" s="541" t="s">
        <v>264</v>
      </c>
      <c r="C367" s="538">
        <v>38</v>
      </c>
      <c r="D367" s="410">
        <v>4</v>
      </c>
      <c r="E367" s="410" t="s">
        <v>657</v>
      </c>
      <c r="F367" s="410" t="s">
        <v>2077</v>
      </c>
      <c r="G367" s="410" t="s">
        <v>2078</v>
      </c>
      <c r="H367" s="410" t="s">
        <v>1331</v>
      </c>
      <c r="I367" s="414">
        <v>39998</v>
      </c>
      <c r="J367" s="541" t="s">
        <v>2079</v>
      </c>
      <c r="K367" s="414">
        <v>40001</v>
      </c>
      <c r="L367" s="541" t="s">
        <v>2080</v>
      </c>
      <c r="M367" s="541" t="s">
        <v>2081</v>
      </c>
      <c r="N367" s="410" t="s">
        <v>350</v>
      </c>
      <c r="O367" s="745" t="s">
        <v>2082</v>
      </c>
      <c r="P367" s="737"/>
      <c r="Q367" s="737"/>
      <c r="R367" s="737"/>
      <c r="S367" s="737"/>
      <c r="T367" s="737"/>
    </row>
    <row r="368" spans="1:20" ht="47" x14ac:dyDescent="0.35">
      <c r="A368" s="442">
        <v>366</v>
      </c>
      <c r="B368" s="541" t="s">
        <v>264</v>
      </c>
      <c r="C368" s="538">
        <v>39</v>
      </c>
      <c r="D368" s="410">
        <v>4</v>
      </c>
      <c r="E368" s="410" t="s">
        <v>336</v>
      </c>
      <c r="F368" s="410" t="s">
        <v>2083</v>
      </c>
      <c r="G368" s="410" t="s">
        <v>2084</v>
      </c>
      <c r="H368" s="410" t="s">
        <v>1331</v>
      </c>
      <c r="I368" s="414">
        <v>40055</v>
      </c>
      <c r="J368" s="541" t="s">
        <v>2085</v>
      </c>
      <c r="K368" s="414">
        <v>40085</v>
      </c>
      <c r="L368" s="541" t="s">
        <v>1904</v>
      </c>
      <c r="M368" s="541" t="s">
        <v>1905</v>
      </c>
      <c r="N368" s="410" t="s">
        <v>350</v>
      </c>
      <c r="O368" s="745" t="s">
        <v>2086</v>
      </c>
      <c r="P368" s="737"/>
      <c r="Q368" s="737"/>
      <c r="R368" s="737"/>
      <c r="S368" s="737"/>
      <c r="T368" s="737"/>
    </row>
    <row r="369" spans="1:20" ht="47" x14ac:dyDescent="0.35">
      <c r="A369" s="442">
        <v>367</v>
      </c>
      <c r="B369" s="541" t="s">
        <v>264</v>
      </c>
      <c r="C369" s="538">
        <v>40</v>
      </c>
      <c r="D369" s="410">
        <v>4</v>
      </c>
      <c r="E369" s="410" t="s">
        <v>454</v>
      </c>
      <c r="F369" s="410" t="s">
        <v>972</v>
      </c>
      <c r="G369" s="410" t="s">
        <v>1734</v>
      </c>
      <c r="H369" s="410" t="s">
        <v>1355</v>
      </c>
      <c r="I369" s="414">
        <v>40091</v>
      </c>
      <c r="J369" s="541" t="s">
        <v>2087</v>
      </c>
      <c r="K369" s="414">
        <v>40126</v>
      </c>
      <c r="L369" s="410"/>
      <c r="M369" s="541" t="s">
        <v>2088</v>
      </c>
      <c r="N369" s="410" t="s">
        <v>1896</v>
      </c>
      <c r="O369" s="745" t="s">
        <v>2089</v>
      </c>
      <c r="P369" s="737"/>
      <c r="Q369" s="737"/>
      <c r="R369" s="737"/>
      <c r="S369" s="737"/>
      <c r="T369" s="737"/>
    </row>
    <row r="370" spans="1:20" ht="47" x14ac:dyDescent="0.35">
      <c r="A370" s="442">
        <v>368</v>
      </c>
      <c r="B370" s="541" t="s">
        <v>264</v>
      </c>
      <c r="C370" s="538">
        <v>41</v>
      </c>
      <c r="D370" s="410">
        <v>4</v>
      </c>
      <c r="E370" s="410" t="s">
        <v>657</v>
      </c>
      <c r="F370" s="410" t="s">
        <v>675</v>
      </c>
      <c r="G370" s="410" t="s">
        <v>553</v>
      </c>
      <c r="H370" s="410" t="s">
        <v>1331</v>
      </c>
      <c r="I370" s="414">
        <v>39918</v>
      </c>
      <c r="J370" s="541" t="s">
        <v>2090</v>
      </c>
      <c r="K370" s="414">
        <v>39959</v>
      </c>
      <c r="L370" s="410" t="s">
        <v>1910</v>
      </c>
      <c r="M370" s="541" t="s">
        <v>1911</v>
      </c>
      <c r="N370" s="410" t="s">
        <v>362</v>
      </c>
      <c r="O370" s="745" t="s">
        <v>2091</v>
      </c>
      <c r="P370" s="737"/>
      <c r="Q370" s="737"/>
      <c r="R370" s="737"/>
      <c r="S370" s="737"/>
      <c r="T370" s="737"/>
    </row>
    <row r="371" spans="1:20" ht="47" x14ac:dyDescent="0.35">
      <c r="A371" s="442">
        <v>369</v>
      </c>
      <c r="B371" s="541" t="s">
        <v>264</v>
      </c>
      <c r="C371" s="538">
        <v>42</v>
      </c>
      <c r="D371" s="410">
        <v>4</v>
      </c>
      <c r="E371" s="410" t="s">
        <v>336</v>
      </c>
      <c r="F371" s="410" t="s">
        <v>1044</v>
      </c>
      <c r="G371" s="541" t="s">
        <v>1962</v>
      </c>
      <c r="H371" s="410" t="s">
        <v>1331</v>
      </c>
      <c r="I371" s="414">
        <v>40120</v>
      </c>
      <c r="J371" s="541" t="s">
        <v>2092</v>
      </c>
      <c r="K371" s="414">
        <v>40904</v>
      </c>
      <c r="L371" s="541" t="s">
        <v>1965</v>
      </c>
      <c r="M371" s="541" t="s">
        <v>2093</v>
      </c>
      <c r="N371" s="410" t="s">
        <v>1896</v>
      </c>
      <c r="O371" s="745" t="s">
        <v>2094</v>
      </c>
      <c r="P371" s="737"/>
      <c r="Q371" s="737"/>
      <c r="R371" s="737"/>
      <c r="S371" s="737"/>
      <c r="T371" s="737"/>
    </row>
    <row r="372" spans="1:20" ht="47" x14ac:dyDescent="0.35">
      <c r="A372" s="442">
        <v>370</v>
      </c>
      <c r="B372" s="541" t="s">
        <v>264</v>
      </c>
      <c r="C372" s="538">
        <v>43</v>
      </c>
      <c r="D372" s="410">
        <v>4</v>
      </c>
      <c r="E372" s="410" t="s">
        <v>511</v>
      </c>
      <c r="F372" s="410" t="s">
        <v>2095</v>
      </c>
      <c r="G372" s="541" t="s">
        <v>2096</v>
      </c>
      <c r="H372" s="410" t="s">
        <v>1355</v>
      </c>
      <c r="I372" s="414">
        <v>40147</v>
      </c>
      <c r="J372" s="541" t="s">
        <v>2097</v>
      </c>
      <c r="K372" s="414">
        <v>40167</v>
      </c>
      <c r="L372" s="410"/>
      <c r="M372" s="541" t="s">
        <v>2098</v>
      </c>
      <c r="N372" s="410" t="s">
        <v>362</v>
      </c>
      <c r="O372" s="745" t="s">
        <v>2099</v>
      </c>
      <c r="P372" s="737"/>
      <c r="Q372" s="737"/>
      <c r="R372" s="737"/>
      <c r="S372" s="737"/>
      <c r="T372" s="737"/>
    </row>
    <row r="373" spans="1:20" ht="47" x14ac:dyDescent="0.35">
      <c r="A373" s="442">
        <v>371</v>
      </c>
      <c r="B373" s="541" t="s">
        <v>264</v>
      </c>
      <c r="C373" s="538">
        <v>44</v>
      </c>
      <c r="D373" s="410">
        <v>4</v>
      </c>
      <c r="E373" s="410" t="s">
        <v>511</v>
      </c>
      <c r="F373" s="410" t="s">
        <v>2100</v>
      </c>
      <c r="G373" s="541" t="s">
        <v>1086</v>
      </c>
      <c r="H373" s="410" t="s">
        <v>1355</v>
      </c>
      <c r="I373" s="414">
        <v>40182</v>
      </c>
      <c r="J373" s="541" t="s">
        <v>2101</v>
      </c>
      <c r="K373" s="414">
        <v>40279</v>
      </c>
      <c r="L373" s="541" t="s">
        <v>2040</v>
      </c>
      <c r="M373" s="541" t="s">
        <v>2041</v>
      </c>
      <c r="N373" s="410" t="s">
        <v>362</v>
      </c>
      <c r="O373" s="745" t="s">
        <v>2102</v>
      </c>
      <c r="P373" s="737"/>
      <c r="Q373" s="737"/>
      <c r="R373" s="737"/>
      <c r="S373" s="737"/>
      <c r="T373" s="737"/>
    </row>
    <row r="374" spans="1:20" ht="47" x14ac:dyDescent="0.35">
      <c r="A374" s="442">
        <v>372</v>
      </c>
      <c r="B374" s="541" t="s">
        <v>264</v>
      </c>
      <c r="C374" s="538">
        <v>45</v>
      </c>
      <c r="D374" s="410">
        <v>4</v>
      </c>
      <c r="E374" s="410" t="s">
        <v>442</v>
      </c>
      <c r="F374" s="410" t="s">
        <v>2103</v>
      </c>
      <c r="G374" s="541" t="s">
        <v>635</v>
      </c>
      <c r="H374" s="410" t="s">
        <v>1331</v>
      </c>
      <c r="I374" s="414">
        <v>40254</v>
      </c>
      <c r="J374" s="541" t="s">
        <v>2104</v>
      </c>
      <c r="K374" s="414">
        <v>40262</v>
      </c>
      <c r="L374" s="541" t="s">
        <v>2105</v>
      </c>
      <c r="M374" s="541" t="s">
        <v>2106</v>
      </c>
      <c r="N374" s="410" t="s">
        <v>1896</v>
      </c>
      <c r="O374" s="745" t="s">
        <v>2107</v>
      </c>
      <c r="P374" s="737"/>
      <c r="Q374" s="737"/>
      <c r="R374" s="737"/>
      <c r="S374" s="737"/>
      <c r="T374" s="737"/>
    </row>
    <row r="375" spans="1:20" ht="47" x14ac:dyDescent="0.35">
      <c r="A375" s="442">
        <v>373</v>
      </c>
      <c r="B375" s="541" t="s">
        <v>264</v>
      </c>
      <c r="C375" s="538">
        <v>46</v>
      </c>
      <c r="D375" s="410">
        <v>4</v>
      </c>
      <c r="E375" s="410" t="s">
        <v>2108</v>
      </c>
      <c r="F375" s="410" t="s">
        <v>2109</v>
      </c>
      <c r="G375" s="541" t="s">
        <v>769</v>
      </c>
      <c r="H375" s="410" t="s">
        <v>1355</v>
      </c>
      <c r="I375" s="414">
        <v>40202</v>
      </c>
      <c r="J375" s="541" t="s">
        <v>2110</v>
      </c>
      <c r="K375" s="414">
        <v>40228</v>
      </c>
      <c r="L375" s="541" t="s">
        <v>2111</v>
      </c>
      <c r="M375" s="541" t="s">
        <v>2112</v>
      </c>
      <c r="N375" s="410" t="s">
        <v>362</v>
      </c>
      <c r="O375" s="745" t="s">
        <v>2113</v>
      </c>
      <c r="P375" s="737"/>
      <c r="Q375" s="737"/>
      <c r="R375" s="737"/>
      <c r="S375" s="737"/>
      <c r="T375" s="737"/>
    </row>
    <row r="376" spans="1:20" ht="47" x14ac:dyDescent="0.35">
      <c r="A376" s="442">
        <v>374</v>
      </c>
      <c r="B376" s="541" t="s">
        <v>264</v>
      </c>
      <c r="C376" s="538">
        <v>47</v>
      </c>
      <c r="D376" s="410">
        <v>4</v>
      </c>
      <c r="E376" s="410" t="s">
        <v>1955</v>
      </c>
      <c r="F376" s="410" t="s">
        <v>2114</v>
      </c>
      <c r="G376" s="541" t="s">
        <v>718</v>
      </c>
      <c r="H376" s="410" t="s">
        <v>1355</v>
      </c>
      <c r="I376" s="414">
        <v>40020</v>
      </c>
      <c r="J376" s="541" t="s">
        <v>2115</v>
      </c>
      <c r="K376" s="414">
        <v>40022</v>
      </c>
      <c r="L376" s="541" t="s">
        <v>1958</v>
      </c>
      <c r="M376" s="541" t="s">
        <v>1959</v>
      </c>
      <c r="N376" s="410" t="s">
        <v>362</v>
      </c>
      <c r="O376" s="745" t="s">
        <v>2116</v>
      </c>
      <c r="P376" s="737"/>
      <c r="Q376" s="737"/>
      <c r="R376" s="737"/>
      <c r="S376" s="737"/>
      <c r="T376" s="737"/>
    </row>
    <row r="377" spans="1:20" ht="47" x14ac:dyDescent="0.35">
      <c r="A377" s="442">
        <v>375</v>
      </c>
      <c r="B377" s="541" t="s">
        <v>264</v>
      </c>
      <c r="C377" s="538">
        <v>48</v>
      </c>
      <c r="D377" s="410">
        <v>5</v>
      </c>
      <c r="E377" s="410" t="s">
        <v>531</v>
      </c>
      <c r="F377" s="410" t="s">
        <v>2117</v>
      </c>
      <c r="G377" s="541" t="s">
        <v>2118</v>
      </c>
      <c r="H377" s="410" t="s">
        <v>1355</v>
      </c>
      <c r="I377" s="414">
        <v>39505</v>
      </c>
      <c r="J377" s="541" t="s">
        <v>2119</v>
      </c>
      <c r="K377" s="414">
        <v>39518</v>
      </c>
      <c r="L377" s="541" t="s">
        <v>2120</v>
      </c>
      <c r="M377" s="541" t="s">
        <v>1390</v>
      </c>
      <c r="N377" s="410" t="s">
        <v>362</v>
      </c>
      <c r="O377" s="745" t="s">
        <v>2121</v>
      </c>
      <c r="P377" s="737"/>
      <c r="Q377" s="737"/>
      <c r="R377" s="737"/>
      <c r="S377" s="737"/>
      <c r="T377" s="737"/>
    </row>
    <row r="378" spans="1:20" ht="47" x14ac:dyDescent="0.35">
      <c r="A378" s="442">
        <v>376</v>
      </c>
      <c r="B378" s="541" t="s">
        <v>264</v>
      </c>
      <c r="C378" s="538">
        <v>49</v>
      </c>
      <c r="D378" s="410">
        <v>5</v>
      </c>
      <c r="E378" s="410" t="s">
        <v>2122</v>
      </c>
      <c r="F378" s="410" t="s">
        <v>2123</v>
      </c>
      <c r="G378" s="410" t="s">
        <v>2124</v>
      </c>
      <c r="H378" s="410" t="s">
        <v>1355</v>
      </c>
      <c r="I378" s="414">
        <v>39805</v>
      </c>
      <c r="J378" s="541" t="s">
        <v>2125</v>
      </c>
      <c r="K378" s="414">
        <v>40952</v>
      </c>
      <c r="L378" s="541" t="s">
        <v>2126</v>
      </c>
      <c r="M378" s="541" t="s">
        <v>2127</v>
      </c>
      <c r="N378" s="410" t="s">
        <v>1896</v>
      </c>
      <c r="O378" s="745" t="s">
        <v>2128</v>
      </c>
      <c r="P378" s="737"/>
      <c r="Q378" s="737"/>
      <c r="R378" s="737"/>
      <c r="S378" s="737"/>
      <c r="T378" s="737"/>
    </row>
    <row r="379" spans="1:20" ht="47" x14ac:dyDescent="0.35">
      <c r="A379" s="442">
        <v>377</v>
      </c>
      <c r="B379" s="541" t="s">
        <v>264</v>
      </c>
      <c r="C379" s="538">
        <v>50</v>
      </c>
      <c r="D379" s="410">
        <v>5</v>
      </c>
      <c r="E379" s="410" t="s">
        <v>2129</v>
      </c>
      <c r="F379" s="410" t="s">
        <v>912</v>
      </c>
      <c r="G379" s="410" t="s">
        <v>520</v>
      </c>
      <c r="H379" s="410" t="s">
        <v>1355</v>
      </c>
      <c r="I379" s="414">
        <v>39624</v>
      </c>
      <c r="J379" s="541" t="s">
        <v>2130</v>
      </c>
      <c r="K379" s="414">
        <v>39639</v>
      </c>
      <c r="L379" s="541" t="s">
        <v>2131</v>
      </c>
      <c r="M379" s="541" t="s">
        <v>2132</v>
      </c>
      <c r="N379" s="410" t="s">
        <v>2133</v>
      </c>
      <c r="O379" s="745" t="s">
        <v>2134</v>
      </c>
      <c r="P379" s="737"/>
      <c r="Q379" s="737"/>
      <c r="R379" s="737"/>
      <c r="S379" s="737"/>
      <c r="T379" s="737"/>
    </row>
    <row r="380" spans="1:20" ht="47" x14ac:dyDescent="0.35">
      <c r="A380" s="442">
        <v>378</v>
      </c>
      <c r="B380" s="541" t="s">
        <v>264</v>
      </c>
      <c r="C380" s="538">
        <v>51</v>
      </c>
      <c r="D380" s="410">
        <v>5</v>
      </c>
      <c r="E380" s="410" t="s">
        <v>1955</v>
      </c>
      <c r="F380" s="410" t="s">
        <v>2135</v>
      </c>
      <c r="G380" s="410" t="s">
        <v>2136</v>
      </c>
      <c r="H380" s="410" t="s">
        <v>1331</v>
      </c>
      <c r="I380" s="414">
        <v>39777</v>
      </c>
      <c r="J380" s="541" t="s">
        <v>2137</v>
      </c>
      <c r="K380" s="414">
        <v>39791</v>
      </c>
      <c r="L380" s="541" t="s">
        <v>2138</v>
      </c>
      <c r="M380" s="541" t="s">
        <v>2139</v>
      </c>
      <c r="N380" s="410" t="s">
        <v>362</v>
      </c>
      <c r="O380" s="745" t="s">
        <v>2140</v>
      </c>
      <c r="P380" s="737"/>
      <c r="Q380" s="737"/>
      <c r="R380" s="737"/>
      <c r="S380" s="737"/>
      <c r="T380" s="737"/>
    </row>
    <row r="381" spans="1:20" ht="47" x14ac:dyDescent="0.35">
      <c r="A381" s="442">
        <v>379</v>
      </c>
      <c r="B381" s="541" t="s">
        <v>264</v>
      </c>
      <c r="C381" s="538">
        <v>52</v>
      </c>
      <c r="D381" s="410">
        <v>5</v>
      </c>
      <c r="E381" s="410" t="s">
        <v>336</v>
      </c>
      <c r="F381" s="410" t="s">
        <v>2141</v>
      </c>
      <c r="G381" s="410" t="s">
        <v>870</v>
      </c>
      <c r="H381" s="410" t="s">
        <v>1355</v>
      </c>
      <c r="I381" s="414">
        <v>39677</v>
      </c>
      <c r="J381" s="541" t="s">
        <v>2142</v>
      </c>
      <c r="K381" s="414">
        <v>39679</v>
      </c>
      <c r="L381" s="541" t="s">
        <v>2143</v>
      </c>
      <c r="M381" s="541" t="s">
        <v>2144</v>
      </c>
      <c r="N381" s="410" t="s">
        <v>362</v>
      </c>
      <c r="O381" s="745" t="s">
        <v>2145</v>
      </c>
      <c r="P381" s="737"/>
      <c r="Q381" s="737"/>
      <c r="R381" s="737"/>
      <c r="S381" s="737"/>
      <c r="T381" s="737"/>
    </row>
    <row r="382" spans="1:20" ht="47" x14ac:dyDescent="0.35">
      <c r="A382" s="442">
        <v>380</v>
      </c>
      <c r="B382" s="541" t="s">
        <v>264</v>
      </c>
      <c r="C382" s="538">
        <v>53</v>
      </c>
      <c r="D382" s="410">
        <v>5</v>
      </c>
      <c r="E382" s="410" t="s">
        <v>336</v>
      </c>
      <c r="F382" s="410" t="s">
        <v>2146</v>
      </c>
      <c r="G382" s="410" t="s">
        <v>1535</v>
      </c>
      <c r="H382" s="410" t="s">
        <v>1331</v>
      </c>
      <c r="I382" s="414">
        <v>39693</v>
      </c>
      <c r="J382" s="541" t="s">
        <v>2147</v>
      </c>
      <c r="K382" s="414">
        <v>39695</v>
      </c>
      <c r="L382" s="541" t="s">
        <v>1969</v>
      </c>
      <c r="M382" s="541" t="s">
        <v>1970</v>
      </c>
      <c r="N382" s="410" t="s">
        <v>362</v>
      </c>
      <c r="O382" s="745" t="s">
        <v>2148</v>
      </c>
      <c r="P382" s="737"/>
      <c r="Q382" s="737"/>
      <c r="R382" s="737"/>
      <c r="S382" s="737"/>
      <c r="T382" s="737"/>
    </row>
    <row r="383" spans="1:20" ht="47" x14ac:dyDescent="0.35">
      <c r="A383" s="442">
        <v>381</v>
      </c>
      <c r="B383" s="541" t="s">
        <v>264</v>
      </c>
      <c r="C383" s="538">
        <v>54</v>
      </c>
      <c r="D383" s="410">
        <v>5</v>
      </c>
      <c r="E383" s="410" t="s">
        <v>392</v>
      </c>
      <c r="F383" s="410" t="s">
        <v>385</v>
      </c>
      <c r="G383" s="410" t="s">
        <v>681</v>
      </c>
      <c r="H383" s="410" t="s">
        <v>1355</v>
      </c>
      <c r="I383" s="414">
        <v>39692</v>
      </c>
      <c r="J383" s="541" t="s">
        <v>2149</v>
      </c>
      <c r="K383" s="414">
        <v>40043</v>
      </c>
      <c r="L383" s="541"/>
      <c r="M383" s="541" t="s">
        <v>2150</v>
      </c>
      <c r="N383" s="410" t="s">
        <v>362</v>
      </c>
      <c r="O383" s="745" t="s">
        <v>2019</v>
      </c>
      <c r="P383" s="737"/>
      <c r="Q383" s="737"/>
      <c r="R383" s="737"/>
      <c r="S383" s="737"/>
      <c r="T383" s="737"/>
    </row>
    <row r="384" spans="1:20" ht="47" x14ac:dyDescent="0.35">
      <c r="A384" s="442">
        <v>382</v>
      </c>
      <c r="B384" s="541" t="s">
        <v>264</v>
      </c>
      <c r="C384" s="538">
        <v>55</v>
      </c>
      <c r="D384" s="410">
        <v>5</v>
      </c>
      <c r="E384" s="410" t="s">
        <v>657</v>
      </c>
      <c r="F384" s="410" t="s">
        <v>2151</v>
      </c>
      <c r="G384" s="410" t="s">
        <v>676</v>
      </c>
      <c r="H384" s="410" t="s">
        <v>1331</v>
      </c>
      <c r="I384" s="414">
        <v>39589</v>
      </c>
      <c r="J384" s="541" t="s">
        <v>2152</v>
      </c>
      <c r="K384" s="414">
        <v>39604</v>
      </c>
      <c r="L384" s="541" t="s">
        <v>2153</v>
      </c>
      <c r="M384" s="541" t="s">
        <v>2154</v>
      </c>
      <c r="N384" s="410" t="s">
        <v>1896</v>
      </c>
      <c r="O384" s="745" t="s">
        <v>2155</v>
      </c>
      <c r="P384" s="737"/>
      <c r="Q384" s="737"/>
      <c r="R384" s="737"/>
      <c r="S384" s="737"/>
      <c r="T384" s="737"/>
    </row>
    <row r="385" spans="1:20" ht="47" x14ac:dyDescent="0.35">
      <c r="A385" s="442">
        <v>383</v>
      </c>
      <c r="B385" s="541" t="s">
        <v>264</v>
      </c>
      <c r="C385" s="538">
        <v>56</v>
      </c>
      <c r="D385" s="410">
        <v>5</v>
      </c>
      <c r="E385" s="410" t="s">
        <v>511</v>
      </c>
      <c r="F385" s="410" t="s">
        <v>2156</v>
      </c>
      <c r="G385" s="410" t="s">
        <v>594</v>
      </c>
      <c r="H385" s="410" t="s">
        <v>1355</v>
      </c>
      <c r="I385" s="414">
        <v>39542</v>
      </c>
      <c r="J385" s="541" t="s">
        <v>2157</v>
      </c>
      <c r="K385" s="414">
        <v>39553</v>
      </c>
      <c r="L385" s="410"/>
      <c r="M385" s="541" t="s">
        <v>2158</v>
      </c>
      <c r="N385" s="410" t="s">
        <v>362</v>
      </c>
      <c r="O385" s="745" t="s">
        <v>2159</v>
      </c>
      <c r="P385" s="737"/>
      <c r="Q385" s="737"/>
      <c r="R385" s="737"/>
      <c r="S385" s="737"/>
      <c r="T385" s="737"/>
    </row>
    <row r="386" spans="1:20" ht="47" x14ac:dyDescent="0.35">
      <c r="A386" s="442">
        <v>384</v>
      </c>
      <c r="B386" s="541" t="s">
        <v>264</v>
      </c>
      <c r="C386" s="538">
        <v>57</v>
      </c>
      <c r="D386" s="410">
        <v>5</v>
      </c>
      <c r="E386" s="410" t="s">
        <v>511</v>
      </c>
      <c r="F386" s="410" t="s">
        <v>774</v>
      </c>
      <c r="G386" s="410" t="s">
        <v>2160</v>
      </c>
      <c r="H386" s="410" t="s">
        <v>1331</v>
      </c>
      <c r="I386" s="414">
        <v>39837</v>
      </c>
      <c r="J386" s="541" t="s">
        <v>2161</v>
      </c>
      <c r="K386" s="414">
        <v>39843</v>
      </c>
      <c r="L386" s="541" t="s">
        <v>2045</v>
      </c>
      <c r="M386" s="541" t="s">
        <v>2046</v>
      </c>
      <c r="N386" s="410" t="s">
        <v>350</v>
      </c>
      <c r="O386" s="745" t="s">
        <v>2162</v>
      </c>
      <c r="P386" s="737"/>
      <c r="Q386" s="737"/>
      <c r="R386" s="737"/>
      <c r="S386" s="737"/>
      <c r="T386" s="737"/>
    </row>
    <row r="387" spans="1:20" ht="47" x14ac:dyDescent="0.35">
      <c r="A387" s="442">
        <v>385</v>
      </c>
      <c r="B387" s="541" t="s">
        <v>264</v>
      </c>
      <c r="C387" s="538">
        <v>58</v>
      </c>
      <c r="D387" s="410">
        <v>5</v>
      </c>
      <c r="E387" s="410" t="s">
        <v>2163</v>
      </c>
      <c r="F387" s="410" t="s">
        <v>2164</v>
      </c>
      <c r="G387" s="410" t="s">
        <v>2165</v>
      </c>
      <c r="H387" s="410" t="s">
        <v>1355</v>
      </c>
      <c r="I387" s="414">
        <v>39591</v>
      </c>
      <c r="J387" s="541" t="s">
        <v>2166</v>
      </c>
      <c r="K387" s="414">
        <v>40408</v>
      </c>
      <c r="L387" s="541" t="s">
        <v>2167</v>
      </c>
      <c r="M387" s="541" t="s">
        <v>2168</v>
      </c>
      <c r="N387" s="541" t="s">
        <v>2133</v>
      </c>
      <c r="O387" s="745" t="s">
        <v>2169</v>
      </c>
      <c r="P387" s="737"/>
      <c r="Q387" s="737"/>
      <c r="R387" s="737"/>
      <c r="S387" s="737"/>
      <c r="T387" s="737"/>
    </row>
    <row r="388" spans="1:20" ht="47" x14ac:dyDescent="0.35">
      <c r="A388" s="442">
        <v>386</v>
      </c>
      <c r="B388" s="541" t="s">
        <v>264</v>
      </c>
      <c r="C388" s="538">
        <v>59</v>
      </c>
      <c r="D388" s="410">
        <v>5</v>
      </c>
      <c r="E388" s="410" t="s">
        <v>657</v>
      </c>
      <c r="F388" s="410" t="s">
        <v>1710</v>
      </c>
      <c r="G388" s="410" t="s">
        <v>553</v>
      </c>
      <c r="H388" s="410" t="s">
        <v>1331</v>
      </c>
      <c r="I388" s="414">
        <v>39814</v>
      </c>
      <c r="J388" s="541" t="s">
        <v>2170</v>
      </c>
      <c r="K388" s="414">
        <v>39830</v>
      </c>
      <c r="L388" s="541" t="s">
        <v>2171</v>
      </c>
      <c r="M388" s="541" t="s">
        <v>2026</v>
      </c>
      <c r="N388" s="410" t="s">
        <v>1896</v>
      </c>
      <c r="O388" s="745" t="s">
        <v>2172</v>
      </c>
      <c r="P388" s="737"/>
      <c r="Q388" s="737"/>
      <c r="R388" s="737"/>
      <c r="S388" s="737"/>
      <c r="T388" s="737"/>
    </row>
    <row r="389" spans="1:20" ht="47" x14ac:dyDescent="0.35">
      <c r="A389" s="442">
        <v>387</v>
      </c>
      <c r="B389" s="541" t="s">
        <v>264</v>
      </c>
      <c r="C389" s="538">
        <v>60</v>
      </c>
      <c r="D389" s="410">
        <v>5</v>
      </c>
      <c r="E389" s="410" t="s">
        <v>336</v>
      </c>
      <c r="F389" s="410" t="s">
        <v>640</v>
      </c>
      <c r="G389" s="410" t="s">
        <v>822</v>
      </c>
      <c r="H389" s="410" t="s">
        <v>1331</v>
      </c>
      <c r="I389" s="414">
        <v>39563</v>
      </c>
      <c r="J389" s="541" t="s">
        <v>2173</v>
      </c>
      <c r="K389" s="414">
        <v>40053</v>
      </c>
      <c r="L389" s="541" t="s">
        <v>2018</v>
      </c>
      <c r="M389" s="541" t="s">
        <v>2017</v>
      </c>
      <c r="N389" s="410" t="s">
        <v>362</v>
      </c>
      <c r="O389" s="531" t="s">
        <v>2174</v>
      </c>
      <c r="P389" s="737"/>
      <c r="Q389" s="737"/>
      <c r="R389" s="737"/>
      <c r="S389" s="737"/>
      <c r="T389" s="737"/>
    </row>
    <row r="390" spans="1:20" ht="47" x14ac:dyDescent="0.35">
      <c r="A390" s="442">
        <v>388</v>
      </c>
      <c r="B390" s="541" t="s">
        <v>264</v>
      </c>
      <c r="C390" s="538">
        <v>61</v>
      </c>
      <c r="D390" s="410">
        <v>6</v>
      </c>
      <c r="E390" s="410" t="s">
        <v>904</v>
      </c>
      <c r="F390" s="410" t="s">
        <v>2175</v>
      </c>
      <c r="G390" s="410" t="s">
        <v>2160</v>
      </c>
      <c r="H390" s="410" t="s">
        <v>1331</v>
      </c>
      <c r="I390" s="414">
        <v>39302</v>
      </c>
      <c r="J390" s="541" t="s">
        <v>2176</v>
      </c>
      <c r="K390" s="414">
        <v>39304</v>
      </c>
      <c r="L390" s="541" t="s">
        <v>2045</v>
      </c>
      <c r="M390" s="541" t="s">
        <v>2046</v>
      </c>
      <c r="N390" s="541" t="s">
        <v>350</v>
      </c>
      <c r="O390" s="745" t="s">
        <v>2177</v>
      </c>
      <c r="P390" s="737"/>
      <c r="Q390" s="737"/>
      <c r="R390" s="737"/>
      <c r="S390" s="737"/>
      <c r="T390" s="737"/>
    </row>
    <row r="391" spans="1:20" ht="47" x14ac:dyDescent="0.35">
      <c r="A391" s="442">
        <v>389</v>
      </c>
      <c r="B391" s="541" t="s">
        <v>264</v>
      </c>
      <c r="C391" s="538">
        <v>62</v>
      </c>
      <c r="D391" s="410">
        <v>6</v>
      </c>
      <c r="E391" s="410" t="s">
        <v>392</v>
      </c>
      <c r="F391" s="410" t="s">
        <v>2178</v>
      </c>
      <c r="G391" s="410" t="s">
        <v>2179</v>
      </c>
      <c r="H391" s="410" t="s">
        <v>1355</v>
      </c>
      <c r="I391" s="414">
        <v>39539</v>
      </c>
      <c r="J391" s="541" t="s">
        <v>2180</v>
      </c>
      <c r="K391" s="414">
        <v>41100</v>
      </c>
      <c r="L391" s="541" t="s">
        <v>2181</v>
      </c>
      <c r="M391" s="541" t="s">
        <v>2182</v>
      </c>
      <c r="N391" s="541" t="s">
        <v>362</v>
      </c>
      <c r="O391" s="745" t="s">
        <v>2183</v>
      </c>
      <c r="P391" s="737"/>
      <c r="Q391" s="737"/>
      <c r="R391" s="737"/>
      <c r="S391" s="737"/>
      <c r="T391" s="737"/>
    </row>
    <row r="392" spans="1:20" ht="47" x14ac:dyDescent="0.35">
      <c r="A392" s="442">
        <v>390</v>
      </c>
      <c r="B392" s="541" t="s">
        <v>264</v>
      </c>
      <c r="C392" s="538">
        <v>63</v>
      </c>
      <c r="D392" s="410">
        <v>6</v>
      </c>
      <c r="E392" s="410" t="s">
        <v>2163</v>
      </c>
      <c r="F392" s="410" t="s">
        <v>2184</v>
      </c>
      <c r="G392" s="410" t="s">
        <v>2165</v>
      </c>
      <c r="H392" s="410" t="s">
        <v>1355</v>
      </c>
      <c r="I392" s="414">
        <v>39278</v>
      </c>
      <c r="J392" s="541" t="s">
        <v>2185</v>
      </c>
      <c r="K392" s="414">
        <v>40449</v>
      </c>
      <c r="L392" s="541" t="s">
        <v>2167</v>
      </c>
      <c r="M392" s="541" t="s">
        <v>2168</v>
      </c>
      <c r="N392" s="541" t="s">
        <v>2133</v>
      </c>
      <c r="O392" s="745" t="s">
        <v>2169</v>
      </c>
      <c r="P392" s="737"/>
      <c r="Q392" s="737"/>
      <c r="R392" s="737"/>
      <c r="S392" s="737"/>
      <c r="T392" s="737"/>
    </row>
    <row r="393" spans="1:20" ht="47" x14ac:dyDescent="0.35">
      <c r="A393" s="442">
        <v>391</v>
      </c>
      <c r="B393" s="541" t="s">
        <v>264</v>
      </c>
      <c r="C393" s="538">
        <v>64</v>
      </c>
      <c r="D393" s="410">
        <v>6</v>
      </c>
      <c r="E393" s="410" t="s">
        <v>657</v>
      </c>
      <c r="F393" s="410" t="s">
        <v>1494</v>
      </c>
      <c r="G393" s="410" t="s">
        <v>676</v>
      </c>
      <c r="H393" s="410" t="s">
        <v>1331</v>
      </c>
      <c r="I393" s="414">
        <v>39480</v>
      </c>
      <c r="J393" s="541" t="s">
        <v>2186</v>
      </c>
      <c r="K393" s="414">
        <v>39484</v>
      </c>
      <c r="L393" s="541" t="s">
        <v>1973</v>
      </c>
      <c r="M393" s="541" t="s">
        <v>2187</v>
      </c>
      <c r="N393" s="541" t="s">
        <v>350</v>
      </c>
      <c r="O393" s="745" t="s">
        <v>1975</v>
      </c>
      <c r="P393" s="737"/>
      <c r="Q393" s="737"/>
      <c r="R393" s="737"/>
      <c r="S393" s="737"/>
      <c r="T393" s="737"/>
    </row>
    <row r="394" spans="1:20" ht="47" x14ac:dyDescent="0.35">
      <c r="A394" s="442">
        <v>392</v>
      </c>
      <c r="B394" s="541" t="s">
        <v>264</v>
      </c>
      <c r="C394" s="538">
        <v>65</v>
      </c>
      <c r="D394" s="410">
        <v>6</v>
      </c>
      <c r="E394" s="410" t="s">
        <v>657</v>
      </c>
      <c r="F394" s="410" t="s">
        <v>2188</v>
      </c>
      <c r="G394" s="410" t="s">
        <v>1146</v>
      </c>
      <c r="H394" s="410" t="s">
        <v>1331</v>
      </c>
      <c r="I394" s="414">
        <v>39387</v>
      </c>
      <c r="J394" s="541" t="s">
        <v>2189</v>
      </c>
      <c r="K394" s="414">
        <v>40276</v>
      </c>
      <c r="L394" s="541" t="s">
        <v>2029</v>
      </c>
      <c r="M394" s="541" t="s">
        <v>2030</v>
      </c>
      <c r="N394" s="541" t="s">
        <v>362</v>
      </c>
      <c r="O394" s="745" t="s">
        <v>2190</v>
      </c>
      <c r="P394" s="737"/>
      <c r="Q394" s="737"/>
      <c r="R394" s="737"/>
      <c r="S394" s="737"/>
      <c r="T394" s="737"/>
    </row>
    <row r="395" spans="1:20" ht="47" x14ac:dyDescent="0.35">
      <c r="A395" s="442">
        <v>393</v>
      </c>
      <c r="B395" s="541" t="s">
        <v>264</v>
      </c>
      <c r="C395" s="538">
        <v>66</v>
      </c>
      <c r="D395" s="410">
        <v>6</v>
      </c>
      <c r="E395" s="410" t="s">
        <v>657</v>
      </c>
      <c r="F395" s="410" t="s">
        <v>1683</v>
      </c>
      <c r="G395" s="410" t="s">
        <v>987</v>
      </c>
      <c r="H395" s="410" t="s">
        <v>1331</v>
      </c>
      <c r="I395" s="414">
        <v>39144</v>
      </c>
      <c r="J395" s="541" t="s">
        <v>2191</v>
      </c>
      <c r="K395" s="414">
        <v>39166</v>
      </c>
      <c r="L395" s="541" t="s">
        <v>2192</v>
      </c>
      <c r="M395" s="541" t="s">
        <v>2193</v>
      </c>
      <c r="N395" s="541" t="s">
        <v>1896</v>
      </c>
      <c r="O395" s="745" t="s">
        <v>2194</v>
      </c>
      <c r="P395" s="737"/>
      <c r="Q395" s="737"/>
      <c r="R395" s="737"/>
      <c r="S395" s="737"/>
      <c r="T395" s="737"/>
    </row>
    <row r="396" spans="1:20" ht="47" x14ac:dyDescent="0.35">
      <c r="A396" s="442">
        <v>394</v>
      </c>
      <c r="B396" s="541" t="s">
        <v>264</v>
      </c>
      <c r="C396" s="538">
        <v>67</v>
      </c>
      <c r="D396" s="410">
        <v>6</v>
      </c>
      <c r="E396" s="410" t="s">
        <v>336</v>
      </c>
      <c r="F396" s="410" t="s">
        <v>2195</v>
      </c>
      <c r="G396" s="410" t="s">
        <v>430</v>
      </c>
      <c r="H396" s="410" t="s">
        <v>1355</v>
      </c>
      <c r="I396" s="414">
        <v>39225</v>
      </c>
      <c r="J396" s="541" t="s">
        <v>2196</v>
      </c>
      <c r="K396" s="414">
        <v>39233</v>
      </c>
      <c r="L396" s="541" t="s">
        <v>1969</v>
      </c>
      <c r="M396" s="541" t="s">
        <v>1970</v>
      </c>
      <c r="N396" s="541" t="s">
        <v>362</v>
      </c>
      <c r="O396" s="745" t="s">
        <v>2197</v>
      </c>
      <c r="P396" s="737"/>
      <c r="Q396" s="737"/>
      <c r="R396" s="737"/>
      <c r="S396" s="737"/>
      <c r="T396" s="737"/>
    </row>
    <row r="397" spans="1:20" ht="47" x14ac:dyDescent="0.35">
      <c r="A397" s="442">
        <v>395</v>
      </c>
      <c r="B397" s="541" t="s">
        <v>264</v>
      </c>
      <c r="C397" s="538">
        <v>68</v>
      </c>
      <c r="D397" s="410">
        <v>6</v>
      </c>
      <c r="E397" s="410" t="s">
        <v>511</v>
      </c>
      <c r="F397" s="410" t="s">
        <v>2198</v>
      </c>
      <c r="G397" s="410" t="s">
        <v>1160</v>
      </c>
      <c r="H397" s="410" t="s">
        <v>1355</v>
      </c>
      <c r="I397" s="414">
        <v>39413</v>
      </c>
      <c r="J397" s="541" t="s">
        <v>2199</v>
      </c>
      <c r="K397" s="414">
        <v>39442</v>
      </c>
      <c r="L397" s="541" t="s">
        <v>2200</v>
      </c>
      <c r="M397" s="541" t="s">
        <v>2201</v>
      </c>
      <c r="N397" s="541" t="s">
        <v>362</v>
      </c>
      <c r="O397" s="745" t="s">
        <v>2202</v>
      </c>
      <c r="P397" s="737"/>
      <c r="Q397" s="737"/>
      <c r="R397" s="737"/>
      <c r="S397" s="737"/>
      <c r="T397" s="737"/>
    </row>
    <row r="398" spans="1:20" ht="47" x14ac:dyDescent="0.35">
      <c r="A398" s="442">
        <v>396</v>
      </c>
      <c r="B398" s="541" t="s">
        <v>264</v>
      </c>
      <c r="C398" s="538">
        <v>69</v>
      </c>
      <c r="D398" s="410">
        <v>6</v>
      </c>
      <c r="E398" s="410" t="s">
        <v>442</v>
      </c>
      <c r="F398" s="410" t="s">
        <v>1253</v>
      </c>
      <c r="G398" s="410" t="s">
        <v>1030</v>
      </c>
      <c r="H398" s="410" t="s">
        <v>1355</v>
      </c>
      <c r="I398" s="414">
        <v>39190</v>
      </c>
      <c r="J398" s="541" t="s">
        <v>2203</v>
      </c>
      <c r="K398" s="414">
        <v>39198</v>
      </c>
      <c r="L398" s="541"/>
      <c r="M398" s="541" t="s">
        <v>2204</v>
      </c>
      <c r="N398" s="541" t="s">
        <v>1552</v>
      </c>
      <c r="O398" s="745" t="s">
        <v>2205</v>
      </c>
      <c r="P398" s="737"/>
      <c r="Q398" s="737"/>
      <c r="R398" s="737"/>
      <c r="S398" s="737"/>
      <c r="T398" s="737"/>
    </row>
    <row r="399" spans="1:20" ht="47" x14ac:dyDescent="0.35">
      <c r="A399" s="442">
        <v>397</v>
      </c>
      <c r="B399" s="541" t="s">
        <v>264</v>
      </c>
      <c r="C399" s="538">
        <v>70</v>
      </c>
      <c r="D399" s="410">
        <v>6</v>
      </c>
      <c r="E399" s="410" t="s">
        <v>442</v>
      </c>
      <c r="F399" s="410" t="s">
        <v>1586</v>
      </c>
      <c r="G399" s="410" t="s">
        <v>526</v>
      </c>
      <c r="H399" s="410" t="s">
        <v>1331</v>
      </c>
      <c r="I399" s="414">
        <v>39391</v>
      </c>
      <c r="J399" s="541" t="s">
        <v>2206</v>
      </c>
      <c r="K399" s="414">
        <v>39407</v>
      </c>
      <c r="L399" s="541" t="s">
        <v>2207</v>
      </c>
      <c r="M399" s="541" t="s">
        <v>2208</v>
      </c>
      <c r="N399" s="541" t="s">
        <v>362</v>
      </c>
      <c r="O399" s="745" t="s">
        <v>2209</v>
      </c>
      <c r="P399" s="737"/>
      <c r="Q399" s="737"/>
      <c r="R399" s="737"/>
      <c r="S399" s="737"/>
      <c r="T399" s="737"/>
    </row>
    <row r="400" spans="1:20" ht="47" x14ac:dyDescent="0.35">
      <c r="A400" s="442">
        <v>398</v>
      </c>
      <c r="B400" s="541" t="s">
        <v>264</v>
      </c>
      <c r="C400" s="538">
        <v>71</v>
      </c>
      <c r="D400" s="410">
        <v>6</v>
      </c>
      <c r="E400" s="410" t="s">
        <v>336</v>
      </c>
      <c r="F400" s="410" t="s">
        <v>990</v>
      </c>
      <c r="G400" s="541" t="s">
        <v>987</v>
      </c>
      <c r="H400" s="410" t="s">
        <v>1331</v>
      </c>
      <c r="I400" s="414">
        <v>39434</v>
      </c>
      <c r="J400" s="541" t="s">
        <v>2210</v>
      </c>
      <c r="K400" s="414">
        <v>39458</v>
      </c>
      <c r="L400" s="541" t="s">
        <v>2211</v>
      </c>
      <c r="M400" s="541" t="s">
        <v>2212</v>
      </c>
      <c r="N400" s="541" t="s">
        <v>362</v>
      </c>
      <c r="O400" s="745" t="s">
        <v>2213</v>
      </c>
      <c r="P400" s="737"/>
      <c r="Q400" s="737"/>
      <c r="R400" s="737"/>
      <c r="S400" s="737"/>
      <c r="T400" s="737"/>
    </row>
    <row r="401" spans="1:20" ht="47" x14ac:dyDescent="0.35">
      <c r="A401" s="442">
        <v>399</v>
      </c>
      <c r="B401" s="541" t="s">
        <v>264</v>
      </c>
      <c r="C401" s="538">
        <v>72</v>
      </c>
      <c r="D401" s="410">
        <v>6</v>
      </c>
      <c r="E401" s="410" t="s">
        <v>511</v>
      </c>
      <c r="F401" s="410" t="s">
        <v>2214</v>
      </c>
      <c r="G401" s="410" t="s">
        <v>1195</v>
      </c>
      <c r="H401" s="410" t="s">
        <v>1331</v>
      </c>
      <c r="I401" s="414">
        <v>39173</v>
      </c>
      <c r="J401" s="541" t="s">
        <v>2215</v>
      </c>
      <c r="K401" s="414">
        <v>39185</v>
      </c>
      <c r="L401" s="541" t="s">
        <v>2216</v>
      </c>
      <c r="M401" s="410"/>
      <c r="N401" s="410" t="s">
        <v>350</v>
      </c>
      <c r="O401" s="531" t="s">
        <v>2217</v>
      </c>
      <c r="P401" s="737"/>
      <c r="Q401" s="737"/>
      <c r="R401" s="737"/>
      <c r="S401" s="737"/>
      <c r="T401" s="737"/>
    </row>
    <row r="402" spans="1:20" ht="47" x14ac:dyDescent="0.35">
      <c r="A402" s="442">
        <v>400</v>
      </c>
      <c r="B402" s="541" t="s">
        <v>264</v>
      </c>
      <c r="C402" s="538">
        <v>73</v>
      </c>
      <c r="D402" s="410">
        <v>6</v>
      </c>
      <c r="E402" s="410" t="s">
        <v>904</v>
      </c>
      <c r="F402" s="410" t="s">
        <v>701</v>
      </c>
      <c r="G402" s="410" t="s">
        <v>681</v>
      </c>
      <c r="H402" s="410" t="s">
        <v>1355</v>
      </c>
      <c r="I402" s="414">
        <v>39447</v>
      </c>
      <c r="J402" s="541" t="s">
        <v>2218</v>
      </c>
      <c r="K402" s="414">
        <v>39096</v>
      </c>
      <c r="L402" s="410"/>
      <c r="M402" s="541" t="s">
        <v>2070</v>
      </c>
      <c r="N402" s="410" t="s">
        <v>362</v>
      </c>
      <c r="O402" s="745" t="s">
        <v>2107</v>
      </c>
      <c r="P402" s="737"/>
      <c r="Q402" s="737"/>
      <c r="R402" s="737"/>
      <c r="S402" s="737"/>
      <c r="T402" s="737"/>
    </row>
    <row r="403" spans="1:20" ht="47" x14ac:dyDescent="0.35">
      <c r="A403" s="442">
        <v>401</v>
      </c>
      <c r="B403" s="541" t="s">
        <v>264</v>
      </c>
      <c r="C403" s="538">
        <v>74</v>
      </c>
      <c r="D403" s="410">
        <v>7</v>
      </c>
      <c r="E403" s="543" t="s">
        <v>454</v>
      </c>
      <c r="F403" s="543" t="s">
        <v>1693</v>
      </c>
      <c r="G403" s="543" t="s">
        <v>1674</v>
      </c>
      <c r="H403" s="541" t="s">
        <v>1355</v>
      </c>
      <c r="I403" s="544">
        <v>39015</v>
      </c>
      <c r="J403" s="541" t="s">
        <v>2219</v>
      </c>
      <c r="K403" s="414">
        <v>38998</v>
      </c>
      <c r="L403" s="530" t="s">
        <v>2220</v>
      </c>
      <c r="M403" s="530" t="s">
        <v>2221</v>
      </c>
      <c r="N403" s="410" t="s">
        <v>362</v>
      </c>
      <c r="O403" s="531" t="s">
        <v>2222</v>
      </c>
      <c r="P403" s="737"/>
      <c r="Q403" s="737"/>
      <c r="R403" s="737"/>
      <c r="S403" s="737"/>
      <c r="T403" s="737"/>
    </row>
    <row r="404" spans="1:20" ht="47" x14ac:dyDescent="0.35">
      <c r="A404" s="442">
        <v>402</v>
      </c>
      <c r="B404" s="541" t="s">
        <v>264</v>
      </c>
      <c r="C404" s="538">
        <v>75</v>
      </c>
      <c r="D404" s="410">
        <v>7</v>
      </c>
      <c r="E404" s="543" t="s">
        <v>336</v>
      </c>
      <c r="F404" s="543" t="s">
        <v>2223</v>
      </c>
      <c r="G404" s="543" t="s">
        <v>2224</v>
      </c>
      <c r="H404" s="541" t="s">
        <v>1331</v>
      </c>
      <c r="I404" s="544">
        <v>39073</v>
      </c>
      <c r="J404" s="541" t="s">
        <v>2225</v>
      </c>
      <c r="K404" s="414">
        <v>39080</v>
      </c>
      <c r="L404" s="530" t="s">
        <v>2226</v>
      </c>
      <c r="M404" s="530" t="s">
        <v>2227</v>
      </c>
      <c r="N404" s="410" t="s">
        <v>362</v>
      </c>
      <c r="O404" s="531" t="s">
        <v>2228</v>
      </c>
      <c r="P404" s="737"/>
      <c r="Q404" s="737"/>
      <c r="R404" s="737"/>
      <c r="S404" s="737"/>
      <c r="T404" s="737"/>
    </row>
    <row r="405" spans="1:20" ht="47" x14ac:dyDescent="0.35">
      <c r="A405" s="442">
        <v>403</v>
      </c>
      <c r="B405" s="541" t="s">
        <v>264</v>
      </c>
      <c r="C405" s="538">
        <v>76</v>
      </c>
      <c r="D405" s="410">
        <v>7</v>
      </c>
      <c r="E405" s="543" t="s">
        <v>657</v>
      </c>
      <c r="F405" s="543" t="s">
        <v>1710</v>
      </c>
      <c r="G405" s="543" t="s">
        <v>1914</v>
      </c>
      <c r="H405" s="541" t="s">
        <v>1331</v>
      </c>
      <c r="I405" s="544">
        <v>39164</v>
      </c>
      <c r="J405" s="541" t="s">
        <v>2229</v>
      </c>
      <c r="K405" s="414">
        <v>39189</v>
      </c>
      <c r="L405" s="530" t="s">
        <v>2230</v>
      </c>
      <c r="M405" s="530" t="s">
        <v>2231</v>
      </c>
      <c r="N405" s="410" t="s">
        <v>362</v>
      </c>
      <c r="O405" s="531" t="s">
        <v>2232</v>
      </c>
      <c r="P405" s="737"/>
      <c r="Q405" s="737"/>
      <c r="R405" s="737"/>
      <c r="S405" s="737"/>
      <c r="T405" s="737"/>
    </row>
    <row r="406" spans="1:20" ht="47" x14ac:dyDescent="0.35">
      <c r="A406" s="442">
        <v>404</v>
      </c>
      <c r="B406" s="541" t="s">
        <v>264</v>
      </c>
      <c r="C406" s="538">
        <v>77</v>
      </c>
      <c r="D406" s="410">
        <v>7</v>
      </c>
      <c r="E406" s="543" t="s">
        <v>657</v>
      </c>
      <c r="F406" s="543" t="s">
        <v>1516</v>
      </c>
      <c r="G406" s="543" t="s">
        <v>1908</v>
      </c>
      <c r="H406" s="541" t="s">
        <v>1355</v>
      </c>
      <c r="I406" s="544">
        <v>38971</v>
      </c>
      <c r="J406" s="541" t="s">
        <v>2233</v>
      </c>
      <c r="K406" s="414">
        <v>39008</v>
      </c>
      <c r="L406" s="530" t="s">
        <v>1910</v>
      </c>
      <c r="M406" s="530" t="s">
        <v>1911</v>
      </c>
      <c r="N406" s="410" t="s">
        <v>362</v>
      </c>
      <c r="O406" s="531" t="s">
        <v>2234</v>
      </c>
      <c r="P406" s="737"/>
      <c r="Q406" s="737"/>
      <c r="R406" s="737"/>
      <c r="S406" s="737"/>
      <c r="T406" s="737"/>
    </row>
    <row r="407" spans="1:20" ht="47" x14ac:dyDescent="0.35">
      <c r="A407" s="442">
        <v>405</v>
      </c>
      <c r="B407" s="541" t="s">
        <v>264</v>
      </c>
      <c r="C407" s="538">
        <v>78</v>
      </c>
      <c r="D407" s="410">
        <v>7</v>
      </c>
      <c r="E407" s="543" t="s">
        <v>409</v>
      </c>
      <c r="F407" s="543" t="s">
        <v>404</v>
      </c>
      <c r="G407" s="530" t="s">
        <v>2033</v>
      </c>
      <c r="H407" s="541" t="s">
        <v>1355</v>
      </c>
      <c r="I407" s="544">
        <v>38736</v>
      </c>
      <c r="J407" s="541" t="s">
        <v>2235</v>
      </c>
      <c r="K407" s="414">
        <v>38740</v>
      </c>
      <c r="L407" s="530" t="s">
        <v>2035</v>
      </c>
      <c r="M407" s="530" t="s">
        <v>2036</v>
      </c>
      <c r="N407" s="410" t="s">
        <v>362</v>
      </c>
      <c r="O407" s="531" t="s">
        <v>1912</v>
      </c>
      <c r="P407" s="737"/>
      <c r="Q407" s="737"/>
      <c r="R407" s="737"/>
      <c r="S407" s="737"/>
      <c r="T407" s="737"/>
    </row>
    <row r="408" spans="1:20" ht="47" x14ac:dyDescent="0.35">
      <c r="A408" s="442">
        <v>406</v>
      </c>
      <c r="B408" s="541" t="s">
        <v>264</v>
      </c>
      <c r="C408" s="538">
        <v>79</v>
      </c>
      <c r="D408" s="410">
        <v>7</v>
      </c>
      <c r="E408" s="543" t="s">
        <v>442</v>
      </c>
      <c r="F408" s="543" t="s">
        <v>525</v>
      </c>
      <c r="G408" s="543" t="s">
        <v>2236</v>
      </c>
      <c r="H408" s="541" t="s">
        <v>1331</v>
      </c>
      <c r="I408" s="545" t="s">
        <v>2237</v>
      </c>
      <c r="J408" s="541" t="s">
        <v>2238</v>
      </c>
      <c r="K408" s="414">
        <v>39078</v>
      </c>
      <c r="L408" s="530" t="s">
        <v>2239</v>
      </c>
      <c r="M408" s="530" t="s">
        <v>2240</v>
      </c>
      <c r="N408" s="410" t="s">
        <v>350</v>
      </c>
      <c r="O408" s="531" t="s">
        <v>2241</v>
      </c>
      <c r="P408" s="737"/>
      <c r="Q408" s="737"/>
      <c r="R408" s="737"/>
      <c r="S408" s="737"/>
      <c r="T408" s="737"/>
    </row>
    <row r="409" spans="1:20" ht="47" x14ac:dyDescent="0.35">
      <c r="A409" s="442">
        <v>407</v>
      </c>
      <c r="B409" s="541" t="s">
        <v>264</v>
      </c>
      <c r="C409" s="538">
        <v>80</v>
      </c>
      <c r="D409" s="410">
        <v>7</v>
      </c>
      <c r="E409" s="543" t="s">
        <v>442</v>
      </c>
      <c r="F409" s="543" t="s">
        <v>972</v>
      </c>
      <c r="G409" s="543" t="s">
        <v>2061</v>
      </c>
      <c r="H409" s="541" t="s">
        <v>1355</v>
      </c>
      <c r="I409" s="544">
        <v>38949</v>
      </c>
      <c r="J409" s="541" t="s">
        <v>2242</v>
      </c>
      <c r="K409" s="414">
        <v>38957</v>
      </c>
      <c r="L409" s="530" t="s">
        <v>2063</v>
      </c>
      <c r="M409" s="530" t="s">
        <v>2064</v>
      </c>
      <c r="N409" s="410" t="s">
        <v>362</v>
      </c>
      <c r="O409" s="531" t="s">
        <v>2243</v>
      </c>
      <c r="P409" s="737"/>
      <c r="Q409" s="737"/>
      <c r="R409" s="737"/>
      <c r="S409" s="737"/>
      <c r="T409" s="737"/>
    </row>
    <row r="410" spans="1:20" ht="47" x14ac:dyDescent="0.35">
      <c r="A410" s="442">
        <v>408</v>
      </c>
      <c r="B410" s="541" t="s">
        <v>264</v>
      </c>
      <c r="C410" s="538">
        <v>81</v>
      </c>
      <c r="D410" s="410">
        <v>7</v>
      </c>
      <c r="E410" s="543" t="s">
        <v>442</v>
      </c>
      <c r="F410" s="530" t="s">
        <v>461</v>
      </c>
      <c r="G410" s="530" t="s">
        <v>769</v>
      </c>
      <c r="H410" s="541" t="s">
        <v>1355</v>
      </c>
      <c r="I410" s="544">
        <v>38874</v>
      </c>
      <c r="J410" s="541" t="s">
        <v>2244</v>
      </c>
      <c r="K410" s="414">
        <v>38917</v>
      </c>
      <c r="L410" s="530" t="s">
        <v>2245</v>
      </c>
      <c r="M410" s="530" t="s">
        <v>2246</v>
      </c>
      <c r="N410" s="410" t="s">
        <v>362</v>
      </c>
      <c r="O410" s="531" t="s">
        <v>2247</v>
      </c>
      <c r="P410" s="737"/>
      <c r="Q410" s="737"/>
      <c r="R410" s="737"/>
      <c r="S410" s="737"/>
      <c r="T410" s="737"/>
    </row>
    <row r="411" spans="1:20" ht="47" x14ac:dyDescent="0.35">
      <c r="A411" s="442">
        <v>409</v>
      </c>
      <c r="B411" s="541" t="s">
        <v>264</v>
      </c>
      <c r="C411" s="538">
        <v>82</v>
      </c>
      <c r="D411" s="410">
        <v>8</v>
      </c>
      <c r="E411" s="543" t="s">
        <v>2129</v>
      </c>
      <c r="F411" s="543" t="s">
        <v>1693</v>
      </c>
      <c r="G411" s="543" t="s">
        <v>520</v>
      </c>
      <c r="H411" s="541" t="s">
        <v>1355</v>
      </c>
      <c r="I411" s="544">
        <v>38803</v>
      </c>
      <c r="J411" s="541" t="s">
        <v>2248</v>
      </c>
      <c r="K411" s="414">
        <v>38879</v>
      </c>
      <c r="L411" s="530" t="s">
        <v>2131</v>
      </c>
      <c r="M411" s="530" t="s">
        <v>2132</v>
      </c>
      <c r="N411" s="410" t="s">
        <v>2133</v>
      </c>
      <c r="O411" s="531" t="s">
        <v>2249</v>
      </c>
      <c r="P411" s="737"/>
      <c r="Q411" s="737"/>
      <c r="R411" s="737"/>
      <c r="S411" s="737"/>
      <c r="T411" s="737"/>
    </row>
    <row r="412" spans="1:20" ht="47" x14ac:dyDescent="0.35">
      <c r="A412" s="442">
        <v>410</v>
      </c>
      <c r="B412" s="541" t="s">
        <v>264</v>
      </c>
      <c r="C412" s="538">
        <v>83</v>
      </c>
      <c r="D412" s="410">
        <v>8</v>
      </c>
      <c r="E412" s="543" t="s">
        <v>2129</v>
      </c>
      <c r="F412" s="543" t="s">
        <v>2250</v>
      </c>
      <c r="G412" s="543" t="s">
        <v>2251</v>
      </c>
      <c r="H412" s="541" t="s">
        <v>1331</v>
      </c>
      <c r="I412" s="544">
        <v>38803</v>
      </c>
      <c r="J412" s="541" t="s">
        <v>2252</v>
      </c>
      <c r="K412" s="414">
        <v>39827</v>
      </c>
      <c r="L412" s="530" t="s">
        <v>2131</v>
      </c>
      <c r="M412" s="530" t="s">
        <v>2132</v>
      </c>
      <c r="N412" s="410" t="s">
        <v>2133</v>
      </c>
      <c r="O412" s="531" t="s">
        <v>2249</v>
      </c>
      <c r="P412" s="737"/>
      <c r="Q412" s="737"/>
      <c r="R412" s="737"/>
      <c r="S412" s="737"/>
      <c r="T412" s="737"/>
    </row>
    <row r="413" spans="1:20" ht="47" x14ac:dyDescent="0.35">
      <c r="A413" s="442">
        <v>411</v>
      </c>
      <c r="B413" s="541" t="s">
        <v>264</v>
      </c>
      <c r="C413" s="538">
        <v>84</v>
      </c>
      <c r="D413" s="410">
        <v>8</v>
      </c>
      <c r="E413" s="543" t="s">
        <v>336</v>
      </c>
      <c r="F413" s="543" t="s">
        <v>2253</v>
      </c>
      <c r="G413" s="543" t="s">
        <v>2254</v>
      </c>
      <c r="H413" s="541" t="s">
        <v>1331</v>
      </c>
      <c r="I413" s="544">
        <v>38463</v>
      </c>
      <c r="J413" s="541" t="s">
        <v>2255</v>
      </c>
      <c r="K413" s="414">
        <v>39520</v>
      </c>
      <c r="L413" s="530" t="s">
        <v>2226</v>
      </c>
      <c r="M413" s="530" t="s">
        <v>2227</v>
      </c>
      <c r="N413" s="410" t="s">
        <v>362</v>
      </c>
      <c r="O413" s="531" t="s">
        <v>2256</v>
      </c>
      <c r="P413" s="737"/>
      <c r="Q413" s="737"/>
      <c r="R413" s="737"/>
      <c r="S413" s="737"/>
      <c r="T413" s="737"/>
    </row>
    <row r="414" spans="1:20" ht="47" x14ac:dyDescent="0.35">
      <c r="A414" s="442">
        <v>412</v>
      </c>
      <c r="B414" s="541" t="s">
        <v>264</v>
      </c>
      <c r="C414" s="538">
        <v>85</v>
      </c>
      <c r="D414" s="410">
        <v>8</v>
      </c>
      <c r="E414" s="543" t="s">
        <v>657</v>
      </c>
      <c r="F414" s="543" t="s">
        <v>2257</v>
      </c>
      <c r="G414" s="543" t="s">
        <v>2258</v>
      </c>
      <c r="H414" s="541" t="s">
        <v>1331</v>
      </c>
      <c r="I414" s="544">
        <v>38464</v>
      </c>
      <c r="J414" s="541" t="s">
        <v>2259</v>
      </c>
      <c r="K414" s="414">
        <v>38552</v>
      </c>
      <c r="L414" s="530" t="s">
        <v>166</v>
      </c>
      <c r="M414" s="530" t="s">
        <v>2260</v>
      </c>
      <c r="N414" s="410" t="s">
        <v>936</v>
      </c>
      <c r="O414" s="531" t="s">
        <v>2261</v>
      </c>
      <c r="P414" s="737"/>
      <c r="Q414" s="737"/>
      <c r="R414" s="737"/>
      <c r="S414" s="737"/>
      <c r="T414" s="737"/>
    </row>
    <row r="415" spans="1:20" ht="47" x14ac:dyDescent="0.35">
      <c r="A415" s="442">
        <v>413</v>
      </c>
      <c r="B415" s="541" t="s">
        <v>264</v>
      </c>
      <c r="C415" s="538">
        <v>86</v>
      </c>
      <c r="D415" s="410">
        <v>8</v>
      </c>
      <c r="E415" s="543" t="s">
        <v>511</v>
      </c>
      <c r="F415" s="543" t="s">
        <v>2262</v>
      </c>
      <c r="G415" s="543" t="s">
        <v>2263</v>
      </c>
      <c r="H415" s="541" t="s">
        <v>1355</v>
      </c>
      <c r="I415" s="544">
        <v>38541</v>
      </c>
      <c r="J415" s="541" t="s">
        <v>2264</v>
      </c>
      <c r="K415" s="414">
        <v>38566</v>
      </c>
      <c r="L415" s="530" t="s">
        <v>2216</v>
      </c>
      <c r="M415" s="530"/>
      <c r="N415" s="410" t="s">
        <v>1552</v>
      </c>
      <c r="O415" s="531" t="s">
        <v>2265</v>
      </c>
      <c r="P415" s="737"/>
      <c r="Q415" s="737"/>
      <c r="R415" s="737"/>
      <c r="S415" s="737"/>
      <c r="T415" s="737"/>
    </row>
    <row r="416" spans="1:20" ht="47" x14ac:dyDescent="0.35">
      <c r="A416" s="442">
        <v>414</v>
      </c>
      <c r="B416" s="541" t="s">
        <v>264</v>
      </c>
      <c r="C416" s="538">
        <v>87</v>
      </c>
      <c r="D416" s="410">
        <v>8</v>
      </c>
      <c r="E416" s="543" t="s">
        <v>840</v>
      </c>
      <c r="F416" s="543" t="s">
        <v>2266</v>
      </c>
      <c r="G416" s="543" t="s">
        <v>2267</v>
      </c>
      <c r="H416" s="541" t="s">
        <v>1355</v>
      </c>
      <c r="I416" s="544">
        <v>38778</v>
      </c>
      <c r="J416" s="541" t="s">
        <v>2268</v>
      </c>
      <c r="K416" s="414">
        <v>39304</v>
      </c>
      <c r="L416" s="530" t="s">
        <v>2269</v>
      </c>
      <c r="M416" s="530" t="s">
        <v>2270</v>
      </c>
      <c r="N416" s="410" t="s">
        <v>1896</v>
      </c>
      <c r="O416" s="531" t="s">
        <v>2271</v>
      </c>
      <c r="P416" s="737"/>
      <c r="Q416" s="737"/>
      <c r="R416" s="737"/>
      <c r="S416" s="737"/>
      <c r="T416" s="737"/>
    </row>
    <row r="417" spans="1:20" ht="47" x14ac:dyDescent="0.35">
      <c r="A417" s="442">
        <v>415</v>
      </c>
      <c r="B417" s="541" t="s">
        <v>264</v>
      </c>
      <c r="C417" s="538">
        <v>88</v>
      </c>
      <c r="D417" s="410">
        <v>8</v>
      </c>
      <c r="E417" s="543" t="s">
        <v>442</v>
      </c>
      <c r="F417" s="543" t="s">
        <v>2272</v>
      </c>
      <c r="G417" s="543" t="s">
        <v>2273</v>
      </c>
      <c r="H417" s="541" t="s">
        <v>1355</v>
      </c>
      <c r="I417" s="544">
        <v>38477</v>
      </c>
      <c r="J417" s="541" t="s">
        <v>2274</v>
      </c>
      <c r="K417" s="414">
        <v>38490</v>
      </c>
      <c r="L417" s="530" t="s">
        <v>2275</v>
      </c>
      <c r="M417" s="530" t="s">
        <v>2240</v>
      </c>
      <c r="N417" s="410" t="s">
        <v>350</v>
      </c>
      <c r="O417" s="531" t="s">
        <v>2276</v>
      </c>
      <c r="P417" s="737"/>
      <c r="Q417" s="737"/>
      <c r="R417" s="737"/>
      <c r="S417" s="737"/>
      <c r="T417" s="737"/>
    </row>
    <row r="418" spans="1:20" ht="47" x14ac:dyDescent="0.35">
      <c r="A418" s="442">
        <v>416</v>
      </c>
      <c r="B418" s="541" t="s">
        <v>264</v>
      </c>
      <c r="C418" s="538">
        <v>89</v>
      </c>
      <c r="D418" s="410">
        <v>8</v>
      </c>
      <c r="E418" s="543" t="s">
        <v>442</v>
      </c>
      <c r="F418" s="543" t="s">
        <v>939</v>
      </c>
      <c r="G418" s="530" t="s">
        <v>1807</v>
      </c>
      <c r="H418" s="541" t="s">
        <v>1355</v>
      </c>
      <c r="I418" s="544">
        <v>38552</v>
      </c>
      <c r="J418" s="541" t="s">
        <v>2277</v>
      </c>
      <c r="K418" s="414">
        <v>38649</v>
      </c>
      <c r="L418" s="530"/>
      <c r="M418" s="530" t="s">
        <v>2059</v>
      </c>
      <c r="N418" s="410" t="s">
        <v>936</v>
      </c>
      <c r="O418" s="531" t="s">
        <v>1612</v>
      </c>
      <c r="P418" s="737"/>
      <c r="Q418" s="737"/>
      <c r="R418" s="737"/>
      <c r="S418" s="737"/>
      <c r="T418" s="737"/>
    </row>
    <row r="419" spans="1:20" ht="47" x14ac:dyDescent="0.35">
      <c r="A419" s="442">
        <v>417</v>
      </c>
      <c r="B419" s="541" t="s">
        <v>264</v>
      </c>
      <c r="C419" s="538">
        <v>90</v>
      </c>
      <c r="D419" s="410">
        <v>8</v>
      </c>
      <c r="E419" s="543" t="s">
        <v>442</v>
      </c>
      <c r="F419" s="543" t="s">
        <v>1360</v>
      </c>
      <c r="G419" s="543" t="s">
        <v>641</v>
      </c>
      <c r="H419" s="541" t="s">
        <v>1331</v>
      </c>
      <c r="I419" s="544">
        <v>38447</v>
      </c>
      <c r="J419" s="541" t="s">
        <v>2278</v>
      </c>
      <c r="K419" s="414">
        <v>38512</v>
      </c>
      <c r="L419" s="530"/>
      <c r="M419" s="530" t="s">
        <v>2204</v>
      </c>
      <c r="N419" s="410" t="s">
        <v>1552</v>
      </c>
      <c r="O419" s="531" t="s">
        <v>2279</v>
      </c>
      <c r="P419" s="737"/>
      <c r="Q419" s="737"/>
      <c r="R419" s="737"/>
      <c r="S419" s="737"/>
      <c r="T419" s="737"/>
    </row>
    <row r="420" spans="1:20" ht="47" x14ac:dyDescent="0.35">
      <c r="A420" s="442">
        <v>418</v>
      </c>
      <c r="B420" s="541" t="s">
        <v>264</v>
      </c>
      <c r="C420" s="538">
        <v>91</v>
      </c>
      <c r="D420" s="410">
        <v>8</v>
      </c>
      <c r="E420" s="543" t="s">
        <v>657</v>
      </c>
      <c r="F420" s="530" t="s">
        <v>2280</v>
      </c>
      <c r="G420" s="543" t="s">
        <v>1081</v>
      </c>
      <c r="H420" s="541" t="s">
        <v>1355</v>
      </c>
      <c r="I420" s="544">
        <v>38604</v>
      </c>
      <c r="J420" s="541" t="s">
        <v>2281</v>
      </c>
      <c r="K420" s="414">
        <v>38643</v>
      </c>
      <c r="L420" s="530" t="s">
        <v>2282</v>
      </c>
      <c r="M420" s="530" t="s">
        <v>2283</v>
      </c>
      <c r="N420" s="410" t="s">
        <v>350</v>
      </c>
      <c r="O420" s="531" t="s">
        <v>1975</v>
      </c>
      <c r="P420" s="737"/>
      <c r="Q420" s="737"/>
      <c r="R420" s="737"/>
      <c r="S420" s="737"/>
      <c r="T420" s="737"/>
    </row>
    <row r="421" spans="1:20" ht="47" x14ac:dyDescent="0.35">
      <c r="A421" s="442">
        <v>419</v>
      </c>
      <c r="B421" s="541" t="s">
        <v>264</v>
      </c>
      <c r="C421" s="538">
        <v>92</v>
      </c>
      <c r="D421" s="410">
        <v>8</v>
      </c>
      <c r="E421" s="543" t="s">
        <v>336</v>
      </c>
      <c r="F421" s="543" t="s">
        <v>2284</v>
      </c>
      <c r="G421" s="543" t="s">
        <v>802</v>
      </c>
      <c r="H421" s="541" t="s">
        <v>1331</v>
      </c>
      <c r="I421" s="544">
        <v>38531</v>
      </c>
      <c r="J421" s="410" t="s">
        <v>2285</v>
      </c>
      <c r="K421" s="414">
        <v>38579</v>
      </c>
      <c r="L421" s="530" t="s">
        <v>2021</v>
      </c>
      <c r="M421" s="530" t="s">
        <v>2286</v>
      </c>
      <c r="N421" s="410" t="s">
        <v>362</v>
      </c>
      <c r="O421" s="531" t="s">
        <v>2287</v>
      </c>
      <c r="P421" s="737"/>
      <c r="Q421" s="737"/>
      <c r="R421" s="737"/>
      <c r="S421" s="737"/>
      <c r="T421" s="737"/>
    </row>
    <row r="422" spans="1:20" ht="47" x14ac:dyDescent="0.35">
      <c r="A422" s="442">
        <v>420</v>
      </c>
      <c r="B422" s="541" t="s">
        <v>264</v>
      </c>
      <c r="C422" s="538">
        <v>93</v>
      </c>
      <c r="D422" s="410">
        <v>9</v>
      </c>
      <c r="E422" s="543" t="s">
        <v>2288</v>
      </c>
      <c r="F422" s="543" t="s">
        <v>2289</v>
      </c>
      <c r="G422" s="543" t="s">
        <v>676</v>
      </c>
      <c r="H422" s="541" t="s">
        <v>1331</v>
      </c>
      <c r="I422" s="545" t="s">
        <v>2290</v>
      </c>
      <c r="J422" s="541" t="s">
        <v>2291</v>
      </c>
      <c r="K422" s="414">
        <v>38281</v>
      </c>
      <c r="L422" s="530" t="s">
        <v>2292</v>
      </c>
      <c r="M422" s="530" t="s">
        <v>2293</v>
      </c>
      <c r="N422" s="410" t="s">
        <v>362</v>
      </c>
      <c r="O422" s="531" t="s">
        <v>2294</v>
      </c>
      <c r="P422" s="737"/>
      <c r="Q422" s="737"/>
      <c r="R422" s="737"/>
      <c r="S422" s="737"/>
      <c r="T422" s="737"/>
    </row>
    <row r="423" spans="1:20" ht="47" x14ac:dyDescent="0.35">
      <c r="A423" s="442">
        <v>421</v>
      </c>
      <c r="B423" s="541" t="s">
        <v>264</v>
      </c>
      <c r="C423" s="538">
        <v>94</v>
      </c>
      <c r="D423" s="410">
        <v>9</v>
      </c>
      <c r="E423" s="543" t="s">
        <v>2129</v>
      </c>
      <c r="F423" s="543" t="s">
        <v>2295</v>
      </c>
      <c r="G423" s="543" t="s">
        <v>2251</v>
      </c>
      <c r="H423" s="541" t="s">
        <v>1331</v>
      </c>
      <c r="I423" s="544">
        <v>38389</v>
      </c>
      <c r="J423" s="541" t="s">
        <v>2296</v>
      </c>
      <c r="K423" s="414">
        <v>38425</v>
      </c>
      <c r="L423" s="530" t="s">
        <v>2131</v>
      </c>
      <c r="M423" s="530" t="s">
        <v>2132</v>
      </c>
      <c r="N423" s="410" t="s">
        <v>2133</v>
      </c>
      <c r="O423" s="531" t="s">
        <v>2297</v>
      </c>
      <c r="P423" s="737"/>
      <c r="Q423" s="737"/>
      <c r="R423" s="737"/>
      <c r="S423" s="737"/>
      <c r="T423" s="737"/>
    </row>
    <row r="424" spans="1:20" ht="47" x14ac:dyDescent="0.35">
      <c r="A424" s="442">
        <v>422</v>
      </c>
      <c r="B424" s="541" t="s">
        <v>264</v>
      </c>
      <c r="C424" s="538">
        <v>95</v>
      </c>
      <c r="D424" s="410">
        <v>9</v>
      </c>
      <c r="E424" s="543" t="s">
        <v>454</v>
      </c>
      <c r="F424" s="543" t="s">
        <v>2298</v>
      </c>
      <c r="G424" s="543" t="s">
        <v>468</v>
      </c>
      <c r="H424" s="541" t="s">
        <v>1355</v>
      </c>
      <c r="I424" s="544">
        <v>38019</v>
      </c>
      <c r="J424" s="541" t="s">
        <v>2299</v>
      </c>
      <c r="K424" s="414">
        <v>38166</v>
      </c>
      <c r="L424" s="530"/>
      <c r="M424" s="530" t="s">
        <v>2300</v>
      </c>
      <c r="N424" s="410" t="s">
        <v>936</v>
      </c>
      <c r="O424" s="531" t="s">
        <v>2301</v>
      </c>
      <c r="P424" s="737"/>
      <c r="Q424" s="737"/>
      <c r="R424" s="737"/>
      <c r="S424" s="737"/>
      <c r="T424" s="737"/>
    </row>
    <row r="425" spans="1:20" ht="47" x14ac:dyDescent="0.35">
      <c r="A425" s="442">
        <v>423</v>
      </c>
      <c r="B425" s="541" t="s">
        <v>264</v>
      </c>
      <c r="C425" s="538">
        <v>96</v>
      </c>
      <c r="D425" s="410">
        <v>9</v>
      </c>
      <c r="E425" s="543" t="s">
        <v>336</v>
      </c>
      <c r="F425" s="543" t="s">
        <v>630</v>
      </c>
      <c r="G425" s="543" t="s">
        <v>2302</v>
      </c>
      <c r="H425" s="541" t="s">
        <v>1331</v>
      </c>
      <c r="I425" s="544">
        <v>38306</v>
      </c>
      <c r="J425" s="541" t="s">
        <v>2303</v>
      </c>
      <c r="K425" s="414">
        <v>38310</v>
      </c>
      <c r="L425" s="530" t="s">
        <v>2143</v>
      </c>
      <c r="M425" s="530" t="s">
        <v>2144</v>
      </c>
      <c r="N425" s="410" t="s">
        <v>362</v>
      </c>
      <c r="O425" s="531" t="s">
        <v>2304</v>
      </c>
      <c r="P425" s="737"/>
      <c r="Q425" s="737"/>
      <c r="R425" s="737"/>
      <c r="S425" s="737"/>
      <c r="T425" s="737"/>
    </row>
    <row r="426" spans="1:20" ht="47" x14ac:dyDescent="0.35">
      <c r="A426" s="442">
        <v>424</v>
      </c>
      <c r="B426" s="541" t="s">
        <v>264</v>
      </c>
      <c r="C426" s="538">
        <v>97</v>
      </c>
      <c r="D426" s="410">
        <v>9</v>
      </c>
      <c r="E426" s="543" t="s">
        <v>336</v>
      </c>
      <c r="F426" s="543" t="s">
        <v>579</v>
      </c>
      <c r="G426" s="543" t="s">
        <v>594</v>
      </c>
      <c r="H426" s="541" t="s">
        <v>1355</v>
      </c>
      <c r="I426" s="544">
        <v>37929</v>
      </c>
      <c r="J426" s="541" t="s">
        <v>2305</v>
      </c>
      <c r="K426" s="414">
        <v>40476</v>
      </c>
      <c r="L426" s="530"/>
      <c r="M426" s="530" t="s">
        <v>2306</v>
      </c>
      <c r="N426" s="410" t="s">
        <v>1552</v>
      </c>
      <c r="O426" s="531" t="s">
        <v>2307</v>
      </c>
      <c r="P426" s="737"/>
      <c r="Q426" s="737"/>
      <c r="R426" s="737"/>
      <c r="S426" s="737"/>
      <c r="T426" s="737"/>
    </row>
    <row r="427" spans="1:20" ht="47" x14ac:dyDescent="0.35">
      <c r="A427" s="442">
        <v>425</v>
      </c>
      <c r="B427" s="541" t="s">
        <v>264</v>
      </c>
      <c r="C427" s="538">
        <v>98</v>
      </c>
      <c r="D427" s="410">
        <v>9</v>
      </c>
      <c r="E427" s="543" t="s">
        <v>336</v>
      </c>
      <c r="F427" s="543" t="s">
        <v>701</v>
      </c>
      <c r="G427" s="543" t="s">
        <v>2308</v>
      </c>
      <c r="H427" s="541" t="s">
        <v>1355</v>
      </c>
      <c r="I427" s="544">
        <v>38051</v>
      </c>
      <c r="J427" s="541" t="s">
        <v>2309</v>
      </c>
      <c r="K427" s="414">
        <v>38063</v>
      </c>
      <c r="L427" s="530" t="s">
        <v>2310</v>
      </c>
      <c r="M427" s="530" t="s">
        <v>2311</v>
      </c>
      <c r="N427" s="410" t="s">
        <v>1896</v>
      </c>
      <c r="O427" s="531" t="s">
        <v>2312</v>
      </c>
      <c r="P427" s="737"/>
      <c r="Q427" s="737"/>
      <c r="R427" s="737"/>
      <c r="S427" s="737"/>
      <c r="T427" s="737"/>
    </row>
    <row r="428" spans="1:20" ht="47" x14ac:dyDescent="0.35">
      <c r="A428" s="442">
        <v>426</v>
      </c>
      <c r="B428" s="541" t="s">
        <v>264</v>
      </c>
      <c r="C428" s="538">
        <v>99</v>
      </c>
      <c r="D428" s="410">
        <v>9</v>
      </c>
      <c r="E428" s="543" t="s">
        <v>336</v>
      </c>
      <c r="F428" s="530" t="s">
        <v>2313</v>
      </c>
      <c r="G428" s="543" t="s">
        <v>2314</v>
      </c>
      <c r="H428" s="541" t="s">
        <v>1331</v>
      </c>
      <c r="I428" s="544">
        <v>38055</v>
      </c>
      <c r="J428" s="541" t="s">
        <v>2315</v>
      </c>
      <c r="K428" s="414">
        <v>38077</v>
      </c>
      <c r="L428" s="530" t="s">
        <v>166</v>
      </c>
      <c r="M428" s="530" t="s">
        <v>2316</v>
      </c>
      <c r="N428" s="410" t="s">
        <v>350</v>
      </c>
      <c r="O428" s="531" t="s">
        <v>2317</v>
      </c>
      <c r="P428" s="737"/>
      <c r="Q428" s="737"/>
      <c r="R428" s="737"/>
      <c r="S428" s="737"/>
      <c r="T428" s="737"/>
    </row>
    <row r="429" spans="1:20" ht="47" x14ac:dyDescent="0.35">
      <c r="A429" s="442">
        <v>427</v>
      </c>
      <c r="B429" s="541" t="s">
        <v>264</v>
      </c>
      <c r="C429" s="538">
        <v>100</v>
      </c>
      <c r="D429" s="410">
        <v>9</v>
      </c>
      <c r="E429" s="543" t="s">
        <v>336</v>
      </c>
      <c r="F429" s="543" t="s">
        <v>1504</v>
      </c>
      <c r="G429" s="530" t="s">
        <v>2038</v>
      </c>
      <c r="H429" s="541" t="s">
        <v>1331</v>
      </c>
      <c r="I429" s="544">
        <v>38219</v>
      </c>
      <c r="J429" s="541" t="s">
        <v>2318</v>
      </c>
      <c r="K429" s="414">
        <v>38240</v>
      </c>
      <c r="L429" s="530" t="s">
        <v>2319</v>
      </c>
      <c r="M429" s="530" t="s">
        <v>2320</v>
      </c>
      <c r="N429" s="410" t="s">
        <v>1896</v>
      </c>
      <c r="O429" s="531" t="s">
        <v>2321</v>
      </c>
      <c r="P429" s="737"/>
      <c r="Q429" s="737"/>
      <c r="R429" s="737"/>
      <c r="S429" s="737"/>
      <c r="T429" s="737"/>
    </row>
    <row r="430" spans="1:20" ht="47" x14ac:dyDescent="0.35">
      <c r="A430" s="442">
        <v>428</v>
      </c>
      <c r="B430" s="541" t="s">
        <v>264</v>
      </c>
      <c r="C430" s="538">
        <v>101</v>
      </c>
      <c r="D430" s="410">
        <v>9</v>
      </c>
      <c r="E430" s="543" t="s">
        <v>336</v>
      </c>
      <c r="F430" s="543" t="s">
        <v>2322</v>
      </c>
      <c r="G430" s="530" t="s">
        <v>2323</v>
      </c>
      <c r="H430" s="541" t="s">
        <v>1331</v>
      </c>
      <c r="I430" s="544">
        <v>38148</v>
      </c>
      <c r="J430" s="541" t="s">
        <v>2324</v>
      </c>
      <c r="K430" s="414">
        <v>38160</v>
      </c>
      <c r="L430" s="530" t="s">
        <v>2325</v>
      </c>
      <c r="M430" s="530" t="s">
        <v>2326</v>
      </c>
      <c r="N430" s="410" t="s">
        <v>1896</v>
      </c>
      <c r="O430" s="531" t="s">
        <v>2327</v>
      </c>
      <c r="P430" s="737"/>
      <c r="Q430" s="737"/>
      <c r="R430" s="737"/>
      <c r="S430" s="737"/>
      <c r="T430" s="737"/>
    </row>
    <row r="431" spans="1:20" ht="47" x14ac:dyDescent="0.35">
      <c r="A431" s="442">
        <v>429</v>
      </c>
      <c r="B431" s="541" t="s">
        <v>264</v>
      </c>
      <c r="C431" s="538">
        <v>102</v>
      </c>
      <c r="D431" s="410">
        <v>9</v>
      </c>
      <c r="E431" s="543" t="s">
        <v>336</v>
      </c>
      <c r="F431" s="543" t="s">
        <v>2328</v>
      </c>
      <c r="G431" s="543" t="s">
        <v>2329</v>
      </c>
      <c r="H431" s="541" t="s">
        <v>1331</v>
      </c>
      <c r="I431" s="544">
        <v>38177</v>
      </c>
      <c r="J431" s="541" t="s">
        <v>2330</v>
      </c>
      <c r="K431" s="414">
        <v>38181</v>
      </c>
      <c r="L431" s="530" t="s">
        <v>2331</v>
      </c>
      <c r="M431" s="530" t="s">
        <v>2332</v>
      </c>
      <c r="N431" s="410" t="s">
        <v>362</v>
      </c>
      <c r="O431" s="531" t="s">
        <v>2333</v>
      </c>
      <c r="P431" s="737"/>
      <c r="Q431" s="737"/>
      <c r="R431" s="737"/>
      <c r="S431" s="737"/>
      <c r="T431" s="737"/>
    </row>
    <row r="432" spans="1:20" ht="47" x14ac:dyDescent="0.35">
      <c r="A432" s="442">
        <v>430</v>
      </c>
      <c r="B432" s="541" t="s">
        <v>264</v>
      </c>
      <c r="C432" s="538">
        <v>103</v>
      </c>
      <c r="D432" s="410">
        <v>9</v>
      </c>
      <c r="E432" s="543" t="s">
        <v>336</v>
      </c>
      <c r="F432" s="543" t="s">
        <v>559</v>
      </c>
      <c r="G432" s="543" t="s">
        <v>822</v>
      </c>
      <c r="H432" s="541" t="s">
        <v>1331</v>
      </c>
      <c r="I432" s="544">
        <v>38437</v>
      </c>
      <c r="J432" s="541" t="s">
        <v>2334</v>
      </c>
      <c r="K432" s="414">
        <v>40053</v>
      </c>
      <c r="L432" s="530" t="s">
        <v>2017</v>
      </c>
      <c r="M432" s="530" t="s">
        <v>2018</v>
      </c>
      <c r="N432" s="410" t="s">
        <v>362</v>
      </c>
      <c r="O432" s="531" t="s">
        <v>2335</v>
      </c>
      <c r="P432" s="737"/>
      <c r="Q432" s="737"/>
      <c r="R432" s="737"/>
      <c r="S432" s="737"/>
      <c r="T432" s="737"/>
    </row>
    <row r="433" spans="1:20" ht="47" x14ac:dyDescent="0.35">
      <c r="A433" s="442">
        <v>431</v>
      </c>
      <c r="B433" s="541" t="s">
        <v>264</v>
      </c>
      <c r="C433" s="538">
        <v>104</v>
      </c>
      <c r="D433" s="410">
        <v>9</v>
      </c>
      <c r="E433" s="543" t="s">
        <v>657</v>
      </c>
      <c r="F433" s="543" t="s">
        <v>2262</v>
      </c>
      <c r="G433" s="543" t="s">
        <v>2336</v>
      </c>
      <c r="H433" s="541" t="s">
        <v>1355</v>
      </c>
      <c r="I433" s="544">
        <v>38046</v>
      </c>
      <c r="J433" s="541" t="s">
        <v>2337</v>
      </c>
      <c r="K433" s="414">
        <v>38063</v>
      </c>
      <c r="L433" s="530" t="s">
        <v>2338</v>
      </c>
      <c r="M433" s="530" t="s">
        <v>2339</v>
      </c>
      <c r="N433" s="410" t="s">
        <v>350</v>
      </c>
      <c r="O433" s="531" t="s">
        <v>2340</v>
      </c>
      <c r="P433" s="737"/>
      <c r="Q433" s="737"/>
      <c r="R433" s="737"/>
      <c r="S433" s="737"/>
      <c r="T433" s="737"/>
    </row>
    <row r="434" spans="1:20" ht="58.5" x14ac:dyDescent="0.35">
      <c r="A434" s="442">
        <v>432</v>
      </c>
      <c r="B434" s="541" t="s">
        <v>264</v>
      </c>
      <c r="C434" s="538">
        <v>105</v>
      </c>
      <c r="D434" s="410">
        <v>9</v>
      </c>
      <c r="E434" s="543" t="s">
        <v>657</v>
      </c>
      <c r="F434" s="543" t="s">
        <v>1012</v>
      </c>
      <c r="G434" s="530" t="s">
        <v>775</v>
      </c>
      <c r="H434" s="541" t="s">
        <v>1331</v>
      </c>
      <c r="I434" s="544">
        <v>38147</v>
      </c>
      <c r="J434" s="541" t="s">
        <v>2341</v>
      </c>
      <c r="K434" s="414">
        <v>38159</v>
      </c>
      <c r="L434" s="530" t="s">
        <v>2342</v>
      </c>
      <c r="M434" s="530" t="s">
        <v>2343</v>
      </c>
      <c r="N434" s="410" t="s">
        <v>1896</v>
      </c>
      <c r="O434" s="531" t="s">
        <v>2344</v>
      </c>
      <c r="P434" s="737"/>
      <c r="Q434" s="737"/>
      <c r="R434" s="737"/>
      <c r="S434" s="737"/>
      <c r="T434" s="737"/>
    </row>
    <row r="435" spans="1:20" ht="47" x14ac:dyDescent="0.35">
      <c r="A435" s="442">
        <v>433</v>
      </c>
      <c r="B435" s="541" t="s">
        <v>264</v>
      </c>
      <c r="C435" s="538">
        <v>106</v>
      </c>
      <c r="D435" s="410">
        <v>9</v>
      </c>
      <c r="E435" s="543" t="s">
        <v>657</v>
      </c>
      <c r="F435" s="543" t="s">
        <v>2345</v>
      </c>
      <c r="G435" s="543" t="s">
        <v>2078</v>
      </c>
      <c r="H435" s="541" t="s">
        <v>1331</v>
      </c>
      <c r="I435" s="544">
        <v>38139</v>
      </c>
      <c r="J435" s="541" t="s">
        <v>2346</v>
      </c>
      <c r="K435" s="414">
        <v>38190</v>
      </c>
      <c r="L435" s="530" t="s">
        <v>2347</v>
      </c>
      <c r="M435" s="530" t="s">
        <v>2348</v>
      </c>
      <c r="N435" s="410" t="s">
        <v>350</v>
      </c>
      <c r="O435" s="531" t="s">
        <v>2349</v>
      </c>
      <c r="P435" s="737"/>
      <c r="Q435" s="737"/>
      <c r="R435" s="737"/>
      <c r="S435" s="737"/>
      <c r="T435" s="737"/>
    </row>
    <row r="436" spans="1:20" ht="47" x14ac:dyDescent="0.35">
      <c r="A436" s="442">
        <v>434</v>
      </c>
      <c r="B436" s="541" t="s">
        <v>264</v>
      </c>
      <c r="C436" s="538">
        <v>107</v>
      </c>
      <c r="D436" s="410">
        <v>9</v>
      </c>
      <c r="E436" s="543" t="s">
        <v>657</v>
      </c>
      <c r="F436" s="543" t="s">
        <v>1547</v>
      </c>
      <c r="G436" s="530" t="s">
        <v>2350</v>
      </c>
      <c r="H436" s="541" t="s">
        <v>1355</v>
      </c>
      <c r="I436" s="544">
        <v>38172</v>
      </c>
      <c r="J436" s="541" t="s">
        <v>2351</v>
      </c>
      <c r="K436" s="414">
        <v>38181</v>
      </c>
      <c r="L436" s="530" t="s">
        <v>2352</v>
      </c>
      <c r="M436" s="530" t="s">
        <v>2353</v>
      </c>
      <c r="N436" s="410" t="s">
        <v>362</v>
      </c>
      <c r="O436" s="531" t="s">
        <v>2354</v>
      </c>
      <c r="P436" s="737"/>
      <c r="Q436" s="737"/>
      <c r="R436" s="737"/>
      <c r="S436" s="737"/>
      <c r="T436" s="737"/>
    </row>
    <row r="437" spans="1:20" ht="47" x14ac:dyDescent="0.35">
      <c r="A437" s="442">
        <v>435</v>
      </c>
      <c r="B437" s="541" t="s">
        <v>264</v>
      </c>
      <c r="C437" s="538">
        <v>108</v>
      </c>
      <c r="D437" s="410">
        <v>9</v>
      </c>
      <c r="E437" s="543" t="s">
        <v>392</v>
      </c>
      <c r="F437" s="543" t="s">
        <v>1674</v>
      </c>
      <c r="G437" s="543" t="s">
        <v>444</v>
      </c>
      <c r="H437" s="541" t="s">
        <v>1355</v>
      </c>
      <c r="I437" s="544">
        <v>38174</v>
      </c>
      <c r="J437" s="541" t="s">
        <v>2355</v>
      </c>
      <c r="K437" s="414">
        <v>38245</v>
      </c>
      <c r="L437" s="530" t="s">
        <v>2356</v>
      </c>
      <c r="M437" s="530" t="s">
        <v>2357</v>
      </c>
      <c r="N437" s="410" t="s">
        <v>350</v>
      </c>
      <c r="O437" s="531" t="s">
        <v>2358</v>
      </c>
      <c r="P437" s="737"/>
      <c r="Q437" s="737"/>
      <c r="R437" s="737"/>
      <c r="S437" s="737"/>
      <c r="T437" s="737"/>
    </row>
    <row r="438" spans="1:20" ht="47" x14ac:dyDescent="0.35">
      <c r="A438" s="442">
        <v>436</v>
      </c>
      <c r="B438" s="541" t="s">
        <v>264</v>
      </c>
      <c r="C438" s="538">
        <v>109</v>
      </c>
      <c r="D438" s="410">
        <v>9</v>
      </c>
      <c r="E438" s="543" t="s">
        <v>392</v>
      </c>
      <c r="F438" s="543" t="s">
        <v>2359</v>
      </c>
      <c r="G438" s="543" t="s">
        <v>2360</v>
      </c>
      <c r="H438" s="541" t="s">
        <v>1355</v>
      </c>
      <c r="I438" s="544">
        <v>38332</v>
      </c>
      <c r="J438" s="541" t="s">
        <v>2361</v>
      </c>
      <c r="K438" s="414">
        <v>38384</v>
      </c>
      <c r="L438" s="530" t="s">
        <v>2362</v>
      </c>
      <c r="M438" s="530" t="s">
        <v>2363</v>
      </c>
      <c r="N438" s="410" t="s">
        <v>1896</v>
      </c>
      <c r="O438" s="531" t="s">
        <v>2364</v>
      </c>
      <c r="P438" s="737"/>
      <c r="Q438" s="737"/>
      <c r="R438" s="737"/>
      <c r="S438" s="737"/>
      <c r="T438" s="737"/>
    </row>
    <row r="439" spans="1:20" ht="47" x14ac:dyDescent="0.35">
      <c r="A439" s="442">
        <v>437</v>
      </c>
      <c r="B439" s="541" t="s">
        <v>264</v>
      </c>
      <c r="C439" s="538">
        <v>110</v>
      </c>
      <c r="D439" s="410">
        <v>9</v>
      </c>
      <c r="E439" s="543" t="s">
        <v>2365</v>
      </c>
      <c r="F439" s="543" t="s">
        <v>2262</v>
      </c>
      <c r="G439" s="543" t="s">
        <v>2366</v>
      </c>
      <c r="H439" s="541" t="s">
        <v>1355</v>
      </c>
      <c r="I439" s="544">
        <v>38039</v>
      </c>
      <c r="J439" s="541" t="s">
        <v>2367</v>
      </c>
      <c r="K439" s="414">
        <v>38148</v>
      </c>
      <c r="L439" s="530" t="s">
        <v>2368</v>
      </c>
      <c r="M439" s="530" t="s">
        <v>2369</v>
      </c>
      <c r="N439" s="410" t="s">
        <v>362</v>
      </c>
      <c r="O439" s="531" t="s">
        <v>2370</v>
      </c>
      <c r="P439" s="737"/>
      <c r="Q439" s="737"/>
      <c r="R439" s="737"/>
      <c r="S439" s="737"/>
      <c r="T439" s="737"/>
    </row>
    <row r="440" spans="1:20" ht="47" x14ac:dyDescent="0.35">
      <c r="A440" s="442">
        <v>438</v>
      </c>
      <c r="B440" s="541" t="s">
        <v>264</v>
      </c>
      <c r="C440" s="538">
        <v>111</v>
      </c>
      <c r="D440" s="410">
        <v>9</v>
      </c>
      <c r="E440" s="410" t="s">
        <v>840</v>
      </c>
      <c r="F440" s="410" t="s">
        <v>2371</v>
      </c>
      <c r="G440" s="541" t="s">
        <v>2372</v>
      </c>
      <c r="H440" s="410" t="s">
        <v>1355</v>
      </c>
      <c r="I440" s="414">
        <v>38045</v>
      </c>
      <c r="J440" s="541" t="s">
        <v>2373</v>
      </c>
      <c r="K440" s="414">
        <v>38057</v>
      </c>
      <c r="L440" s="410"/>
      <c r="M440" s="541" t="s">
        <v>2374</v>
      </c>
      <c r="N440" s="410"/>
      <c r="O440" s="531" t="s">
        <v>2294</v>
      </c>
      <c r="P440" s="737"/>
      <c r="Q440" s="737"/>
      <c r="R440" s="737"/>
      <c r="S440" s="737"/>
      <c r="T440" s="737"/>
    </row>
    <row r="441" spans="1:20" ht="47" x14ac:dyDescent="0.35">
      <c r="A441" s="442">
        <v>439</v>
      </c>
      <c r="B441" s="541" t="s">
        <v>264</v>
      </c>
      <c r="C441" s="538">
        <v>112</v>
      </c>
      <c r="D441" s="410">
        <v>9</v>
      </c>
      <c r="E441" s="410" t="s">
        <v>904</v>
      </c>
      <c r="F441" s="410" t="s">
        <v>579</v>
      </c>
      <c r="G441" s="541" t="s">
        <v>2375</v>
      </c>
      <c r="H441" s="410" t="s">
        <v>1355</v>
      </c>
      <c r="I441" s="414">
        <v>38104</v>
      </c>
      <c r="J441" s="541" t="s">
        <v>2376</v>
      </c>
      <c r="K441" s="414">
        <v>38155</v>
      </c>
      <c r="L441" s="410"/>
      <c r="M441" s="541" t="s">
        <v>2377</v>
      </c>
      <c r="N441" s="410" t="s">
        <v>1896</v>
      </c>
      <c r="O441" s="531" t="s">
        <v>2378</v>
      </c>
      <c r="P441" s="737"/>
      <c r="Q441" s="737"/>
      <c r="R441" s="737"/>
      <c r="S441" s="737"/>
      <c r="T441" s="737"/>
    </row>
    <row r="442" spans="1:20" ht="47" x14ac:dyDescent="0.35">
      <c r="A442" s="442">
        <v>440</v>
      </c>
      <c r="B442" s="541" t="s">
        <v>264</v>
      </c>
      <c r="C442" s="538">
        <v>113</v>
      </c>
      <c r="D442" s="541">
        <v>10</v>
      </c>
      <c r="E442" s="543" t="s">
        <v>2379</v>
      </c>
      <c r="F442" s="543" t="s">
        <v>2380</v>
      </c>
      <c r="G442" s="543" t="s">
        <v>2381</v>
      </c>
      <c r="H442" s="541" t="s">
        <v>1331</v>
      </c>
      <c r="I442" s="544">
        <v>37984</v>
      </c>
      <c r="J442" s="541" t="s">
        <v>2382</v>
      </c>
      <c r="K442" s="414">
        <v>37998</v>
      </c>
      <c r="L442" s="410"/>
      <c r="M442" s="541" t="s">
        <v>2383</v>
      </c>
      <c r="N442" s="410" t="s">
        <v>2133</v>
      </c>
      <c r="O442" s="531" t="s">
        <v>2384</v>
      </c>
      <c r="P442" s="737"/>
      <c r="Q442" s="737"/>
      <c r="R442" s="737"/>
      <c r="S442" s="737"/>
      <c r="T442" s="737"/>
    </row>
    <row r="443" spans="1:20" ht="58.5" x14ac:dyDescent="0.35">
      <c r="A443" s="442">
        <v>441</v>
      </c>
      <c r="B443" s="541" t="s">
        <v>264</v>
      </c>
      <c r="C443" s="538">
        <v>114</v>
      </c>
      <c r="D443" s="541">
        <v>10</v>
      </c>
      <c r="E443" s="543" t="s">
        <v>657</v>
      </c>
      <c r="F443" s="530" t="s">
        <v>559</v>
      </c>
      <c r="G443" s="530" t="s">
        <v>676</v>
      </c>
      <c r="H443" s="541" t="s">
        <v>1331</v>
      </c>
      <c r="I443" s="544">
        <v>37728</v>
      </c>
      <c r="J443" s="541" t="s">
        <v>2385</v>
      </c>
      <c r="K443" s="414">
        <v>40282</v>
      </c>
      <c r="L443" s="530" t="s">
        <v>166</v>
      </c>
      <c r="M443" s="530" t="s">
        <v>2386</v>
      </c>
      <c r="N443" s="410" t="s">
        <v>362</v>
      </c>
      <c r="O443" s="745" t="s">
        <v>1342</v>
      </c>
      <c r="P443" s="737"/>
      <c r="Q443" s="737"/>
      <c r="R443" s="737"/>
      <c r="S443" s="737"/>
      <c r="T443" s="737"/>
    </row>
    <row r="444" spans="1:20" ht="47" x14ac:dyDescent="0.35">
      <c r="A444" s="442">
        <v>442</v>
      </c>
      <c r="B444" s="541" t="s">
        <v>264</v>
      </c>
      <c r="C444" s="538">
        <v>115</v>
      </c>
      <c r="D444" s="410">
        <v>10</v>
      </c>
      <c r="E444" s="543" t="s">
        <v>657</v>
      </c>
      <c r="F444" s="543" t="s">
        <v>2387</v>
      </c>
      <c r="G444" s="530" t="s">
        <v>2350</v>
      </c>
      <c r="H444" s="541" t="s">
        <v>1355</v>
      </c>
      <c r="I444" s="544">
        <v>37699</v>
      </c>
      <c r="J444" s="541" t="s">
        <v>2388</v>
      </c>
      <c r="K444" s="414">
        <v>37705</v>
      </c>
      <c r="L444" s="530" t="s">
        <v>2352</v>
      </c>
      <c r="M444" s="530" t="s">
        <v>2353</v>
      </c>
      <c r="N444" s="410" t="s">
        <v>362</v>
      </c>
      <c r="O444" s="531" t="s">
        <v>2389</v>
      </c>
      <c r="P444" s="737"/>
      <c r="Q444" s="737"/>
      <c r="R444" s="737"/>
      <c r="S444" s="737"/>
      <c r="T444" s="737"/>
    </row>
    <row r="445" spans="1:20" ht="47" x14ac:dyDescent="0.35">
      <c r="A445" s="442">
        <v>443</v>
      </c>
      <c r="B445" s="541" t="s">
        <v>264</v>
      </c>
      <c r="C445" s="538">
        <v>116</v>
      </c>
      <c r="D445" s="410">
        <v>10</v>
      </c>
      <c r="E445" s="543" t="s">
        <v>657</v>
      </c>
      <c r="F445" s="543" t="s">
        <v>2390</v>
      </c>
      <c r="G445" s="530" t="s">
        <v>2391</v>
      </c>
      <c r="H445" s="541" t="s">
        <v>1355</v>
      </c>
      <c r="I445" s="544">
        <v>37737</v>
      </c>
      <c r="J445" s="541" t="s">
        <v>2392</v>
      </c>
      <c r="K445" s="414">
        <v>37767</v>
      </c>
      <c r="L445" s="530" t="s">
        <v>2393</v>
      </c>
      <c r="M445" s="530" t="s">
        <v>2394</v>
      </c>
      <c r="N445" s="410" t="s">
        <v>362</v>
      </c>
      <c r="O445" s="531" t="s">
        <v>2395</v>
      </c>
      <c r="P445" s="737"/>
      <c r="Q445" s="737"/>
      <c r="R445" s="737"/>
      <c r="S445" s="737"/>
      <c r="T445" s="737"/>
    </row>
    <row r="446" spans="1:20" ht="47" x14ac:dyDescent="0.35">
      <c r="A446" s="442">
        <v>444</v>
      </c>
      <c r="B446" s="541" t="s">
        <v>264</v>
      </c>
      <c r="C446" s="538">
        <v>117</v>
      </c>
      <c r="D446" s="410">
        <v>10</v>
      </c>
      <c r="E446" s="543" t="s">
        <v>392</v>
      </c>
      <c r="F446" s="543" t="s">
        <v>493</v>
      </c>
      <c r="G446" s="543" t="s">
        <v>444</v>
      </c>
      <c r="H446" s="541" t="s">
        <v>1355</v>
      </c>
      <c r="I446" s="544">
        <v>37667</v>
      </c>
      <c r="J446" s="541" t="s">
        <v>2396</v>
      </c>
      <c r="K446" s="414">
        <v>37705</v>
      </c>
      <c r="L446" s="530" t="s">
        <v>2356</v>
      </c>
      <c r="M446" s="530" t="s">
        <v>2357</v>
      </c>
      <c r="N446" s="410" t="s">
        <v>350</v>
      </c>
      <c r="O446" s="531" t="s">
        <v>2397</v>
      </c>
      <c r="P446" s="737"/>
      <c r="Q446" s="737"/>
      <c r="R446" s="737"/>
      <c r="S446" s="737"/>
      <c r="T446" s="737"/>
    </row>
    <row r="447" spans="1:20" ht="47" x14ac:dyDescent="0.35">
      <c r="A447" s="442">
        <v>445</v>
      </c>
      <c r="B447" s="541" t="s">
        <v>264</v>
      </c>
      <c r="C447" s="538">
        <v>118</v>
      </c>
      <c r="D447" s="410">
        <v>10</v>
      </c>
      <c r="E447" s="543" t="s">
        <v>442</v>
      </c>
      <c r="F447" s="543" t="s">
        <v>1393</v>
      </c>
      <c r="G447" s="530" t="s">
        <v>2398</v>
      </c>
      <c r="H447" s="541" t="s">
        <v>1355</v>
      </c>
      <c r="I447" s="544">
        <v>37804</v>
      </c>
      <c r="J447" s="541" t="s">
        <v>2399</v>
      </c>
      <c r="K447" s="414">
        <v>39108</v>
      </c>
      <c r="L447" s="530" t="s">
        <v>2400</v>
      </c>
      <c r="M447" s="530" t="s">
        <v>2401</v>
      </c>
      <c r="N447" s="410" t="s">
        <v>1896</v>
      </c>
      <c r="O447" s="531" t="s">
        <v>2402</v>
      </c>
      <c r="P447" s="737"/>
      <c r="Q447" s="737"/>
      <c r="R447" s="737"/>
      <c r="S447" s="737"/>
      <c r="T447" s="737"/>
    </row>
    <row r="448" spans="1:20" ht="47" x14ac:dyDescent="0.35">
      <c r="A448" s="442">
        <v>446</v>
      </c>
      <c r="B448" s="541" t="s">
        <v>264</v>
      </c>
      <c r="C448" s="538">
        <v>119</v>
      </c>
      <c r="D448" s="410">
        <v>10</v>
      </c>
      <c r="E448" s="543" t="s">
        <v>442</v>
      </c>
      <c r="F448" s="543" t="s">
        <v>2403</v>
      </c>
      <c r="G448" s="543" t="s">
        <v>1030</v>
      </c>
      <c r="H448" s="541" t="s">
        <v>1355</v>
      </c>
      <c r="I448" s="544">
        <v>37723</v>
      </c>
      <c r="J448" s="541" t="s">
        <v>2404</v>
      </c>
      <c r="K448" s="414">
        <v>37726</v>
      </c>
      <c r="L448" s="530"/>
      <c r="M448" s="530" t="s">
        <v>2204</v>
      </c>
      <c r="N448" s="410" t="s">
        <v>1552</v>
      </c>
      <c r="O448" s="531" t="s">
        <v>2405</v>
      </c>
      <c r="P448" s="737"/>
      <c r="Q448" s="737"/>
      <c r="R448" s="737"/>
      <c r="S448" s="737"/>
      <c r="T448" s="737"/>
    </row>
    <row r="449" spans="1:20" ht="47" x14ac:dyDescent="0.35">
      <c r="A449" s="442">
        <v>447</v>
      </c>
      <c r="B449" s="541" t="s">
        <v>264</v>
      </c>
      <c r="C449" s="538">
        <v>120</v>
      </c>
      <c r="D449" s="541">
        <v>11</v>
      </c>
      <c r="E449" s="543" t="s">
        <v>657</v>
      </c>
      <c r="F449" s="543" t="s">
        <v>850</v>
      </c>
      <c r="G449" s="543" t="s">
        <v>2336</v>
      </c>
      <c r="H449" s="541" t="s">
        <v>1355</v>
      </c>
      <c r="I449" s="544">
        <v>37389</v>
      </c>
      <c r="J449" s="541" t="s">
        <v>2406</v>
      </c>
      <c r="K449" s="414">
        <v>37550</v>
      </c>
      <c r="L449" s="530" t="s">
        <v>2338</v>
      </c>
      <c r="M449" s="530" t="s">
        <v>2339</v>
      </c>
      <c r="N449" s="410" t="s">
        <v>350</v>
      </c>
      <c r="O449" s="531" t="s">
        <v>2407</v>
      </c>
      <c r="P449" s="737"/>
      <c r="Q449" s="737"/>
      <c r="R449" s="737"/>
      <c r="S449" s="737"/>
      <c r="T449" s="737"/>
    </row>
    <row r="450" spans="1:20" ht="47" x14ac:dyDescent="0.35">
      <c r="A450" s="442">
        <v>448</v>
      </c>
      <c r="B450" s="541" t="s">
        <v>264</v>
      </c>
      <c r="C450" s="538">
        <v>121</v>
      </c>
      <c r="D450" s="541">
        <v>11</v>
      </c>
      <c r="E450" s="543" t="s">
        <v>336</v>
      </c>
      <c r="F450" s="543" t="s">
        <v>2408</v>
      </c>
      <c r="G450" s="543" t="s">
        <v>1064</v>
      </c>
      <c r="H450" s="541" t="s">
        <v>1355</v>
      </c>
      <c r="I450" s="544">
        <v>37358</v>
      </c>
      <c r="J450" s="541" t="s">
        <v>2409</v>
      </c>
      <c r="K450" s="414">
        <v>37407</v>
      </c>
      <c r="L450" s="530" t="s">
        <v>2017</v>
      </c>
      <c r="M450" s="530" t="s">
        <v>2018</v>
      </c>
      <c r="N450" s="410" t="s">
        <v>350</v>
      </c>
      <c r="O450" s="531" t="s">
        <v>2410</v>
      </c>
      <c r="P450" s="737"/>
      <c r="Q450" s="737"/>
      <c r="R450" s="737"/>
      <c r="S450" s="737"/>
      <c r="T450" s="737"/>
    </row>
    <row r="451" spans="1:20" ht="65" x14ac:dyDescent="0.35">
      <c r="A451" s="442">
        <v>449</v>
      </c>
      <c r="B451" s="399" t="s">
        <v>2411</v>
      </c>
      <c r="C451" s="399">
        <v>1</v>
      </c>
      <c r="D451" s="399">
        <v>1</v>
      </c>
      <c r="E451" s="399" t="s">
        <v>336</v>
      </c>
      <c r="F451" s="399" t="s">
        <v>552</v>
      </c>
      <c r="G451" s="399" t="s">
        <v>2412</v>
      </c>
      <c r="H451" s="546" t="s">
        <v>2413</v>
      </c>
      <c r="I451" s="546">
        <v>41086</v>
      </c>
      <c r="J451" s="399" t="s">
        <v>2414</v>
      </c>
      <c r="K451" s="546">
        <v>41070</v>
      </c>
      <c r="L451" s="399" t="s">
        <v>2415</v>
      </c>
      <c r="M451" s="399" t="s">
        <v>2416</v>
      </c>
      <c r="N451" s="399" t="s">
        <v>1335</v>
      </c>
      <c r="O451" s="633" t="s">
        <v>2417</v>
      </c>
      <c r="P451" s="737"/>
      <c r="Q451" s="737"/>
      <c r="R451" s="737"/>
      <c r="S451" s="737"/>
      <c r="T451" s="737"/>
    </row>
    <row r="452" spans="1:20" ht="65" x14ac:dyDescent="0.35">
      <c r="A452" s="442">
        <v>450</v>
      </c>
      <c r="B452" s="399" t="s">
        <v>2411</v>
      </c>
      <c r="C452" s="399">
        <v>2</v>
      </c>
      <c r="D452" s="399">
        <v>1</v>
      </c>
      <c r="E452" s="399" t="s">
        <v>428</v>
      </c>
      <c r="F452" s="399" t="s">
        <v>2418</v>
      </c>
      <c r="G452" s="399" t="s">
        <v>1908</v>
      </c>
      <c r="H452" s="399" t="s">
        <v>2419</v>
      </c>
      <c r="I452" s="546">
        <v>41195</v>
      </c>
      <c r="J452" s="399" t="s">
        <v>2420</v>
      </c>
      <c r="K452" s="546">
        <v>42984</v>
      </c>
      <c r="L452" s="399"/>
      <c r="M452" s="399" t="s">
        <v>2421</v>
      </c>
      <c r="N452" s="399" t="s">
        <v>1352</v>
      </c>
      <c r="O452" s="633" t="s">
        <v>2422</v>
      </c>
      <c r="P452" s="737"/>
      <c r="Q452" s="737"/>
      <c r="R452" s="737"/>
      <c r="S452" s="737"/>
      <c r="T452" s="737"/>
    </row>
    <row r="453" spans="1:20" ht="52" x14ac:dyDescent="0.35">
      <c r="A453" s="442">
        <v>451</v>
      </c>
      <c r="B453" s="399" t="s">
        <v>2411</v>
      </c>
      <c r="C453" s="399">
        <v>3</v>
      </c>
      <c r="D453" s="399">
        <v>1</v>
      </c>
      <c r="E453" s="399" t="s">
        <v>428</v>
      </c>
      <c r="F453" s="399" t="s">
        <v>2423</v>
      </c>
      <c r="G453" s="399" t="s">
        <v>1734</v>
      </c>
      <c r="H453" s="399" t="s">
        <v>2419</v>
      </c>
      <c r="I453" s="546">
        <v>41208</v>
      </c>
      <c r="J453" s="399" t="s">
        <v>2424</v>
      </c>
      <c r="K453" s="546">
        <v>41219</v>
      </c>
      <c r="L453" s="399" t="s">
        <v>2425</v>
      </c>
      <c r="M453" s="399" t="s">
        <v>2426</v>
      </c>
      <c r="N453" s="399" t="s">
        <v>1372</v>
      </c>
      <c r="O453" s="633" t="s">
        <v>2427</v>
      </c>
      <c r="P453" s="737"/>
      <c r="Q453" s="737"/>
      <c r="R453" s="737"/>
      <c r="S453" s="737"/>
      <c r="T453" s="737"/>
    </row>
    <row r="454" spans="1:20" ht="52" x14ac:dyDescent="0.35">
      <c r="A454" s="442">
        <v>452</v>
      </c>
      <c r="B454" s="399" t="s">
        <v>2411</v>
      </c>
      <c r="C454" s="399">
        <v>4</v>
      </c>
      <c r="D454" s="399">
        <v>1</v>
      </c>
      <c r="E454" s="399" t="s">
        <v>428</v>
      </c>
      <c r="F454" s="399" t="s">
        <v>2428</v>
      </c>
      <c r="G454" s="399" t="s">
        <v>2429</v>
      </c>
      <c r="H454" s="399" t="s">
        <v>2413</v>
      </c>
      <c r="I454" s="546">
        <v>41213</v>
      </c>
      <c r="J454" s="399" t="s">
        <v>2430</v>
      </c>
      <c r="K454" s="546">
        <v>41222</v>
      </c>
      <c r="L454" s="399" t="s">
        <v>2431</v>
      </c>
      <c r="M454" s="399" t="s">
        <v>2432</v>
      </c>
      <c r="N454" s="399" t="s">
        <v>1335</v>
      </c>
      <c r="O454" s="633" t="s">
        <v>2433</v>
      </c>
      <c r="P454" s="737"/>
      <c r="Q454" s="737"/>
      <c r="R454" s="737"/>
      <c r="S454" s="737"/>
      <c r="T454" s="737"/>
    </row>
    <row r="455" spans="1:20" ht="52" x14ac:dyDescent="0.35">
      <c r="A455" s="442">
        <v>453</v>
      </c>
      <c r="B455" s="399" t="s">
        <v>2411</v>
      </c>
      <c r="C455" s="399">
        <v>5</v>
      </c>
      <c r="D455" s="399">
        <v>1</v>
      </c>
      <c r="E455" s="399" t="s">
        <v>2434</v>
      </c>
      <c r="F455" s="399" t="s">
        <v>2435</v>
      </c>
      <c r="G455" s="399" t="s">
        <v>2224</v>
      </c>
      <c r="H455" s="399" t="s">
        <v>2413</v>
      </c>
      <c r="I455" s="546">
        <v>40928</v>
      </c>
      <c r="J455" s="399" t="s">
        <v>2436</v>
      </c>
      <c r="K455" s="546">
        <v>40966</v>
      </c>
      <c r="L455" s="399" t="s">
        <v>2437</v>
      </c>
      <c r="M455" s="399" t="s">
        <v>2438</v>
      </c>
      <c r="N455" s="399" t="s">
        <v>1335</v>
      </c>
      <c r="O455" s="633" t="s">
        <v>2439</v>
      </c>
      <c r="P455" s="737"/>
      <c r="Q455" s="737"/>
      <c r="R455" s="737"/>
      <c r="S455" s="737"/>
      <c r="T455" s="737"/>
    </row>
    <row r="456" spans="1:20" ht="65" x14ac:dyDescent="0.35">
      <c r="A456" s="442">
        <v>454</v>
      </c>
      <c r="B456" s="399" t="s">
        <v>2411</v>
      </c>
      <c r="C456" s="399">
        <v>6</v>
      </c>
      <c r="D456" s="399">
        <v>1</v>
      </c>
      <c r="E456" s="399" t="s">
        <v>364</v>
      </c>
      <c r="F456" s="399" t="s">
        <v>579</v>
      </c>
      <c r="G456" s="399" t="s">
        <v>1081</v>
      </c>
      <c r="H456" s="399" t="s">
        <v>2413</v>
      </c>
      <c r="I456" s="546">
        <v>40965</v>
      </c>
      <c r="J456" s="399" t="s">
        <v>2440</v>
      </c>
      <c r="K456" s="546">
        <v>40979</v>
      </c>
      <c r="L456" s="399" t="s">
        <v>2441</v>
      </c>
      <c r="M456" s="399" t="s">
        <v>2442</v>
      </c>
      <c r="N456" s="399" t="s">
        <v>1372</v>
      </c>
      <c r="O456" s="633" t="s">
        <v>2443</v>
      </c>
      <c r="P456" s="737"/>
      <c r="Q456" s="737"/>
      <c r="R456" s="737"/>
      <c r="S456" s="737"/>
      <c r="T456" s="737"/>
    </row>
    <row r="457" spans="1:20" ht="52" x14ac:dyDescent="0.35">
      <c r="A457" s="442">
        <v>455</v>
      </c>
      <c r="B457" s="399" t="s">
        <v>2411</v>
      </c>
      <c r="C457" s="399">
        <v>7</v>
      </c>
      <c r="D457" s="399">
        <v>1</v>
      </c>
      <c r="E457" s="399" t="s">
        <v>428</v>
      </c>
      <c r="F457" s="399" t="s">
        <v>652</v>
      </c>
      <c r="G457" s="399" t="s">
        <v>1064</v>
      </c>
      <c r="H457" s="399" t="s">
        <v>2419</v>
      </c>
      <c r="I457" s="546">
        <v>41007</v>
      </c>
      <c r="J457" s="399" t="s">
        <v>2444</v>
      </c>
      <c r="K457" s="546">
        <v>41015</v>
      </c>
      <c r="L457" s="399" t="s">
        <v>2445</v>
      </c>
      <c r="M457" s="399" t="s">
        <v>2446</v>
      </c>
      <c r="N457" s="399" t="s">
        <v>1335</v>
      </c>
      <c r="O457" s="633" t="s">
        <v>2447</v>
      </c>
      <c r="P457" s="737"/>
      <c r="Q457" s="737"/>
      <c r="R457" s="737"/>
      <c r="S457" s="737"/>
      <c r="T457" s="737"/>
    </row>
    <row r="458" spans="1:20" ht="52" x14ac:dyDescent="0.35">
      <c r="A458" s="442">
        <v>456</v>
      </c>
      <c r="B458" s="399" t="s">
        <v>2411</v>
      </c>
      <c r="C458" s="399">
        <v>8</v>
      </c>
      <c r="D458" s="399">
        <v>1</v>
      </c>
      <c r="E458" s="399" t="s">
        <v>428</v>
      </c>
      <c r="F458" s="399" t="s">
        <v>893</v>
      </c>
      <c r="G458" s="399" t="s">
        <v>612</v>
      </c>
      <c r="H458" s="399" t="s">
        <v>2419</v>
      </c>
      <c r="I458" s="546">
        <v>41085</v>
      </c>
      <c r="J458" s="399" t="s">
        <v>2448</v>
      </c>
      <c r="K458" s="546">
        <v>41095</v>
      </c>
      <c r="L458" s="399"/>
      <c r="M458" s="399" t="s">
        <v>2449</v>
      </c>
      <c r="N458" s="399" t="s">
        <v>1352</v>
      </c>
      <c r="O458" s="633" t="s">
        <v>2450</v>
      </c>
      <c r="P458" s="737"/>
      <c r="Q458" s="737"/>
      <c r="R458" s="737"/>
      <c r="S458" s="737"/>
      <c r="T458" s="737"/>
    </row>
    <row r="459" spans="1:20" ht="52" x14ac:dyDescent="0.35">
      <c r="A459" s="442">
        <v>457</v>
      </c>
      <c r="B459" s="399" t="s">
        <v>2411</v>
      </c>
      <c r="C459" s="399">
        <v>9</v>
      </c>
      <c r="D459" s="399">
        <v>1</v>
      </c>
      <c r="E459" s="399" t="s">
        <v>392</v>
      </c>
      <c r="F459" s="399" t="s">
        <v>2451</v>
      </c>
      <c r="G459" s="399" t="s">
        <v>546</v>
      </c>
      <c r="H459" s="399" t="s">
        <v>2419</v>
      </c>
      <c r="I459" s="546">
        <v>41044</v>
      </c>
      <c r="J459" s="399" t="s">
        <v>2452</v>
      </c>
      <c r="K459" s="546">
        <v>41421</v>
      </c>
      <c r="L459" s="399" t="s">
        <v>2453</v>
      </c>
      <c r="M459" s="399" t="s">
        <v>2454</v>
      </c>
      <c r="N459" s="399" t="s">
        <v>1335</v>
      </c>
      <c r="O459" s="633" t="s">
        <v>2455</v>
      </c>
      <c r="P459" s="737"/>
      <c r="Q459" s="737"/>
      <c r="R459" s="737"/>
      <c r="S459" s="737"/>
      <c r="T459" s="737"/>
    </row>
    <row r="460" spans="1:20" ht="65" x14ac:dyDescent="0.35">
      <c r="A460" s="442">
        <v>458</v>
      </c>
      <c r="B460" s="399" t="s">
        <v>2411</v>
      </c>
      <c r="C460" s="399">
        <v>10</v>
      </c>
      <c r="D460" s="399">
        <v>1</v>
      </c>
      <c r="E460" s="399" t="s">
        <v>364</v>
      </c>
      <c r="F460" s="399" t="s">
        <v>2456</v>
      </c>
      <c r="G460" s="399" t="s">
        <v>587</v>
      </c>
      <c r="H460" s="399" t="s">
        <v>2413</v>
      </c>
      <c r="I460" s="546">
        <v>41135</v>
      </c>
      <c r="J460" s="399" t="s">
        <v>2457</v>
      </c>
      <c r="K460" s="546">
        <v>41155</v>
      </c>
      <c r="L460" s="399" t="s">
        <v>2458</v>
      </c>
      <c r="M460" s="399" t="s">
        <v>2459</v>
      </c>
      <c r="N460" s="399" t="s">
        <v>1372</v>
      </c>
      <c r="O460" s="633" t="s">
        <v>2460</v>
      </c>
      <c r="P460" s="737"/>
      <c r="Q460" s="737"/>
      <c r="R460" s="737"/>
      <c r="S460" s="737"/>
      <c r="T460" s="737"/>
    </row>
    <row r="461" spans="1:20" ht="52" x14ac:dyDescent="0.35">
      <c r="A461" s="442">
        <v>459</v>
      </c>
      <c r="B461" s="399" t="s">
        <v>2411</v>
      </c>
      <c r="C461" s="399">
        <v>11</v>
      </c>
      <c r="D461" s="399">
        <v>1</v>
      </c>
      <c r="E461" s="399" t="s">
        <v>531</v>
      </c>
      <c r="F461" s="399" t="s">
        <v>2461</v>
      </c>
      <c r="G461" s="399" t="s">
        <v>987</v>
      </c>
      <c r="H461" s="399" t="s">
        <v>2413</v>
      </c>
      <c r="I461" s="546">
        <v>41139</v>
      </c>
      <c r="J461" s="399" t="s">
        <v>2462</v>
      </c>
      <c r="K461" s="546">
        <v>41148</v>
      </c>
      <c r="L461" s="399" t="s">
        <v>2463</v>
      </c>
      <c r="M461" s="399" t="s">
        <v>2464</v>
      </c>
      <c r="N461" s="399" t="s">
        <v>1335</v>
      </c>
      <c r="O461" s="633" t="s">
        <v>2465</v>
      </c>
      <c r="P461" s="737"/>
      <c r="Q461" s="737"/>
      <c r="R461" s="737"/>
      <c r="S461" s="737"/>
      <c r="T461" s="737"/>
    </row>
    <row r="462" spans="1:20" ht="52" x14ac:dyDescent="0.35">
      <c r="A462" s="442">
        <v>460</v>
      </c>
      <c r="B462" s="399" t="s">
        <v>2411</v>
      </c>
      <c r="C462" s="399">
        <v>12</v>
      </c>
      <c r="D462" s="399">
        <v>1</v>
      </c>
      <c r="E462" s="399" t="s">
        <v>531</v>
      </c>
      <c r="F462" s="399" t="s">
        <v>532</v>
      </c>
      <c r="G462" s="399" t="s">
        <v>775</v>
      </c>
      <c r="H462" s="399" t="s">
        <v>2413</v>
      </c>
      <c r="I462" s="546">
        <v>41177</v>
      </c>
      <c r="J462" s="399" t="s">
        <v>2466</v>
      </c>
      <c r="K462" s="546">
        <v>42723</v>
      </c>
      <c r="L462" s="399"/>
      <c r="M462" s="399" t="s">
        <v>2467</v>
      </c>
      <c r="N462" s="399" t="s">
        <v>1352</v>
      </c>
      <c r="O462" s="633" t="s">
        <v>2468</v>
      </c>
      <c r="P462" s="737"/>
      <c r="Q462" s="737"/>
      <c r="R462" s="737"/>
      <c r="S462" s="737"/>
      <c r="T462" s="737"/>
    </row>
    <row r="463" spans="1:20" ht="65" x14ac:dyDescent="0.35">
      <c r="A463" s="442">
        <v>461</v>
      </c>
      <c r="B463" s="399" t="s">
        <v>2411</v>
      </c>
      <c r="C463" s="399">
        <v>13</v>
      </c>
      <c r="D463" s="399">
        <v>1</v>
      </c>
      <c r="E463" s="399" t="s">
        <v>519</v>
      </c>
      <c r="F463" s="399" t="s">
        <v>2469</v>
      </c>
      <c r="G463" s="399" t="s">
        <v>2470</v>
      </c>
      <c r="H463" s="399" t="s">
        <v>2413</v>
      </c>
      <c r="I463" s="546">
        <v>41148</v>
      </c>
      <c r="J463" s="399" t="s">
        <v>2471</v>
      </c>
      <c r="K463" s="546">
        <v>41376</v>
      </c>
      <c r="L463" s="399" t="s">
        <v>2472</v>
      </c>
      <c r="M463" s="399" t="s">
        <v>2473</v>
      </c>
      <c r="N463" s="399" t="s">
        <v>1785</v>
      </c>
      <c r="O463" s="633" t="s">
        <v>2474</v>
      </c>
      <c r="P463" s="737"/>
      <c r="Q463" s="737"/>
      <c r="R463" s="737"/>
      <c r="S463" s="737"/>
      <c r="T463" s="737"/>
    </row>
    <row r="464" spans="1:20" ht="52" x14ac:dyDescent="0.35">
      <c r="A464" s="442">
        <v>462</v>
      </c>
      <c r="B464" s="399" t="s">
        <v>2411</v>
      </c>
      <c r="C464" s="399">
        <v>14</v>
      </c>
      <c r="D464" s="399">
        <v>1</v>
      </c>
      <c r="E464" s="399" t="s">
        <v>1011</v>
      </c>
      <c r="F464" s="399" t="s">
        <v>2475</v>
      </c>
      <c r="G464" s="399" t="s">
        <v>1813</v>
      </c>
      <c r="H464" s="399" t="s">
        <v>2419</v>
      </c>
      <c r="I464" s="546">
        <v>41279</v>
      </c>
      <c r="J464" s="399" t="s">
        <v>2476</v>
      </c>
      <c r="K464" s="546">
        <v>41326</v>
      </c>
      <c r="L464" s="399"/>
      <c r="M464" s="399" t="s">
        <v>2477</v>
      </c>
      <c r="N464" s="399" t="s">
        <v>1352</v>
      </c>
      <c r="O464" s="633" t="s">
        <v>2478</v>
      </c>
      <c r="P464" s="737"/>
      <c r="Q464" s="737"/>
      <c r="R464" s="737"/>
      <c r="S464" s="737"/>
      <c r="T464" s="737"/>
    </row>
    <row r="465" spans="1:20" ht="52" x14ac:dyDescent="0.35">
      <c r="A465" s="442">
        <v>463</v>
      </c>
      <c r="B465" s="399" t="s">
        <v>2411</v>
      </c>
      <c r="C465" s="399">
        <v>15</v>
      </c>
      <c r="D465" s="399">
        <v>1</v>
      </c>
      <c r="E465" s="399" t="s">
        <v>364</v>
      </c>
      <c r="F465" s="399" t="s">
        <v>2479</v>
      </c>
      <c r="G465" s="399" t="s">
        <v>1908</v>
      </c>
      <c r="H465" s="399" t="s">
        <v>2419</v>
      </c>
      <c r="I465" s="546">
        <v>41347</v>
      </c>
      <c r="J465" s="399" t="s">
        <v>2480</v>
      </c>
      <c r="K465" s="546">
        <v>41365</v>
      </c>
      <c r="L465" s="399" t="s">
        <v>2481</v>
      </c>
      <c r="M465" s="399" t="s">
        <v>2482</v>
      </c>
      <c r="N465" s="399" t="s">
        <v>1456</v>
      </c>
      <c r="O465" s="633" t="s">
        <v>2483</v>
      </c>
      <c r="P465" s="737"/>
      <c r="Q465" s="737"/>
      <c r="R465" s="737"/>
      <c r="S465" s="737"/>
      <c r="T465" s="737"/>
    </row>
    <row r="466" spans="1:20" ht="65" x14ac:dyDescent="0.35">
      <c r="A466" s="442">
        <v>464</v>
      </c>
      <c r="B466" s="399" t="s">
        <v>2411</v>
      </c>
      <c r="C466" s="399">
        <v>16</v>
      </c>
      <c r="D466" s="399">
        <v>1</v>
      </c>
      <c r="E466" s="399" t="s">
        <v>1591</v>
      </c>
      <c r="F466" s="399" t="s">
        <v>2484</v>
      </c>
      <c r="G466" s="399" t="s">
        <v>2485</v>
      </c>
      <c r="H466" s="399" t="s">
        <v>2419</v>
      </c>
      <c r="I466" s="546">
        <v>41105</v>
      </c>
      <c r="J466" s="399" t="s">
        <v>2486</v>
      </c>
      <c r="K466" s="546">
        <v>41120</v>
      </c>
      <c r="L466" s="399" t="s">
        <v>2487</v>
      </c>
      <c r="M466" s="399" t="s">
        <v>2488</v>
      </c>
      <c r="N466" s="399" t="s">
        <v>1335</v>
      </c>
      <c r="O466" s="633" t="s">
        <v>2489</v>
      </c>
      <c r="P466" s="737"/>
      <c r="Q466" s="737"/>
      <c r="R466" s="737"/>
      <c r="S466" s="737"/>
      <c r="T466" s="737"/>
    </row>
    <row r="467" spans="1:20" ht="52" x14ac:dyDescent="0.35">
      <c r="A467" s="442">
        <v>465</v>
      </c>
      <c r="B467" s="399" t="s">
        <v>2411</v>
      </c>
      <c r="C467" s="399">
        <v>17</v>
      </c>
      <c r="D467" s="399">
        <v>1</v>
      </c>
      <c r="E467" s="399" t="s">
        <v>2490</v>
      </c>
      <c r="F467" s="399" t="s">
        <v>2491</v>
      </c>
      <c r="G467" s="399" t="s">
        <v>2492</v>
      </c>
      <c r="H467" s="399" t="s">
        <v>2413</v>
      </c>
      <c r="I467" s="546">
        <v>41286</v>
      </c>
      <c r="J467" s="399" t="s">
        <v>2493</v>
      </c>
      <c r="K467" s="546">
        <v>41295</v>
      </c>
      <c r="L467" s="399" t="s">
        <v>2494</v>
      </c>
      <c r="M467" s="399" t="s">
        <v>2495</v>
      </c>
      <c r="N467" s="399" t="s">
        <v>1456</v>
      </c>
      <c r="O467" s="633" t="s">
        <v>2496</v>
      </c>
      <c r="P467" s="737"/>
      <c r="Q467" s="737"/>
      <c r="R467" s="737"/>
      <c r="S467" s="737"/>
      <c r="T467" s="737"/>
    </row>
    <row r="468" spans="1:20" ht="52.5" x14ac:dyDescent="0.35">
      <c r="A468" s="442">
        <v>466</v>
      </c>
      <c r="B468" s="399" t="s">
        <v>2411</v>
      </c>
      <c r="C468" s="399">
        <v>1</v>
      </c>
      <c r="D468" s="547">
        <v>2</v>
      </c>
      <c r="E468" s="548" t="s">
        <v>336</v>
      </c>
      <c r="F468" s="548" t="s">
        <v>1164</v>
      </c>
      <c r="G468" s="548" t="s">
        <v>2165</v>
      </c>
      <c r="H468" s="548" t="s">
        <v>2419</v>
      </c>
      <c r="I468" s="549" t="s">
        <v>2497</v>
      </c>
      <c r="J468" s="376" t="s">
        <v>2498</v>
      </c>
      <c r="K468" s="550">
        <v>40687</v>
      </c>
      <c r="L468" s="548"/>
      <c r="M468" s="548" t="s">
        <v>2499</v>
      </c>
      <c r="N468" s="548" t="s">
        <v>2500</v>
      </c>
      <c r="O468" s="746" t="s">
        <v>2501</v>
      </c>
      <c r="P468" s="737"/>
      <c r="Q468" s="737"/>
      <c r="R468" s="737"/>
      <c r="S468" s="737"/>
      <c r="T468" s="737"/>
    </row>
    <row r="469" spans="1:20" ht="52.5" x14ac:dyDescent="0.35">
      <c r="A469" s="442">
        <v>467</v>
      </c>
      <c r="B469" s="399" t="s">
        <v>2411</v>
      </c>
      <c r="C469" s="399">
        <v>2</v>
      </c>
      <c r="D469" s="547">
        <v>2</v>
      </c>
      <c r="E469" s="548" t="s">
        <v>336</v>
      </c>
      <c r="F469" s="548" t="s">
        <v>2502</v>
      </c>
      <c r="G469" s="548" t="s">
        <v>1135</v>
      </c>
      <c r="H469" s="548" t="s">
        <v>2419</v>
      </c>
      <c r="I469" s="549" t="s">
        <v>2503</v>
      </c>
      <c r="J469" s="376" t="s">
        <v>2504</v>
      </c>
      <c r="K469" s="550">
        <v>40492</v>
      </c>
      <c r="L469" s="548" t="s">
        <v>2505</v>
      </c>
      <c r="M469" s="548" t="s">
        <v>2506</v>
      </c>
      <c r="N469" s="548" t="s">
        <v>1352</v>
      </c>
      <c r="O469" s="747" t="s">
        <v>2450</v>
      </c>
      <c r="P469" s="737"/>
      <c r="Q469" s="737"/>
      <c r="R469" s="737"/>
      <c r="S469" s="737"/>
      <c r="T469" s="737"/>
    </row>
    <row r="470" spans="1:20" ht="52.5" x14ac:dyDescent="0.35">
      <c r="A470" s="442">
        <v>468</v>
      </c>
      <c r="B470" s="399" t="s">
        <v>2411</v>
      </c>
      <c r="C470" s="399">
        <v>3</v>
      </c>
      <c r="D470" s="547">
        <v>2</v>
      </c>
      <c r="E470" s="548" t="s">
        <v>336</v>
      </c>
      <c r="F470" s="548" t="s">
        <v>1438</v>
      </c>
      <c r="G470" s="548" t="s">
        <v>2507</v>
      </c>
      <c r="H470" s="548" t="s">
        <v>2419</v>
      </c>
      <c r="I470" s="549" t="s">
        <v>2508</v>
      </c>
      <c r="J470" s="376" t="s">
        <v>2509</v>
      </c>
      <c r="K470" s="550">
        <v>40745</v>
      </c>
      <c r="L470" s="548"/>
      <c r="M470" s="548" t="s">
        <v>2510</v>
      </c>
      <c r="N470" s="548" t="s">
        <v>1352</v>
      </c>
      <c r="O470" s="746" t="s">
        <v>2511</v>
      </c>
      <c r="P470" s="737"/>
      <c r="Q470" s="737"/>
      <c r="R470" s="737"/>
      <c r="S470" s="737"/>
      <c r="T470" s="737"/>
    </row>
    <row r="471" spans="1:20" ht="56.5" x14ac:dyDescent="0.35">
      <c r="A471" s="442">
        <v>469</v>
      </c>
      <c r="B471" s="399" t="s">
        <v>2411</v>
      </c>
      <c r="C471" s="399">
        <v>4</v>
      </c>
      <c r="D471" s="547">
        <v>2</v>
      </c>
      <c r="E471" s="548" t="s">
        <v>336</v>
      </c>
      <c r="F471" s="548" t="s">
        <v>2469</v>
      </c>
      <c r="G471" s="548" t="s">
        <v>533</v>
      </c>
      <c r="H471" s="548" t="s">
        <v>2413</v>
      </c>
      <c r="I471" s="549" t="s">
        <v>2512</v>
      </c>
      <c r="J471" s="376" t="s">
        <v>2513</v>
      </c>
      <c r="K471" s="550">
        <v>41838</v>
      </c>
      <c r="L471" s="548" t="s">
        <v>2514</v>
      </c>
      <c r="M471" s="548" t="s">
        <v>2515</v>
      </c>
      <c r="N471" s="548" t="s">
        <v>1456</v>
      </c>
      <c r="O471" s="746" t="s">
        <v>2516</v>
      </c>
      <c r="P471" s="737"/>
      <c r="Q471" s="737"/>
      <c r="R471" s="737"/>
      <c r="S471" s="737"/>
      <c r="T471" s="737"/>
    </row>
    <row r="472" spans="1:20" ht="56.5" x14ac:dyDescent="0.35">
      <c r="A472" s="442">
        <v>470</v>
      </c>
      <c r="B472" s="399" t="s">
        <v>2411</v>
      </c>
      <c r="C472" s="399">
        <v>5</v>
      </c>
      <c r="D472" s="547">
        <v>2</v>
      </c>
      <c r="E472" s="548" t="s">
        <v>364</v>
      </c>
      <c r="F472" s="548" t="s">
        <v>2517</v>
      </c>
      <c r="G472" s="548" t="s">
        <v>2518</v>
      </c>
      <c r="H472" s="548" t="s">
        <v>2419</v>
      </c>
      <c r="I472" s="549" t="s">
        <v>2519</v>
      </c>
      <c r="J472" s="376" t="s">
        <v>2520</v>
      </c>
      <c r="K472" s="550">
        <v>40570</v>
      </c>
      <c r="L472" s="548"/>
      <c r="M472" s="548" t="s">
        <v>2459</v>
      </c>
      <c r="N472" s="548"/>
      <c r="O472" s="746" t="s">
        <v>2521</v>
      </c>
      <c r="P472" s="737"/>
      <c r="Q472" s="737"/>
      <c r="R472" s="737"/>
      <c r="S472" s="737"/>
      <c r="T472" s="737"/>
    </row>
    <row r="473" spans="1:20" ht="52.5" x14ac:dyDescent="0.35">
      <c r="A473" s="442">
        <v>471</v>
      </c>
      <c r="B473" s="399" t="s">
        <v>2411</v>
      </c>
      <c r="C473" s="399">
        <v>6</v>
      </c>
      <c r="D473" s="547">
        <v>2</v>
      </c>
      <c r="E473" s="548" t="s">
        <v>511</v>
      </c>
      <c r="F473" s="548" t="s">
        <v>2522</v>
      </c>
      <c r="G473" s="548" t="s">
        <v>2523</v>
      </c>
      <c r="H473" s="548" t="s">
        <v>2419</v>
      </c>
      <c r="I473" s="549" t="s">
        <v>2524</v>
      </c>
      <c r="J473" s="376" t="s">
        <v>2525</v>
      </c>
      <c r="K473" s="550">
        <v>40828</v>
      </c>
      <c r="L473" s="548"/>
      <c r="M473" s="548" t="s">
        <v>2526</v>
      </c>
      <c r="N473" s="548" t="s">
        <v>1352</v>
      </c>
      <c r="O473" s="746" t="s">
        <v>2527</v>
      </c>
      <c r="P473" s="737"/>
      <c r="Q473" s="737"/>
      <c r="R473" s="737"/>
      <c r="S473" s="737"/>
      <c r="T473" s="737"/>
    </row>
    <row r="474" spans="1:20" ht="65.5" x14ac:dyDescent="0.35">
      <c r="A474" s="442">
        <v>472</v>
      </c>
      <c r="B474" s="399" t="s">
        <v>2411</v>
      </c>
      <c r="C474" s="399">
        <v>7</v>
      </c>
      <c r="D474" s="547">
        <v>2</v>
      </c>
      <c r="E474" s="548" t="s">
        <v>442</v>
      </c>
      <c r="F474" s="548" t="s">
        <v>1044</v>
      </c>
      <c r="G474" s="548" t="s">
        <v>2528</v>
      </c>
      <c r="H474" s="548" t="s">
        <v>2413</v>
      </c>
      <c r="I474" s="549" t="s">
        <v>2529</v>
      </c>
      <c r="J474" s="376" t="s">
        <v>2530</v>
      </c>
      <c r="K474" s="550">
        <v>40877</v>
      </c>
      <c r="L474" s="548" t="s">
        <v>2531</v>
      </c>
      <c r="M474" s="548" t="s">
        <v>2532</v>
      </c>
      <c r="N474" s="548" t="s">
        <v>1456</v>
      </c>
      <c r="O474" s="746" t="s">
        <v>2533</v>
      </c>
      <c r="P474" s="737"/>
      <c r="Q474" s="737"/>
      <c r="R474" s="737"/>
      <c r="S474" s="737"/>
      <c r="T474" s="737"/>
    </row>
    <row r="475" spans="1:20" ht="52.5" x14ac:dyDescent="0.35">
      <c r="A475" s="442">
        <v>473</v>
      </c>
      <c r="B475" s="399" t="s">
        <v>2411</v>
      </c>
      <c r="C475" s="399">
        <v>8</v>
      </c>
      <c r="D475" s="547">
        <v>2</v>
      </c>
      <c r="E475" s="548" t="s">
        <v>442</v>
      </c>
      <c r="F475" s="548" t="s">
        <v>2534</v>
      </c>
      <c r="G475" s="548" t="s">
        <v>2535</v>
      </c>
      <c r="H475" s="548" t="s">
        <v>2419</v>
      </c>
      <c r="I475" s="549" t="s">
        <v>2536</v>
      </c>
      <c r="J475" s="376" t="s">
        <v>2537</v>
      </c>
      <c r="K475" s="550">
        <v>40987</v>
      </c>
      <c r="L475" s="548" t="s">
        <v>2538</v>
      </c>
      <c r="M475" s="548" t="s">
        <v>2539</v>
      </c>
      <c r="N475" s="548" t="s">
        <v>2500</v>
      </c>
      <c r="O475" s="746" t="s">
        <v>2540</v>
      </c>
      <c r="P475" s="737"/>
      <c r="Q475" s="737"/>
      <c r="R475" s="737"/>
      <c r="S475" s="737"/>
      <c r="T475" s="737"/>
    </row>
    <row r="476" spans="1:20" ht="52.5" x14ac:dyDescent="0.35">
      <c r="A476" s="442">
        <v>474</v>
      </c>
      <c r="B476" s="399" t="s">
        <v>2411</v>
      </c>
      <c r="C476" s="399">
        <v>9</v>
      </c>
      <c r="D476" s="547">
        <v>2</v>
      </c>
      <c r="E476" s="548" t="s">
        <v>364</v>
      </c>
      <c r="F476" s="548" t="s">
        <v>806</v>
      </c>
      <c r="G476" s="548" t="s">
        <v>2541</v>
      </c>
      <c r="H476" s="548" t="s">
        <v>2413</v>
      </c>
      <c r="I476" s="551">
        <v>40529</v>
      </c>
      <c r="J476" s="376" t="s">
        <v>2542</v>
      </c>
      <c r="K476" s="550">
        <v>41563</v>
      </c>
      <c r="L476" s="548"/>
      <c r="M476" s="548" t="s">
        <v>2543</v>
      </c>
      <c r="N476" s="548" t="s">
        <v>2544</v>
      </c>
      <c r="O476" s="552" t="s">
        <v>2545</v>
      </c>
      <c r="P476" s="737"/>
      <c r="Q476" s="737"/>
      <c r="R476" s="737"/>
      <c r="S476" s="737"/>
      <c r="T476" s="737"/>
    </row>
    <row r="477" spans="1:20" ht="52" x14ac:dyDescent="0.35">
      <c r="A477" s="442">
        <v>475</v>
      </c>
      <c r="B477" s="399" t="s">
        <v>2411</v>
      </c>
      <c r="C477" s="399">
        <v>1</v>
      </c>
      <c r="D477" s="376">
        <v>3</v>
      </c>
      <c r="E477" s="376" t="s">
        <v>531</v>
      </c>
      <c r="F477" s="376" t="s">
        <v>1306</v>
      </c>
      <c r="G477" s="376" t="s">
        <v>1446</v>
      </c>
      <c r="H477" s="376" t="s">
        <v>2413</v>
      </c>
      <c r="I477" s="378">
        <v>40604</v>
      </c>
      <c r="J477" s="376" t="s">
        <v>2546</v>
      </c>
      <c r="K477" s="378">
        <v>40617</v>
      </c>
      <c r="L477" s="376" t="s">
        <v>2547</v>
      </c>
      <c r="M477" s="376" t="s">
        <v>2548</v>
      </c>
      <c r="N477" s="376" t="s">
        <v>1602</v>
      </c>
      <c r="O477" s="748" t="s">
        <v>2549</v>
      </c>
      <c r="P477" s="737"/>
      <c r="Q477" s="737"/>
      <c r="R477" s="737"/>
      <c r="S477" s="737"/>
      <c r="T477" s="737"/>
    </row>
    <row r="478" spans="1:20" ht="52" x14ac:dyDescent="0.35">
      <c r="A478" s="442">
        <v>476</v>
      </c>
      <c r="B478" s="399" t="s">
        <v>2411</v>
      </c>
      <c r="C478" s="399">
        <v>2</v>
      </c>
      <c r="D478" s="376">
        <v>3</v>
      </c>
      <c r="E478" s="376" t="s">
        <v>2550</v>
      </c>
      <c r="F478" s="376" t="s">
        <v>2551</v>
      </c>
      <c r="G478" s="376" t="s">
        <v>599</v>
      </c>
      <c r="H478" s="376" t="s">
        <v>2413</v>
      </c>
      <c r="I478" s="378">
        <v>40702</v>
      </c>
      <c r="J478" s="376" t="s">
        <v>2552</v>
      </c>
      <c r="K478" s="378">
        <v>40714</v>
      </c>
      <c r="L478" s="376" t="s">
        <v>2553</v>
      </c>
      <c r="M478" s="376" t="s">
        <v>2554</v>
      </c>
      <c r="N478" s="376" t="s">
        <v>1602</v>
      </c>
      <c r="O478" s="748" t="s">
        <v>2555</v>
      </c>
      <c r="P478" s="737"/>
      <c r="Q478" s="737"/>
      <c r="R478" s="737"/>
      <c r="S478" s="737"/>
      <c r="T478" s="737"/>
    </row>
    <row r="479" spans="1:20" ht="52" x14ac:dyDescent="0.35">
      <c r="A479" s="442">
        <v>477</v>
      </c>
      <c r="B479" s="399" t="s">
        <v>2411</v>
      </c>
      <c r="C479" s="399">
        <v>3</v>
      </c>
      <c r="D479" s="376">
        <v>3</v>
      </c>
      <c r="E479" s="376" t="s">
        <v>428</v>
      </c>
      <c r="F479" s="376" t="s">
        <v>2556</v>
      </c>
      <c r="G479" s="376" t="s">
        <v>2507</v>
      </c>
      <c r="H479" s="376" t="s">
        <v>2419</v>
      </c>
      <c r="I479" s="378">
        <v>40493</v>
      </c>
      <c r="J479" s="376" t="s">
        <v>2557</v>
      </c>
      <c r="K479" s="378">
        <v>40536</v>
      </c>
      <c r="L479" s="376" t="s">
        <v>2558</v>
      </c>
      <c r="M479" s="376" t="s">
        <v>2559</v>
      </c>
      <c r="N479" s="376" t="s">
        <v>1602</v>
      </c>
      <c r="O479" s="748" t="s">
        <v>2560</v>
      </c>
      <c r="P479" s="737"/>
      <c r="Q479" s="737"/>
      <c r="R479" s="737"/>
      <c r="S479" s="737"/>
      <c r="T479" s="737"/>
    </row>
    <row r="480" spans="1:20" ht="52" x14ac:dyDescent="0.35">
      <c r="A480" s="442">
        <v>478</v>
      </c>
      <c r="B480" s="399" t="s">
        <v>2411</v>
      </c>
      <c r="C480" s="399">
        <v>4</v>
      </c>
      <c r="D480" s="376">
        <v>3</v>
      </c>
      <c r="E480" s="376" t="s">
        <v>428</v>
      </c>
      <c r="F480" s="376" t="s">
        <v>1044</v>
      </c>
      <c r="G480" s="376" t="s">
        <v>2412</v>
      </c>
      <c r="H480" s="376" t="s">
        <v>2413</v>
      </c>
      <c r="I480" s="378">
        <v>40603</v>
      </c>
      <c r="J480" s="376" t="s">
        <v>2561</v>
      </c>
      <c r="K480" s="378">
        <v>40606</v>
      </c>
      <c r="L480" s="376" t="s">
        <v>2415</v>
      </c>
      <c r="M480" s="376" t="s">
        <v>2416</v>
      </c>
      <c r="N480" s="376" t="s">
        <v>2562</v>
      </c>
      <c r="O480" s="748" t="s">
        <v>2563</v>
      </c>
      <c r="P480" s="737"/>
      <c r="Q480" s="737"/>
      <c r="R480" s="737"/>
      <c r="S480" s="737"/>
      <c r="T480" s="737"/>
    </row>
    <row r="481" spans="1:20" ht="52" x14ac:dyDescent="0.35">
      <c r="A481" s="442">
        <v>479</v>
      </c>
      <c r="B481" s="399" t="s">
        <v>2411</v>
      </c>
      <c r="C481" s="399">
        <v>5</v>
      </c>
      <c r="D481" s="376">
        <v>3</v>
      </c>
      <c r="E481" s="376" t="s">
        <v>336</v>
      </c>
      <c r="F481" s="376" t="s">
        <v>972</v>
      </c>
      <c r="G481" s="376" t="s">
        <v>861</v>
      </c>
      <c r="H481" s="376" t="s">
        <v>2419</v>
      </c>
      <c r="I481" s="378">
        <v>40273</v>
      </c>
      <c r="J481" s="376" t="s">
        <v>2564</v>
      </c>
      <c r="K481" s="378">
        <v>40282</v>
      </c>
      <c r="L481" s="376" t="s">
        <v>2565</v>
      </c>
      <c r="M481" s="376" t="s">
        <v>2566</v>
      </c>
      <c r="N481" s="376" t="s">
        <v>1602</v>
      </c>
      <c r="O481" s="748" t="s">
        <v>2567</v>
      </c>
      <c r="P481" s="737"/>
      <c r="Q481" s="737"/>
      <c r="R481" s="737"/>
      <c r="S481" s="737"/>
      <c r="T481" s="737"/>
    </row>
    <row r="482" spans="1:20" ht="52" x14ac:dyDescent="0.35">
      <c r="A482" s="442">
        <v>480</v>
      </c>
      <c r="B482" s="399" t="s">
        <v>2411</v>
      </c>
      <c r="C482" s="399">
        <v>6</v>
      </c>
      <c r="D482" s="376">
        <v>3</v>
      </c>
      <c r="E482" s="376" t="s">
        <v>364</v>
      </c>
      <c r="F482" s="376" t="s">
        <v>2568</v>
      </c>
      <c r="G482" s="376" t="s">
        <v>553</v>
      </c>
      <c r="H482" s="376" t="s">
        <v>2413</v>
      </c>
      <c r="I482" s="378">
        <v>40639</v>
      </c>
      <c r="J482" s="376" t="s">
        <v>2569</v>
      </c>
      <c r="K482" s="378">
        <v>40678</v>
      </c>
      <c r="L482" s="376" t="s">
        <v>2481</v>
      </c>
      <c r="M482" s="376" t="s">
        <v>2482</v>
      </c>
      <c r="N482" s="376" t="s">
        <v>1602</v>
      </c>
      <c r="O482" s="748" t="s">
        <v>2570</v>
      </c>
      <c r="P482" s="737"/>
      <c r="Q482" s="737"/>
      <c r="R482" s="737"/>
      <c r="S482" s="737"/>
      <c r="T482" s="737"/>
    </row>
    <row r="483" spans="1:20" ht="52" x14ac:dyDescent="0.35">
      <c r="A483" s="442">
        <v>481</v>
      </c>
      <c r="B483" s="399" t="s">
        <v>2411</v>
      </c>
      <c r="C483" s="399">
        <v>7</v>
      </c>
      <c r="D483" s="376">
        <v>3</v>
      </c>
      <c r="E483" s="376" t="s">
        <v>364</v>
      </c>
      <c r="F483" s="376" t="s">
        <v>972</v>
      </c>
      <c r="G483" s="376" t="s">
        <v>1081</v>
      </c>
      <c r="H483" s="376" t="s">
        <v>2419</v>
      </c>
      <c r="I483" s="378">
        <v>40349</v>
      </c>
      <c r="J483" s="376" t="s">
        <v>2571</v>
      </c>
      <c r="K483" s="378">
        <v>41716</v>
      </c>
      <c r="L483" s="376" t="s">
        <v>2441</v>
      </c>
      <c r="M483" s="376" t="s">
        <v>2442</v>
      </c>
      <c r="N483" s="376" t="s">
        <v>2562</v>
      </c>
      <c r="O483" s="748" t="s">
        <v>2572</v>
      </c>
      <c r="P483" s="737"/>
      <c r="Q483" s="737"/>
      <c r="R483" s="737"/>
      <c r="S483" s="737"/>
      <c r="T483" s="737"/>
    </row>
    <row r="484" spans="1:20" ht="52" x14ac:dyDescent="0.35">
      <c r="A484" s="442">
        <v>482</v>
      </c>
      <c r="B484" s="399" t="s">
        <v>2411</v>
      </c>
      <c r="C484" s="399">
        <v>8</v>
      </c>
      <c r="D484" s="376">
        <v>3</v>
      </c>
      <c r="E484" s="376" t="s">
        <v>409</v>
      </c>
      <c r="F484" s="376" t="s">
        <v>586</v>
      </c>
      <c r="G484" s="376" t="s">
        <v>2011</v>
      </c>
      <c r="H484" s="376" t="s">
        <v>2413</v>
      </c>
      <c r="I484" s="378">
        <v>40626</v>
      </c>
      <c r="J484" s="376" t="s">
        <v>2573</v>
      </c>
      <c r="K484" s="378">
        <v>40681</v>
      </c>
      <c r="L484" s="376" t="s">
        <v>2425</v>
      </c>
      <c r="M484" s="376" t="s">
        <v>2574</v>
      </c>
      <c r="N484" s="376" t="s">
        <v>2562</v>
      </c>
      <c r="O484" s="748" t="s">
        <v>2575</v>
      </c>
      <c r="P484" s="737"/>
      <c r="Q484" s="737"/>
      <c r="R484" s="737"/>
      <c r="S484" s="737"/>
      <c r="T484" s="737"/>
    </row>
    <row r="485" spans="1:20" ht="52" x14ac:dyDescent="0.35">
      <c r="A485" s="442">
        <v>483</v>
      </c>
      <c r="B485" s="399" t="s">
        <v>2411</v>
      </c>
      <c r="C485" s="399">
        <v>9</v>
      </c>
      <c r="D485" s="376">
        <v>3</v>
      </c>
      <c r="E485" s="376" t="s">
        <v>409</v>
      </c>
      <c r="F485" s="376" t="s">
        <v>2576</v>
      </c>
      <c r="G485" s="376" t="s">
        <v>2577</v>
      </c>
      <c r="H485" s="376" t="s">
        <v>2413</v>
      </c>
      <c r="I485" s="378">
        <v>40380</v>
      </c>
      <c r="J485" s="376" t="s">
        <v>2578</v>
      </c>
      <c r="K485" s="378">
        <v>40688</v>
      </c>
      <c r="L485" s="376" t="s">
        <v>2579</v>
      </c>
      <c r="M485" s="376" t="s">
        <v>2580</v>
      </c>
      <c r="N485" s="376" t="s">
        <v>1602</v>
      </c>
      <c r="O485" s="748" t="s">
        <v>2581</v>
      </c>
      <c r="P485" s="737"/>
      <c r="Q485" s="737"/>
      <c r="R485" s="737"/>
      <c r="S485" s="737"/>
      <c r="T485" s="737"/>
    </row>
    <row r="486" spans="1:20" ht="52" x14ac:dyDescent="0.35">
      <c r="A486" s="442">
        <v>484</v>
      </c>
      <c r="B486" s="399" t="s">
        <v>2411</v>
      </c>
      <c r="C486" s="399">
        <v>10</v>
      </c>
      <c r="D486" s="376">
        <v>3</v>
      </c>
      <c r="E486" s="376" t="s">
        <v>409</v>
      </c>
      <c r="F486" s="376" t="s">
        <v>2582</v>
      </c>
      <c r="G486" s="376" t="s">
        <v>2583</v>
      </c>
      <c r="H486" s="376" t="s">
        <v>2419</v>
      </c>
      <c r="I486" s="378">
        <v>40669</v>
      </c>
      <c r="J486" s="376" t="s">
        <v>2584</v>
      </c>
      <c r="K486" s="378">
        <v>40793</v>
      </c>
      <c r="L486" s="376" t="s">
        <v>2585</v>
      </c>
      <c r="M486" s="376" t="s">
        <v>2586</v>
      </c>
      <c r="N486" s="376" t="s">
        <v>1602</v>
      </c>
      <c r="O486" s="748" t="s">
        <v>2587</v>
      </c>
      <c r="P486" s="737"/>
      <c r="Q486" s="737"/>
      <c r="R486" s="737"/>
      <c r="S486" s="737"/>
      <c r="T486" s="737"/>
    </row>
    <row r="487" spans="1:20" ht="52" x14ac:dyDescent="0.35">
      <c r="A487" s="442">
        <v>485</v>
      </c>
      <c r="B487" s="399" t="s">
        <v>2411</v>
      </c>
      <c r="C487" s="399">
        <v>11</v>
      </c>
      <c r="D487" s="376">
        <v>3</v>
      </c>
      <c r="E487" s="376" t="s">
        <v>1011</v>
      </c>
      <c r="F487" s="376" t="s">
        <v>404</v>
      </c>
      <c r="G487" s="376" t="s">
        <v>681</v>
      </c>
      <c r="H487" s="376" t="s">
        <v>2419</v>
      </c>
      <c r="I487" s="378">
        <v>40557</v>
      </c>
      <c r="J487" s="376" t="s">
        <v>2588</v>
      </c>
      <c r="K487" s="378">
        <v>40575</v>
      </c>
      <c r="L487" s="376"/>
      <c r="M487" s="376" t="s">
        <v>2477</v>
      </c>
      <c r="N487" s="376" t="s">
        <v>2589</v>
      </c>
      <c r="O487" s="748" t="s">
        <v>2590</v>
      </c>
      <c r="P487" s="737"/>
      <c r="Q487" s="737"/>
      <c r="R487" s="737"/>
      <c r="S487" s="737"/>
      <c r="T487" s="737"/>
    </row>
    <row r="488" spans="1:20" ht="52" x14ac:dyDescent="0.35">
      <c r="A488" s="442">
        <v>486</v>
      </c>
      <c r="B488" s="399" t="s">
        <v>2411</v>
      </c>
      <c r="C488" s="399">
        <v>12</v>
      </c>
      <c r="D488" s="376">
        <v>3</v>
      </c>
      <c r="E488" s="376" t="s">
        <v>519</v>
      </c>
      <c r="F488" s="376" t="s">
        <v>893</v>
      </c>
      <c r="G488" s="376" t="s">
        <v>405</v>
      </c>
      <c r="H488" s="376" t="s">
        <v>2419</v>
      </c>
      <c r="I488" s="378">
        <v>40520</v>
      </c>
      <c r="J488" s="376" t="s">
        <v>2591</v>
      </c>
      <c r="K488" s="378">
        <v>41376</v>
      </c>
      <c r="L488" s="376" t="s">
        <v>2472</v>
      </c>
      <c r="M488" s="376"/>
      <c r="N488" s="376" t="s">
        <v>2589</v>
      </c>
      <c r="O488" s="748" t="s">
        <v>2592</v>
      </c>
      <c r="P488" s="737"/>
      <c r="Q488" s="737"/>
      <c r="R488" s="737"/>
      <c r="S488" s="737"/>
      <c r="T488" s="737"/>
    </row>
    <row r="489" spans="1:20" ht="52" x14ac:dyDescent="0.35">
      <c r="A489" s="442">
        <v>487</v>
      </c>
      <c r="B489" s="399" t="s">
        <v>2411</v>
      </c>
      <c r="C489" s="399">
        <v>13</v>
      </c>
      <c r="D489" s="376">
        <v>3</v>
      </c>
      <c r="E489" s="376" t="s">
        <v>1022</v>
      </c>
      <c r="F489" s="376" t="s">
        <v>933</v>
      </c>
      <c r="G489" s="376" t="s">
        <v>594</v>
      </c>
      <c r="H489" s="376" t="s">
        <v>2419</v>
      </c>
      <c r="I489" s="378">
        <v>40432</v>
      </c>
      <c r="J489" s="376" t="s">
        <v>2593</v>
      </c>
      <c r="K489" s="378">
        <v>41709</v>
      </c>
      <c r="L489" s="376" t="s">
        <v>2594</v>
      </c>
      <c r="M489" s="376" t="s">
        <v>2595</v>
      </c>
      <c r="N489" s="376" t="s">
        <v>1602</v>
      </c>
      <c r="O489" s="748" t="s">
        <v>2596</v>
      </c>
      <c r="P489" s="737"/>
      <c r="Q489" s="737"/>
      <c r="R489" s="737"/>
      <c r="S489" s="737"/>
      <c r="T489" s="737"/>
    </row>
    <row r="490" spans="1:20" ht="52" x14ac:dyDescent="0.35">
      <c r="A490" s="442">
        <v>488</v>
      </c>
      <c r="B490" s="399" t="s">
        <v>2411</v>
      </c>
      <c r="C490" s="399">
        <v>1</v>
      </c>
      <c r="D490" s="553">
        <v>4</v>
      </c>
      <c r="E490" s="553" t="s">
        <v>2597</v>
      </c>
      <c r="F490" s="553" t="s">
        <v>2598</v>
      </c>
      <c r="G490" s="553" t="s">
        <v>1064</v>
      </c>
      <c r="H490" s="553" t="s">
        <v>2419</v>
      </c>
      <c r="I490" s="554">
        <v>39985</v>
      </c>
      <c r="J490" s="553" t="s">
        <v>2599</v>
      </c>
      <c r="K490" s="554">
        <v>40000</v>
      </c>
      <c r="L490" s="553" t="s">
        <v>2600</v>
      </c>
      <c r="M490" s="553" t="s">
        <v>2601</v>
      </c>
      <c r="N490" s="553" t="s">
        <v>1602</v>
      </c>
      <c r="O490" s="749" t="s">
        <v>2602</v>
      </c>
      <c r="P490" s="737"/>
      <c r="Q490" s="737"/>
      <c r="R490" s="737"/>
      <c r="S490" s="737"/>
      <c r="T490" s="737"/>
    </row>
    <row r="491" spans="1:20" ht="65" x14ac:dyDescent="0.35">
      <c r="A491" s="442">
        <v>489</v>
      </c>
      <c r="B491" s="399" t="s">
        <v>2411</v>
      </c>
      <c r="C491" s="399">
        <v>2</v>
      </c>
      <c r="D491" s="555">
        <v>4</v>
      </c>
      <c r="E491" s="555" t="s">
        <v>2603</v>
      </c>
      <c r="F491" s="555" t="s">
        <v>2604</v>
      </c>
      <c r="G491" s="555" t="s">
        <v>1081</v>
      </c>
      <c r="H491" s="555" t="s">
        <v>2419</v>
      </c>
      <c r="I491" s="556">
        <v>40268</v>
      </c>
      <c r="J491" s="555" t="s">
        <v>2605</v>
      </c>
      <c r="K491" s="556">
        <v>40276</v>
      </c>
      <c r="L491" s="555" t="s">
        <v>2606</v>
      </c>
      <c r="M491" s="555" t="s">
        <v>2607</v>
      </c>
      <c r="N491" s="555" t="s">
        <v>1602</v>
      </c>
      <c r="O491" s="750" t="s">
        <v>2608</v>
      </c>
      <c r="P491" s="737"/>
      <c r="Q491" s="737"/>
      <c r="R491" s="737"/>
      <c r="S491" s="737"/>
      <c r="T491" s="737"/>
    </row>
    <row r="492" spans="1:20" ht="52" x14ac:dyDescent="0.35">
      <c r="A492" s="442">
        <v>490</v>
      </c>
      <c r="B492" s="399" t="s">
        <v>2411</v>
      </c>
      <c r="C492" s="399">
        <v>3</v>
      </c>
      <c r="D492" s="555">
        <v>4</v>
      </c>
      <c r="E492" s="555" t="s">
        <v>336</v>
      </c>
      <c r="F492" s="555" t="s">
        <v>2418</v>
      </c>
      <c r="G492" s="555" t="s">
        <v>612</v>
      </c>
      <c r="H492" s="555" t="s">
        <v>2419</v>
      </c>
      <c r="I492" s="556">
        <v>40151</v>
      </c>
      <c r="J492" s="555" t="s">
        <v>2609</v>
      </c>
      <c r="K492" s="556">
        <v>40155</v>
      </c>
      <c r="L492" s="555"/>
      <c r="M492" s="555" t="s">
        <v>2610</v>
      </c>
      <c r="N492" s="555" t="s">
        <v>2589</v>
      </c>
      <c r="O492" s="750" t="s">
        <v>2611</v>
      </c>
      <c r="P492" s="737"/>
      <c r="Q492" s="737"/>
      <c r="R492" s="737"/>
      <c r="S492" s="737"/>
      <c r="T492" s="737"/>
    </row>
    <row r="493" spans="1:20" ht="52" x14ac:dyDescent="0.35">
      <c r="A493" s="442">
        <v>491</v>
      </c>
      <c r="B493" s="399" t="s">
        <v>2411</v>
      </c>
      <c r="C493" s="399">
        <v>4</v>
      </c>
      <c r="D493" s="555">
        <v>4</v>
      </c>
      <c r="E493" s="555" t="s">
        <v>336</v>
      </c>
      <c r="F493" s="555" t="s">
        <v>393</v>
      </c>
      <c r="G493" s="555" t="s">
        <v>2612</v>
      </c>
      <c r="H493" s="555" t="s">
        <v>2413</v>
      </c>
      <c r="I493" s="556">
        <v>39957</v>
      </c>
      <c r="J493" s="555" t="s">
        <v>2613</v>
      </c>
      <c r="K493" s="556">
        <v>39960</v>
      </c>
      <c r="L493" s="555"/>
      <c r="M493" s="555" t="s">
        <v>2614</v>
      </c>
      <c r="N493" s="555" t="s">
        <v>2589</v>
      </c>
      <c r="O493" s="750" t="s">
        <v>2615</v>
      </c>
      <c r="P493" s="737"/>
      <c r="Q493" s="737"/>
      <c r="R493" s="737"/>
      <c r="S493" s="737"/>
      <c r="T493" s="737"/>
    </row>
    <row r="494" spans="1:20" ht="52" x14ac:dyDescent="0.35">
      <c r="A494" s="442">
        <v>492</v>
      </c>
      <c r="B494" s="399" t="s">
        <v>2411</v>
      </c>
      <c r="C494" s="399">
        <v>5</v>
      </c>
      <c r="D494" s="555">
        <v>4</v>
      </c>
      <c r="E494" s="555" t="s">
        <v>428</v>
      </c>
      <c r="F494" s="555" t="s">
        <v>2616</v>
      </c>
      <c r="G494" s="555" t="s">
        <v>2617</v>
      </c>
      <c r="H494" s="555" t="s">
        <v>2413</v>
      </c>
      <c r="I494" s="556">
        <v>40207</v>
      </c>
      <c r="J494" s="555" t="s">
        <v>2618</v>
      </c>
      <c r="K494" s="556">
        <v>41261</v>
      </c>
      <c r="L494" s="555" t="s">
        <v>2619</v>
      </c>
      <c r="M494" s="555" t="s">
        <v>2620</v>
      </c>
      <c r="N494" s="555" t="s">
        <v>1602</v>
      </c>
      <c r="O494" s="750" t="s">
        <v>2621</v>
      </c>
      <c r="P494" s="737"/>
      <c r="Q494" s="737"/>
      <c r="R494" s="737"/>
      <c r="S494" s="737"/>
      <c r="T494" s="737"/>
    </row>
    <row r="495" spans="1:20" ht="52" x14ac:dyDescent="0.35">
      <c r="A495" s="442">
        <v>493</v>
      </c>
      <c r="B495" s="399" t="s">
        <v>2411</v>
      </c>
      <c r="C495" s="399">
        <v>6</v>
      </c>
      <c r="D495" s="555">
        <v>4</v>
      </c>
      <c r="E495" s="555" t="s">
        <v>336</v>
      </c>
      <c r="F495" s="555" t="s">
        <v>2622</v>
      </c>
      <c r="G495" s="555" t="s">
        <v>681</v>
      </c>
      <c r="H495" s="555" t="s">
        <v>2419</v>
      </c>
      <c r="I495" s="556">
        <v>39895</v>
      </c>
      <c r="J495" s="555" t="s">
        <v>2623</v>
      </c>
      <c r="K495" s="556">
        <v>39905</v>
      </c>
      <c r="L495" s="555" t="s">
        <v>2624</v>
      </c>
      <c r="M495" s="555" t="s">
        <v>2625</v>
      </c>
      <c r="N495" s="555" t="s">
        <v>1602</v>
      </c>
      <c r="O495" s="750" t="s">
        <v>2626</v>
      </c>
      <c r="P495" s="737"/>
      <c r="Q495" s="737"/>
      <c r="R495" s="737"/>
      <c r="S495" s="737"/>
      <c r="T495" s="737"/>
    </row>
    <row r="496" spans="1:20" ht="52" x14ac:dyDescent="0.35">
      <c r="A496" s="442">
        <v>494</v>
      </c>
      <c r="B496" s="399" t="s">
        <v>2411</v>
      </c>
      <c r="C496" s="399">
        <v>7</v>
      </c>
      <c r="D496" s="555">
        <v>4</v>
      </c>
      <c r="E496" s="555" t="s">
        <v>428</v>
      </c>
      <c r="F496" s="555" t="s">
        <v>2627</v>
      </c>
      <c r="G496" s="555" t="s">
        <v>2612</v>
      </c>
      <c r="H496" s="555" t="s">
        <v>2419</v>
      </c>
      <c r="I496" s="556">
        <v>40116</v>
      </c>
      <c r="J496" s="555" t="s">
        <v>2628</v>
      </c>
      <c r="K496" s="556">
        <v>40116</v>
      </c>
      <c r="L496" s="555"/>
      <c r="M496" s="555" t="s">
        <v>2629</v>
      </c>
      <c r="N496" s="555" t="s">
        <v>846</v>
      </c>
      <c r="O496" s="750" t="s">
        <v>2630</v>
      </c>
      <c r="P496" s="737"/>
      <c r="Q496" s="737"/>
      <c r="R496" s="737"/>
      <c r="S496" s="737"/>
      <c r="T496" s="737"/>
    </row>
    <row r="497" spans="1:20" ht="52" x14ac:dyDescent="0.35">
      <c r="A497" s="442">
        <v>495</v>
      </c>
      <c r="B497" s="399" t="s">
        <v>2411</v>
      </c>
      <c r="C497" s="399">
        <v>8</v>
      </c>
      <c r="D497" s="555">
        <v>4</v>
      </c>
      <c r="E497" s="555" t="s">
        <v>336</v>
      </c>
      <c r="F497" s="555" t="s">
        <v>1472</v>
      </c>
      <c r="G497" s="555" t="s">
        <v>2011</v>
      </c>
      <c r="H497" s="555" t="s">
        <v>2413</v>
      </c>
      <c r="I497" s="556">
        <v>40082</v>
      </c>
      <c r="J497" s="555" t="s">
        <v>2631</v>
      </c>
      <c r="K497" s="556">
        <v>40087</v>
      </c>
      <c r="L497" s="555" t="s">
        <v>2425</v>
      </c>
      <c r="M497" s="555" t="s">
        <v>2574</v>
      </c>
      <c r="N497" s="555" t="s">
        <v>1602</v>
      </c>
      <c r="O497" s="750" t="s">
        <v>2632</v>
      </c>
      <c r="P497" s="737"/>
      <c r="Q497" s="737"/>
      <c r="R497" s="737"/>
      <c r="S497" s="737"/>
      <c r="T497" s="737"/>
    </row>
    <row r="498" spans="1:20" ht="65" x14ac:dyDescent="0.35">
      <c r="A498" s="442">
        <v>496</v>
      </c>
      <c r="B498" s="399" t="s">
        <v>2411</v>
      </c>
      <c r="C498" s="399">
        <v>9</v>
      </c>
      <c r="D498" s="555">
        <v>4</v>
      </c>
      <c r="E498" s="555" t="s">
        <v>336</v>
      </c>
      <c r="F498" s="555" t="s">
        <v>1012</v>
      </c>
      <c r="G498" s="555" t="s">
        <v>2633</v>
      </c>
      <c r="H498" s="555" t="s">
        <v>2413</v>
      </c>
      <c r="I498" s="556">
        <v>40082</v>
      </c>
      <c r="J498" s="555" t="s">
        <v>2634</v>
      </c>
      <c r="K498" s="556">
        <v>41631</v>
      </c>
      <c r="L498" s="555" t="s">
        <v>2635</v>
      </c>
      <c r="M498" s="555" t="s">
        <v>2636</v>
      </c>
      <c r="N498" s="555" t="s">
        <v>1602</v>
      </c>
      <c r="O498" s="750" t="s">
        <v>2637</v>
      </c>
      <c r="P498" s="737"/>
      <c r="Q498" s="737"/>
      <c r="R498" s="737"/>
      <c r="S498" s="737"/>
      <c r="T498" s="737"/>
    </row>
    <row r="499" spans="1:20" ht="52" x14ac:dyDescent="0.35">
      <c r="A499" s="442">
        <v>497</v>
      </c>
      <c r="B499" s="399" t="s">
        <v>2411</v>
      </c>
      <c r="C499" s="399">
        <v>10</v>
      </c>
      <c r="D499" s="555">
        <v>4</v>
      </c>
      <c r="E499" s="555" t="s">
        <v>336</v>
      </c>
      <c r="F499" s="555" t="s">
        <v>2638</v>
      </c>
      <c r="G499" s="555" t="s">
        <v>1064</v>
      </c>
      <c r="H499" s="555" t="s">
        <v>2413</v>
      </c>
      <c r="I499" s="556">
        <v>39877</v>
      </c>
      <c r="J499" s="555" t="s">
        <v>2639</v>
      </c>
      <c r="K499" s="556">
        <v>42152</v>
      </c>
      <c r="L499" s="555" t="s">
        <v>2640</v>
      </c>
      <c r="M499" s="555" t="s">
        <v>2641</v>
      </c>
      <c r="N499" s="555" t="s">
        <v>1602</v>
      </c>
      <c r="O499" s="750" t="s">
        <v>2642</v>
      </c>
      <c r="P499" s="737"/>
      <c r="Q499" s="737"/>
      <c r="R499" s="737"/>
      <c r="S499" s="737"/>
      <c r="T499" s="737"/>
    </row>
    <row r="500" spans="1:20" ht="52" x14ac:dyDescent="0.35">
      <c r="A500" s="442">
        <v>498</v>
      </c>
      <c r="B500" s="399" t="s">
        <v>2411</v>
      </c>
      <c r="C500" s="399">
        <v>11</v>
      </c>
      <c r="D500" s="555">
        <v>4</v>
      </c>
      <c r="E500" s="555" t="s">
        <v>336</v>
      </c>
      <c r="F500" s="555" t="s">
        <v>2638</v>
      </c>
      <c r="G500" s="555" t="s">
        <v>2643</v>
      </c>
      <c r="H500" s="555" t="s">
        <v>2419</v>
      </c>
      <c r="I500" s="556">
        <v>40047</v>
      </c>
      <c r="J500" s="555" t="s">
        <v>2644</v>
      </c>
      <c r="K500" s="556">
        <v>40896</v>
      </c>
      <c r="L500" s="555" t="s">
        <v>2415</v>
      </c>
      <c r="M500" s="555" t="s">
        <v>2416</v>
      </c>
      <c r="N500" s="555" t="s">
        <v>2645</v>
      </c>
      <c r="O500" s="750" t="s">
        <v>2646</v>
      </c>
      <c r="P500" s="737"/>
      <c r="Q500" s="737"/>
      <c r="R500" s="737"/>
      <c r="S500" s="737"/>
      <c r="T500" s="737"/>
    </row>
    <row r="501" spans="1:20" ht="52" x14ac:dyDescent="0.35">
      <c r="A501" s="442">
        <v>499</v>
      </c>
      <c r="B501" s="399" t="s">
        <v>2411</v>
      </c>
      <c r="C501" s="399">
        <v>12</v>
      </c>
      <c r="D501" s="555">
        <v>4</v>
      </c>
      <c r="E501" s="555" t="s">
        <v>336</v>
      </c>
      <c r="F501" s="555" t="s">
        <v>763</v>
      </c>
      <c r="G501" s="555" t="s">
        <v>1064</v>
      </c>
      <c r="H501" s="555" t="s">
        <v>2419</v>
      </c>
      <c r="I501" s="556">
        <v>40108</v>
      </c>
      <c r="J501" s="555" t="s">
        <v>2647</v>
      </c>
      <c r="K501" s="556">
        <v>40112</v>
      </c>
      <c r="L501" s="555" t="s">
        <v>2648</v>
      </c>
      <c r="M501" s="555" t="s">
        <v>2649</v>
      </c>
      <c r="N501" s="555" t="s">
        <v>2645</v>
      </c>
      <c r="O501" s="750" t="s">
        <v>2650</v>
      </c>
      <c r="P501" s="737"/>
      <c r="Q501" s="737"/>
      <c r="R501" s="737"/>
      <c r="S501" s="737"/>
      <c r="T501" s="737"/>
    </row>
    <row r="502" spans="1:20" ht="52" x14ac:dyDescent="0.35">
      <c r="A502" s="442">
        <v>500</v>
      </c>
      <c r="B502" s="399" t="s">
        <v>2411</v>
      </c>
      <c r="C502" s="399">
        <v>13</v>
      </c>
      <c r="D502" s="555">
        <v>4</v>
      </c>
      <c r="E502" s="555" t="s">
        <v>336</v>
      </c>
      <c r="F502" s="555" t="s">
        <v>2651</v>
      </c>
      <c r="G502" s="555" t="s">
        <v>1250</v>
      </c>
      <c r="H502" s="555" t="s">
        <v>2413</v>
      </c>
      <c r="I502" s="556">
        <v>39911</v>
      </c>
      <c r="J502" s="555" t="s">
        <v>2652</v>
      </c>
      <c r="K502" s="556">
        <v>40046</v>
      </c>
      <c r="L502" s="555"/>
      <c r="M502" s="555" t="s">
        <v>2510</v>
      </c>
      <c r="N502" s="555" t="s">
        <v>1352</v>
      </c>
      <c r="O502" s="750" t="s">
        <v>2615</v>
      </c>
      <c r="P502" s="737"/>
      <c r="Q502" s="737"/>
      <c r="R502" s="737"/>
      <c r="S502" s="737"/>
      <c r="T502" s="737"/>
    </row>
    <row r="503" spans="1:20" ht="65" x14ac:dyDescent="0.35">
      <c r="A503" s="442">
        <v>501</v>
      </c>
      <c r="B503" s="399" t="s">
        <v>2411</v>
      </c>
      <c r="C503" s="399">
        <v>14</v>
      </c>
      <c r="D503" s="555">
        <v>4</v>
      </c>
      <c r="E503" s="555" t="s">
        <v>435</v>
      </c>
      <c r="F503" s="555" t="s">
        <v>2653</v>
      </c>
      <c r="G503" s="555" t="s">
        <v>1796</v>
      </c>
      <c r="H503" s="555" t="s">
        <v>2413</v>
      </c>
      <c r="I503" s="556">
        <v>40061</v>
      </c>
      <c r="J503" s="555" t="s">
        <v>2654</v>
      </c>
      <c r="K503" s="556">
        <v>40429</v>
      </c>
      <c r="L503" s="555" t="s">
        <v>2655</v>
      </c>
      <c r="M503" s="555" t="s">
        <v>2656</v>
      </c>
      <c r="N503" s="555" t="s">
        <v>1602</v>
      </c>
      <c r="O503" s="750" t="s">
        <v>2657</v>
      </c>
      <c r="P503" s="737"/>
      <c r="Q503" s="737"/>
      <c r="R503" s="737"/>
      <c r="S503" s="737"/>
      <c r="T503" s="737"/>
    </row>
    <row r="504" spans="1:20" ht="65" x14ac:dyDescent="0.35">
      <c r="A504" s="442">
        <v>502</v>
      </c>
      <c r="B504" s="399" t="s">
        <v>2411</v>
      </c>
      <c r="C504" s="399">
        <v>15</v>
      </c>
      <c r="D504" s="555">
        <v>4</v>
      </c>
      <c r="E504" s="555" t="s">
        <v>442</v>
      </c>
      <c r="F504" s="555" t="s">
        <v>586</v>
      </c>
      <c r="G504" s="555" t="s">
        <v>2528</v>
      </c>
      <c r="H504" s="555" t="s">
        <v>2413</v>
      </c>
      <c r="I504" s="556">
        <v>39887</v>
      </c>
      <c r="J504" s="555" t="s">
        <v>2658</v>
      </c>
      <c r="K504" s="556">
        <v>40259</v>
      </c>
      <c r="L504" s="555" t="s">
        <v>2531</v>
      </c>
      <c r="M504" s="555" t="s">
        <v>2532</v>
      </c>
      <c r="N504" s="555" t="s">
        <v>1602</v>
      </c>
      <c r="O504" s="750" t="s">
        <v>2659</v>
      </c>
      <c r="P504" s="737"/>
      <c r="Q504" s="737"/>
      <c r="R504" s="737"/>
      <c r="S504" s="737"/>
      <c r="T504" s="737"/>
    </row>
    <row r="505" spans="1:20" ht="52.5" x14ac:dyDescent="0.35">
      <c r="A505" s="442">
        <v>503</v>
      </c>
      <c r="B505" s="399" t="s">
        <v>2411</v>
      </c>
      <c r="C505" s="399">
        <v>16</v>
      </c>
      <c r="D505" s="555">
        <v>4</v>
      </c>
      <c r="E505" s="557" t="s">
        <v>442</v>
      </c>
      <c r="F505" s="557" t="s">
        <v>2660</v>
      </c>
      <c r="G505" s="557" t="s">
        <v>2661</v>
      </c>
      <c r="H505" s="558" t="s">
        <v>2413</v>
      </c>
      <c r="I505" s="558">
        <v>40207</v>
      </c>
      <c r="J505" s="559" t="s">
        <v>2662</v>
      </c>
      <c r="K505" s="560">
        <v>40217</v>
      </c>
      <c r="L505" s="561" t="s">
        <v>2538</v>
      </c>
      <c r="M505" s="561" t="s">
        <v>2663</v>
      </c>
      <c r="N505" s="559" t="s">
        <v>2645</v>
      </c>
      <c r="O505" s="751" t="s">
        <v>2664</v>
      </c>
      <c r="P505" s="737"/>
      <c r="Q505" s="737"/>
      <c r="R505" s="737"/>
      <c r="S505" s="737"/>
      <c r="T505" s="737"/>
    </row>
    <row r="506" spans="1:20" ht="52.5" x14ac:dyDescent="0.35">
      <c r="A506" s="442">
        <v>504</v>
      </c>
      <c r="B506" s="399" t="s">
        <v>2411</v>
      </c>
      <c r="C506" s="399">
        <v>17</v>
      </c>
      <c r="D506" s="555">
        <v>4</v>
      </c>
      <c r="E506" s="557" t="s">
        <v>336</v>
      </c>
      <c r="F506" s="557" t="s">
        <v>2665</v>
      </c>
      <c r="G506" s="557" t="s">
        <v>2666</v>
      </c>
      <c r="H506" s="558" t="s">
        <v>2413</v>
      </c>
      <c r="I506" s="558">
        <v>39819</v>
      </c>
      <c r="J506" s="559" t="s">
        <v>2667</v>
      </c>
      <c r="K506" s="560">
        <v>39827</v>
      </c>
      <c r="L506" s="561" t="s">
        <v>2668</v>
      </c>
      <c r="M506" s="561" t="s">
        <v>2669</v>
      </c>
      <c r="N506" s="559" t="s">
        <v>2562</v>
      </c>
      <c r="O506" s="751" t="s">
        <v>2670</v>
      </c>
      <c r="P506" s="737"/>
      <c r="Q506" s="737"/>
      <c r="R506" s="737"/>
      <c r="S506" s="737"/>
      <c r="T506" s="737"/>
    </row>
    <row r="507" spans="1:20" ht="52.5" x14ac:dyDescent="0.35">
      <c r="A507" s="442">
        <v>505</v>
      </c>
      <c r="B507" s="399" t="s">
        <v>2411</v>
      </c>
      <c r="C507" s="399">
        <v>1</v>
      </c>
      <c r="D507" s="562">
        <v>5</v>
      </c>
      <c r="E507" s="563" t="s">
        <v>364</v>
      </c>
      <c r="F507" s="563" t="s">
        <v>1501</v>
      </c>
      <c r="G507" s="563" t="s">
        <v>1127</v>
      </c>
      <c r="H507" s="564" t="s">
        <v>2419</v>
      </c>
      <c r="I507" s="564">
        <v>39549</v>
      </c>
      <c r="J507" s="415" t="s">
        <v>2671</v>
      </c>
      <c r="K507" s="565">
        <v>39618</v>
      </c>
      <c r="L507" s="566" t="s">
        <v>2672</v>
      </c>
      <c r="M507" s="566" t="s">
        <v>2673</v>
      </c>
      <c r="N507" s="415" t="s">
        <v>2674</v>
      </c>
      <c r="O507" s="752" t="s">
        <v>2675</v>
      </c>
      <c r="P507" s="737"/>
      <c r="Q507" s="737"/>
      <c r="R507" s="737"/>
      <c r="S507" s="737"/>
      <c r="T507" s="737"/>
    </row>
    <row r="508" spans="1:20" ht="52.5" x14ac:dyDescent="0.35">
      <c r="A508" s="442">
        <v>506</v>
      </c>
      <c r="B508" s="399" t="s">
        <v>2411</v>
      </c>
      <c r="C508" s="399">
        <v>2</v>
      </c>
      <c r="D508" s="562">
        <v>5</v>
      </c>
      <c r="E508" s="563" t="s">
        <v>2676</v>
      </c>
      <c r="F508" s="563" t="s">
        <v>2677</v>
      </c>
      <c r="G508" s="563" t="s">
        <v>732</v>
      </c>
      <c r="H508" s="564" t="s">
        <v>2419</v>
      </c>
      <c r="I508" s="564">
        <v>39504</v>
      </c>
      <c r="J508" s="415" t="s">
        <v>2678</v>
      </c>
      <c r="K508" s="565">
        <v>39513</v>
      </c>
      <c r="L508" s="566" t="s">
        <v>2679</v>
      </c>
      <c r="M508" s="566" t="s">
        <v>2680</v>
      </c>
      <c r="N508" s="415" t="s">
        <v>2645</v>
      </c>
      <c r="O508" s="752" t="s">
        <v>2681</v>
      </c>
      <c r="P508" s="737"/>
      <c r="Q508" s="737"/>
      <c r="R508" s="737"/>
      <c r="S508" s="737"/>
      <c r="T508" s="737"/>
    </row>
    <row r="509" spans="1:20" ht="52.5" x14ac:dyDescent="0.35">
      <c r="A509" s="442">
        <v>507</v>
      </c>
      <c r="B509" s="399" t="s">
        <v>2411</v>
      </c>
      <c r="C509" s="399">
        <v>3</v>
      </c>
      <c r="D509" s="562">
        <v>5</v>
      </c>
      <c r="E509" s="563" t="s">
        <v>428</v>
      </c>
      <c r="F509" s="563" t="s">
        <v>2682</v>
      </c>
      <c r="G509" s="563" t="s">
        <v>2643</v>
      </c>
      <c r="H509" s="564" t="s">
        <v>2419</v>
      </c>
      <c r="I509" s="564">
        <v>39537</v>
      </c>
      <c r="J509" s="415" t="s">
        <v>2683</v>
      </c>
      <c r="K509" s="565">
        <v>39547</v>
      </c>
      <c r="L509" s="566" t="s">
        <v>2415</v>
      </c>
      <c r="M509" s="566" t="s">
        <v>2416</v>
      </c>
      <c r="N509" s="415" t="s">
        <v>2645</v>
      </c>
      <c r="O509" s="752" t="s">
        <v>2646</v>
      </c>
      <c r="P509" s="737"/>
      <c r="Q509" s="737"/>
      <c r="R509" s="737"/>
      <c r="S509" s="737"/>
      <c r="T509" s="737"/>
    </row>
    <row r="510" spans="1:20" ht="52.5" x14ac:dyDescent="0.35">
      <c r="A510" s="442">
        <v>508</v>
      </c>
      <c r="B510" s="399" t="s">
        <v>2411</v>
      </c>
      <c r="C510" s="399">
        <v>4</v>
      </c>
      <c r="D510" s="562">
        <v>5</v>
      </c>
      <c r="E510" s="563" t="s">
        <v>657</v>
      </c>
      <c r="F510" s="563" t="s">
        <v>1306</v>
      </c>
      <c r="G510" s="563" t="s">
        <v>676</v>
      </c>
      <c r="H510" s="564" t="s">
        <v>2413</v>
      </c>
      <c r="I510" s="564">
        <v>39596</v>
      </c>
      <c r="J510" s="415" t="s">
        <v>2684</v>
      </c>
      <c r="K510" s="565">
        <v>41716</v>
      </c>
      <c r="L510" s="566" t="s">
        <v>2441</v>
      </c>
      <c r="M510" s="566" t="s">
        <v>2442</v>
      </c>
      <c r="N510" s="415" t="s">
        <v>2645</v>
      </c>
      <c r="O510" s="752" t="s">
        <v>2685</v>
      </c>
      <c r="P510" s="737"/>
      <c r="Q510" s="737"/>
      <c r="R510" s="737"/>
      <c r="S510" s="737"/>
      <c r="T510" s="737"/>
    </row>
    <row r="511" spans="1:20" ht="65.5" x14ac:dyDescent="0.35">
      <c r="A511" s="442">
        <v>509</v>
      </c>
      <c r="B511" s="399" t="s">
        <v>2411</v>
      </c>
      <c r="C511" s="399">
        <v>5</v>
      </c>
      <c r="D511" s="562">
        <v>5</v>
      </c>
      <c r="E511" s="563" t="s">
        <v>364</v>
      </c>
      <c r="F511" s="563" t="s">
        <v>2686</v>
      </c>
      <c r="G511" s="563" t="s">
        <v>2687</v>
      </c>
      <c r="H511" s="564" t="s">
        <v>2419</v>
      </c>
      <c r="I511" s="564">
        <v>39650</v>
      </c>
      <c r="J511" s="415" t="s">
        <v>2688</v>
      </c>
      <c r="K511" s="565">
        <v>42170</v>
      </c>
      <c r="L511" s="566" t="s">
        <v>2689</v>
      </c>
      <c r="M511" s="566" t="s">
        <v>2690</v>
      </c>
      <c r="N511" s="415" t="s">
        <v>2645</v>
      </c>
      <c r="O511" s="752" t="s">
        <v>2691</v>
      </c>
      <c r="P511" s="737"/>
      <c r="Q511" s="737"/>
      <c r="R511" s="737"/>
      <c r="S511" s="737"/>
      <c r="T511" s="737"/>
    </row>
    <row r="512" spans="1:20" ht="52.5" x14ac:dyDescent="0.35">
      <c r="A512" s="442">
        <v>510</v>
      </c>
      <c r="B512" s="399" t="s">
        <v>2411</v>
      </c>
      <c r="C512" s="399">
        <v>6</v>
      </c>
      <c r="D512" s="562">
        <v>5</v>
      </c>
      <c r="E512" s="563" t="s">
        <v>336</v>
      </c>
      <c r="F512" s="563" t="s">
        <v>1674</v>
      </c>
      <c r="G512" s="563" t="s">
        <v>2692</v>
      </c>
      <c r="H512" s="564" t="s">
        <v>2419</v>
      </c>
      <c r="I512" s="564">
        <v>39446</v>
      </c>
      <c r="J512" s="567" t="s">
        <v>2693</v>
      </c>
      <c r="K512" s="568">
        <v>39791</v>
      </c>
      <c r="L512" s="569" t="s">
        <v>2694</v>
      </c>
      <c r="M512" s="569" t="s">
        <v>2695</v>
      </c>
      <c r="N512" s="567" t="s">
        <v>1602</v>
      </c>
      <c r="O512" s="753" t="s">
        <v>2696</v>
      </c>
      <c r="P512" s="737"/>
      <c r="Q512" s="737"/>
      <c r="R512" s="737"/>
      <c r="S512" s="737"/>
      <c r="T512" s="737"/>
    </row>
    <row r="513" spans="1:20" ht="65.5" x14ac:dyDescent="0.35">
      <c r="A513" s="442">
        <v>511</v>
      </c>
      <c r="B513" s="399" t="s">
        <v>2411</v>
      </c>
      <c r="C513" s="399">
        <v>7</v>
      </c>
      <c r="D513" s="562">
        <v>5</v>
      </c>
      <c r="E513" s="563" t="s">
        <v>2697</v>
      </c>
      <c r="F513" s="563" t="s">
        <v>598</v>
      </c>
      <c r="G513" s="563" t="s">
        <v>2698</v>
      </c>
      <c r="H513" s="564" t="s">
        <v>2413</v>
      </c>
      <c r="I513" s="564">
        <v>39501</v>
      </c>
      <c r="J513" s="415" t="s">
        <v>2684</v>
      </c>
      <c r="K513" s="565">
        <v>41607</v>
      </c>
      <c r="L513" s="566" t="s">
        <v>2699</v>
      </c>
      <c r="M513" s="566" t="s">
        <v>2700</v>
      </c>
      <c r="N513" s="415" t="s">
        <v>1602</v>
      </c>
      <c r="O513" s="752" t="s">
        <v>2701</v>
      </c>
      <c r="P513" s="737"/>
      <c r="Q513" s="737"/>
      <c r="R513" s="737"/>
      <c r="S513" s="737"/>
      <c r="T513" s="737"/>
    </row>
    <row r="514" spans="1:20" ht="52.5" x14ac:dyDescent="0.35">
      <c r="A514" s="442">
        <v>512</v>
      </c>
      <c r="B514" s="399" t="s">
        <v>2411</v>
      </c>
      <c r="C514" s="399">
        <v>8</v>
      </c>
      <c r="D514" s="570">
        <v>5</v>
      </c>
      <c r="E514" s="571" t="s">
        <v>336</v>
      </c>
      <c r="F514" s="571" t="s">
        <v>1907</v>
      </c>
      <c r="G514" s="571" t="s">
        <v>1081</v>
      </c>
      <c r="H514" s="572" t="s">
        <v>2419</v>
      </c>
      <c r="I514" s="572">
        <v>39168</v>
      </c>
      <c r="J514" s="573" t="s">
        <v>2702</v>
      </c>
      <c r="K514" s="574">
        <v>39324</v>
      </c>
      <c r="L514" s="575"/>
      <c r="M514" s="575" t="s">
        <v>2449</v>
      </c>
      <c r="N514" s="573" t="s">
        <v>2703</v>
      </c>
      <c r="O514" s="754" t="s">
        <v>2704</v>
      </c>
      <c r="P514" s="737"/>
      <c r="Q514" s="737"/>
      <c r="R514" s="737"/>
      <c r="S514" s="737"/>
      <c r="T514" s="737"/>
    </row>
    <row r="515" spans="1:20" ht="65.5" x14ac:dyDescent="0.35">
      <c r="A515" s="442">
        <v>513</v>
      </c>
      <c r="B515" s="399" t="s">
        <v>2411</v>
      </c>
      <c r="C515" s="399">
        <v>9</v>
      </c>
      <c r="D515" s="570">
        <v>5</v>
      </c>
      <c r="E515" s="571" t="s">
        <v>336</v>
      </c>
      <c r="F515" s="571" t="s">
        <v>2705</v>
      </c>
      <c r="G515" s="571" t="s">
        <v>2706</v>
      </c>
      <c r="H515" s="572" t="s">
        <v>2419</v>
      </c>
      <c r="I515" s="572">
        <v>39540</v>
      </c>
      <c r="J515" s="573" t="s">
        <v>2707</v>
      </c>
      <c r="K515" s="574">
        <v>39568</v>
      </c>
      <c r="L515" s="575" t="s">
        <v>2708</v>
      </c>
      <c r="M515" s="575" t="s">
        <v>2709</v>
      </c>
      <c r="N515" s="573" t="s">
        <v>2645</v>
      </c>
      <c r="O515" s="754" t="s">
        <v>2710</v>
      </c>
      <c r="P515" s="737"/>
      <c r="Q515" s="737"/>
      <c r="R515" s="737"/>
      <c r="S515" s="737"/>
      <c r="T515" s="737"/>
    </row>
    <row r="516" spans="1:20" ht="52.5" x14ac:dyDescent="0.35">
      <c r="A516" s="442">
        <v>514</v>
      </c>
      <c r="B516" s="399" t="s">
        <v>2411</v>
      </c>
      <c r="C516" s="399">
        <v>10</v>
      </c>
      <c r="D516" s="570">
        <v>5</v>
      </c>
      <c r="E516" s="571" t="s">
        <v>531</v>
      </c>
      <c r="F516" s="571" t="s">
        <v>2077</v>
      </c>
      <c r="G516" s="571" t="s">
        <v>987</v>
      </c>
      <c r="H516" s="572" t="s">
        <v>2413</v>
      </c>
      <c r="I516" s="572">
        <v>39691</v>
      </c>
      <c r="J516" s="573" t="s">
        <v>2711</v>
      </c>
      <c r="K516" s="574">
        <v>39694</v>
      </c>
      <c r="L516" s="575" t="s">
        <v>2463</v>
      </c>
      <c r="M516" s="575" t="s">
        <v>2464</v>
      </c>
      <c r="N516" s="573" t="s">
        <v>2645</v>
      </c>
      <c r="O516" s="754" t="s">
        <v>2712</v>
      </c>
      <c r="P516" s="737"/>
      <c r="Q516" s="737"/>
      <c r="R516" s="737"/>
      <c r="S516" s="737"/>
      <c r="T516" s="737"/>
    </row>
    <row r="517" spans="1:20" ht="52.5" x14ac:dyDescent="0.35">
      <c r="A517" s="442">
        <v>515</v>
      </c>
      <c r="B517" s="399" t="s">
        <v>2411</v>
      </c>
      <c r="C517" s="399">
        <v>11</v>
      </c>
      <c r="D517" s="570">
        <v>5</v>
      </c>
      <c r="E517" s="571" t="s">
        <v>2676</v>
      </c>
      <c r="F517" s="571" t="s">
        <v>2713</v>
      </c>
      <c r="G517" s="571" t="s">
        <v>1064</v>
      </c>
      <c r="H517" s="572" t="s">
        <v>2419</v>
      </c>
      <c r="I517" s="572">
        <v>39566</v>
      </c>
      <c r="J517" s="573" t="s">
        <v>2714</v>
      </c>
      <c r="K517" s="574">
        <v>39581</v>
      </c>
      <c r="L517" s="575" t="s">
        <v>2715</v>
      </c>
      <c r="M517" s="575" t="s">
        <v>2716</v>
      </c>
      <c r="N517" s="573" t="s">
        <v>2645</v>
      </c>
      <c r="O517" s="754" t="s">
        <v>2717</v>
      </c>
      <c r="P517" s="737"/>
      <c r="Q517" s="737"/>
      <c r="R517" s="737"/>
      <c r="S517" s="737"/>
      <c r="T517" s="737"/>
    </row>
    <row r="518" spans="1:20" ht="65.5" x14ac:dyDescent="0.35">
      <c r="A518" s="442">
        <v>516</v>
      </c>
      <c r="B518" s="399" t="s">
        <v>2411</v>
      </c>
      <c r="C518" s="399">
        <v>12</v>
      </c>
      <c r="D518" s="570">
        <v>5</v>
      </c>
      <c r="E518" s="571" t="s">
        <v>2718</v>
      </c>
      <c r="F518" s="571" t="s">
        <v>2719</v>
      </c>
      <c r="G518" s="571" t="s">
        <v>822</v>
      </c>
      <c r="H518" s="572" t="s">
        <v>2413</v>
      </c>
      <c r="I518" s="572">
        <v>39889</v>
      </c>
      <c r="J518" s="573" t="s">
        <v>2720</v>
      </c>
      <c r="K518" s="574">
        <v>39911</v>
      </c>
      <c r="L518" s="575" t="s">
        <v>2721</v>
      </c>
      <c r="M518" s="575" t="s">
        <v>2722</v>
      </c>
      <c r="N518" s="573" t="s">
        <v>2645</v>
      </c>
      <c r="O518" s="754" t="s">
        <v>2723</v>
      </c>
      <c r="P518" s="737"/>
      <c r="Q518" s="737"/>
      <c r="R518" s="737"/>
      <c r="S518" s="737"/>
      <c r="T518" s="737"/>
    </row>
    <row r="519" spans="1:20" ht="52.5" x14ac:dyDescent="0.35">
      <c r="A519" s="442">
        <v>517</v>
      </c>
      <c r="B519" s="399" t="s">
        <v>2411</v>
      </c>
      <c r="C519" s="399">
        <v>13</v>
      </c>
      <c r="D519" s="570">
        <v>5</v>
      </c>
      <c r="E519" s="571" t="s">
        <v>442</v>
      </c>
      <c r="F519" s="571" t="s">
        <v>2724</v>
      </c>
      <c r="G519" s="571" t="s">
        <v>2661</v>
      </c>
      <c r="H519" s="572" t="s">
        <v>2413</v>
      </c>
      <c r="I519" s="572">
        <v>39705</v>
      </c>
      <c r="J519" s="573" t="s">
        <v>2725</v>
      </c>
      <c r="K519" s="574">
        <v>39716</v>
      </c>
      <c r="L519" s="575" t="s">
        <v>2538</v>
      </c>
      <c r="M519" s="575" t="s">
        <v>2663</v>
      </c>
      <c r="N519" s="573" t="s">
        <v>2645</v>
      </c>
      <c r="O519" s="754" t="s">
        <v>2726</v>
      </c>
      <c r="P519" s="737"/>
      <c r="Q519" s="737"/>
      <c r="R519" s="737"/>
      <c r="S519" s="737"/>
      <c r="T519" s="737"/>
    </row>
    <row r="520" spans="1:20" ht="52.5" x14ac:dyDescent="0.35">
      <c r="A520" s="442">
        <v>518</v>
      </c>
      <c r="B520" s="399" t="s">
        <v>2411</v>
      </c>
      <c r="C520" s="399">
        <v>14</v>
      </c>
      <c r="D520" s="570">
        <v>5</v>
      </c>
      <c r="E520" s="571" t="s">
        <v>531</v>
      </c>
      <c r="F520" s="571" t="s">
        <v>2727</v>
      </c>
      <c r="G520" s="571" t="s">
        <v>1976</v>
      </c>
      <c r="H520" s="572" t="s">
        <v>2419</v>
      </c>
      <c r="I520" s="572">
        <v>39496</v>
      </c>
      <c r="J520" s="573" t="s">
        <v>2728</v>
      </c>
      <c r="K520" s="574">
        <v>39504</v>
      </c>
      <c r="L520" s="575" t="s">
        <v>2729</v>
      </c>
      <c r="M520" s="575" t="s">
        <v>2730</v>
      </c>
      <c r="N520" s="573" t="s">
        <v>2731</v>
      </c>
      <c r="O520" s="754" t="s">
        <v>2732</v>
      </c>
      <c r="P520" s="737"/>
      <c r="Q520" s="737"/>
      <c r="R520" s="737"/>
      <c r="S520" s="737"/>
      <c r="T520" s="737"/>
    </row>
    <row r="521" spans="1:20" ht="65.5" x14ac:dyDescent="0.35">
      <c r="A521" s="442">
        <v>519</v>
      </c>
      <c r="B521" s="399" t="s">
        <v>2411</v>
      </c>
      <c r="C521" s="399">
        <v>15</v>
      </c>
      <c r="D521" s="570">
        <v>5</v>
      </c>
      <c r="E521" s="571" t="s">
        <v>336</v>
      </c>
      <c r="F521" s="571" t="s">
        <v>2733</v>
      </c>
      <c r="G521" s="571" t="s">
        <v>2734</v>
      </c>
      <c r="H521" s="572" t="s">
        <v>2413</v>
      </c>
      <c r="I521" s="572">
        <v>39790</v>
      </c>
      <c r="J521" s="573" t="s">
        <v>2735</v>
      </c>
      <c r="K521" s="574">
        <v>39902</v>
      </c>
      <c r="L521" s="575" t="s">
        <v>2736</v>
      </c>
      <c r="M521" s="575" t="s">
        <v>2737</v>
      </c>
      <c r="N521" s="573" t="s">
        <v>2731</v>
      </c>
      <c r="O521" s="754" t="s">
        <v>2738</v>
      </c>
      <c r="P521" s="737"/>
      <c r="Q521" s="737"/>
      <c r="R521" s="737"/>
      <c r="S521" s="737"/>
      <c r="T521" s="737"/>
    </row>
    <row r="522" spans="1:20" ht="52.5" x14ac:dyDescent="0.35">
      <c r="A522" s="442">
        <v>520</v>
      </c>
      <c r="B522" s="399" t="s">
        <v>2411</v>
      </c>
      <c r="C522" s="399">
        <v>16</v>
      </c>
      <c r="D522" s="570">
        <v>5</v>
      </c>
      <c r="E522" s="571" t="s">
        <v>336</v>
      </c>
      <c r="F522" s="571" t="s">
        <v>2739</v>
      </c>
      <c r="G522" s="571" t="s">
        <v>2011</v>
      </c>
      <c r="H522" s="572" t="s">
        <v>2413</v>
      </c>
      <c r="I522" s="572">
        <v>39646</v>
      </c>
      <c r="J522" s="573" t="s">
        <v>2740</v>
      </c>
      <c r="K522" s="574">
        <v>39661</v>
      </c>
      <c r="L522" s="575" t="s">
        <v>2425</v>
      </c>
      <c r="M522" s="575" t="s">
        <v>2426</v>
      </c>
      <c r="N522" s="573" t="s">
        <v>2645</v>
      </c>
      <c r="O522" s="754" t="s">
        <v>2741</v>
      </c>
      <c r="P522" s="737"/>
      <c r="Q522" s="737"/>
      <c r="R522" s="737"/>
      <c r="S522" s="737"/>
      <c r="T522" s="737"/>
    </row>
    <row r="523" spans="1:20" ht="52" x14ac:dyDescent="0.35">
      <c r="A523" s="442">
        <v>521</v>
      </c>
      <c r="B523" s="399" t="s">
        <v>2411</v>
      </c>
      <c r="C523" s="399">
        <v>17</v>
      </c>
      <c r="D523" s="570">
        <v>5</v>
      </c>
      <c r="E523" s="571" t="s">
        <v>364</v>
      </c>
      <c r="F523" s="571" t="s">
        <v>1834</v>
      </c>
      <c r="G523" s="571" t="s">
        <v>1127</v>
      </c>
      <c r="H523" s="572" t="s">
        <v>2419</v>
      </c>
      <c r="I523" s="572">
        <v>39722</v>
      </c>
      <c r="J523" s="376" t="s">
        <v>2742</v>
      </c>
      <c r="K523" s="576">
        <v>39743</v>
      </c>
      <c r="L523" s="577" t="s">
        <v>2743</v>
      </c>
      <c r="M523" s="577" t="s">
        <v>2744</v>
      </c>
      <c r="N523" s="376" t="s">
        <v>628</v>
      </c>
      <c r="O523" s="755" t="s">
        <v>2745</v>
      </c>
      <c r="P523" s="737"/>
      <c r="Q523" s="737"/>
      <c r="R523" s="737"/>
      <c r="S523" s="737"/>
      <c r="T523" s="737"/>
    </row>
    <row r="524" spans="1:20" ht="52.5" x14ac:dyDescent="0.35">
      <c r="A524" s="442">
        <v>522</v>
      </c>
      <c r="B524" s="399" t="s">
        <v>2411</v>
      </c>
      <c r="C524" s="399">
        <v>18</v>
      </c>
      <c r="D524" s="570">
        <v>5</v>
      </c>
      <c r="E524" s="571" t="s">
        <v>336</v>
      </c>
      <c r="F524" s="571" t="s">
        <v>2746</v>
      </c>
      <c r="G524" s="571" t="s">
        <v>2747</v>
      </c>
      <c r="H524" s="572" t="s">
        <v>2419</v>
      </c>
      <c r="I524" s="572">
        <v>39519</v>
      </c>
      <c r="J524" s="573" t="s">
        <v>2748</v>
      </c>
      <c r="K524" s="574">
        <v>39546</v>
      </c>
      <c r="L524" s="575" t="s">
        <v>2749</v>
      </c>
      <c r="M524" s="575" t="s">
        <v>2750</v>
      </c>
      <c r="N524" s="573" t="s">
        <v>2645</v>
      </c>
      <c r="O524" s="754" t="s">
        <v>2751</v>
      </c>
      <c r="P524" s="737"/>
      <c r="Q524" s="737"/>
      <c r="R524" s="737"/>
      <c r="S524" s="737"/>
      <c r="T524" s="737"/>
    </row>
    <row r="525" spans="1:20" ht="52.5" x14ac:dyDescent="0.35">
      <c r="A525" s="442">
        <v>523</v>
      </c>
      <c r="B525" s="399" t="s">
        <v>2411</v>
      </c>
      <c r="C525" s="399">
        <v>19</v>
      </c>
      <c r="D525" s="570">
        <v>5</v>
      </c>
      <c r="E525" s="571" t="s">
        <v>364</v>
      </c>
      <c r="F525" s="571" t="s">
        <v>573</v>
      </c>
      <c r="G525" s="571" t="s">
        <v>2752</v>
      </c>
      <c r="H525" s="572" t="s">
        <v>2419</v>
      </c>
      <c r="I525" s="572">
        <v>39499</v>
      </c>
      <c r="J525" s="573" t="s">
        <v>2753</v>
      </c>
      <c r="K525" s="574">
        <v>41326</v>
      </c>
      <c r="L525" s="575"/>
      <c r="M525" s="575" t="s">
        <v>2629</v>
      </c>
      <c r="N525" s="573" t="s">
        <v>1602</v>
      </c>
      <c r="O525" s="754" t="s">
        <v>2754</v>
      </c>
      <c r="P525" s="737"/>
      <c r="Q525" s="737"/>
      <c r="R525" s="737"/>
      <c r="S525" s="737"/>
      <c r="T525" s="737"/>
    </row>
    <row r="526" spans="1:20" ht="65.5" x14ac:dyDescent="0.35">
      <c r="A526" s="442">
        <v>524</v>
      </c>
      <c r="B526" s="399" t="s">
        <v>2411</v>
      </c>
      <c r="C526" s="399">
        <v>20</v>
      </c>
      <c r="D526" s="570">
        <v>5</v>
      </c>
      <c r="E526" s="571" t="s">
        <v>2603</v>
      </c>
      <c r="F526" s="571" t="s">
        <v>1044</v>
      </c>
      <c r="G526" s="571" t="s">
        <v>676</v>
      </c>
      <c r="H526" s="572" t="s">
        <v>2413</v>
      </c>
      <c r="I526" s="572">
        <v>39743</v>
      </c>
      <c r="J526" s="573" t="s">
        <v>2755</v>
      </c>
      <c r="K526" s="574">
        <v>40100</v>
      </c>
      <c r="L526" s="575" t="s">
        <v>2756</v>
      </c>
      <c r="M526" s="575" t="s">
        <v>2607</v>
      </c>
      <c r="N526" s="573" t="s">
        <v>1602</v>
      </c>
      <c r="O526" s="754" t="s">
        <v>2757</v>
      </c>
      <c r="P526" s="737"/>
      <c r="Q526" s="737"/>
      <c r="R526" s="737"/>
      <c r="S526" s="737"/>
      <c r="T526" s="737"/>
    </row>
    <row r="527" spans="1:20" ht="52.5" x14ac:dyDescent="0.35">
      <c r="A527" s="442">
        <v>525</v>
      </c>
      <c r="B527" s="399" t="s">
        <v>2411</v>
      </c>
      <c r="C527" s="399">
        <v>1</v>
      </c>
      <c r="D527" s="376">
        <v>6</v>
      </c>
      <c r="E527" s="91" t="s">
        <v>2676</v>
      </c>
      <c r="F527" s="91" t="s">
        <v>2758</v>
      </c>
      <c r="G527" s="91" t="s">
        <v>1081</v>
      </c>
      <c r="H527" s="377" t="s">
        <v>2419</v>
      </c>
      <c r="I527" s="377">
        <v>39390</v>
      </c>
      <c r="J527" s="91" t="s">
        <v>2759</v>
      </c>
      <c r="K527" s="377">
        <v>39399</v>
      </c>
      <c r="L527" s="578" t="s">
        <v>2760</v>
      </c>
      <c r="M527" s="578" t="s">
        <v>2761</v>
      </c>
      <c r="N527" s="578" t="s">
        <v>2500</v>
      </c>
      <c r="O527" s="756" t="s">
        <v>2762</v>
      </c>
      <c r="P527" s="737"/>
      <c r="Q527" s="737"/>
      <c r="R527" s="737"/>
      <c r="S527" s="737"/>
      <c r="T527" s="737"/>
    </row>
    <row r="528" spans="1:20" ht="52.5" x14ac:dyDescent="0.35">
      <c r="A528" s="442">
        <v>526</v>
      </c>
      <c r="B528" s="399" t="s">
        <v>2411</v>
      </c>
      <c r="C528" s="399">
        <v>2</v>
      </c>
      <c r="D528" s="376">
        <v>6</v>
      </c>
      <c r="E528" s="91" t="s">
        <v>623</v>
      </c>
      <c r="F528" s="91" t="s">
        <v>2502</v>
      </c>
      <c r="G528" s="91" t="s">
        <v>1127</v>
      </c>
      <c r="H528" s="377" t="s">
        <v>2419</v>
      </c>
      <c r="I528" s="377">
        <v>39286</v>
      </c>
      <c r="J528" s="91" t="s">
        <v>2763</v>
      </c>
      <c r="K528" s="377">
        <v>39286</v>
      </c>
      <c r="L528" s="578"/>
      <c r="M528" s="578" t="s">
        <v>2764</v>
      </c>
      <c r="N528" s="578" t="s">
        <v>2765</v>
      </c>
      <c r="O528" s="756" t="s">
        <v>2766</v>
      </c>
      <c r="P528" s="737"/>
      <c r="Q528" s="737"/>
      <c r="R528" s="737"/>
      <c r="S528" s="737"/>
      <c r="T528" s="737"/>
    </row>
    <row r="529" spans="1:20" ht="52.5" x14ac:dyDescent="0.35">
      <c r="A529" s="442">
        <v>527</v>
      </c>
      <c r="B529" s="399" t="s">
        <v>2411</v>
      </c>
      <c r="C529" s="399">
        <v>3</v>
      </c>
      <c r="D529" s="376">
        <v>6</v>
      </c>
      <c r="E529" s="91" t="s">
        <v>1115</v>
      </c>
      <c r="F529" s="91" t="s">
        <v>2767</v>
      </c>
      <c r="G529" s="91" t="s">
        <v>940</v>
      </c>
      <c r="H529" s="377" t="s">
        <v>2419</v>
      </c>
      <c r="I529" s="377">
        <v>39106</v>
      </c>
      <c r="J529" s="91" t="s">
        <v>2768</v>
      </c>
      <c r="K529" s="377">
        <v>39119</v>
      </c>
      <c r="L529" s="578" t="s">
        <v>2769</v>
      </c>
      <c r="M529" s="578" t="s">
        <v>2770</v>
      </c>
      <c r="N529" s="578" t="s">
        <v>2645</v>
      </c>
      <c r="O529" s="756" t="s">
        <v>2771</v>
      </c>
      <c r="P529" s="737"/>
      <c r="Q529" s="737"/>
      <c r="R529" s="737"/>
      <c r="S529" s="737"/>
      <c r="T529" s="737"/>
    </row>
    <row r="530" spans="1:20" ht="52.5" x14ac:dyDescent="0.35">
      <c r="A530" s="442">
        <v>528</v>
      </c>
      <c r="B530" s="399" t="s">
        <v>2411</v>
      </c>
      <c r="C530" s="399">
        <v>4</v>
      </c>
      <c r="D530" s="376">
        <v>6</v>
      </c>
      <c r="E530" s="91" t="s">
        <v>1115</v>
      </c>
      <c r="F530" s="91" t="s">
        <v>1049</v>
      </c>
      <c r="G530" s="91" t="s">
        <v>2772</v>
      </c>
      <c r="H530" s="377" t="s">
        <v>2419</v>
      </c>
      <c r="I530" s="377">
        <v>39309</v>
      </c>
      <c r="J530" s="91" t="s">
        <v>2773</v>
      </c>
      <c r="K530" s="377">
        <v>39336</v>
      </c>
      <c r="L530" s="578" t="s">
        <v>2774</v>
      </c>
      <c r="M530" s="578" t="s">
        <v>2775</v>
      </c>
      <c r="N530" s="578" t="s">
        <v>2562</v>
      </c>
      <c r="O530" s="756" t="s">
        <v>2776</v>
      </c>
      <c r="P530" s="737"/>
      <c r="Q530" s="737"/>
      <c r="R530" s="737"/>
      <c r="S530" s="737"/>
      <c r="T530" s="737"/>
    </row>
    <row r="531" spans="1:20" ht="52.5" x14ac:dyDescent="0.35">
      <c r="A531" s="442">
        <v>529</v>
      </c>
      <c r="B531" s="399" t="s">
        <v>2411</v>
      </c>
      <c r="C531" s="399">
        <v>5</v>
      </c>
      <c r="D531" s="376">
        <v>6</v>
      </c>
      <c r="E531" s="91" t="s">
        <v>2777</v>
      </c>
      <c r="F531" s="91" t="s">
        <v>2778</v>
      </c>
      <c r="G531" s="91" t="s">
        <v>2779</v>
      </c>
      <c r="H531" s="377" t="s">
        <v>2419</v>
      </c>
      <c r="I531" s="377">
        <v>39316</v>
      </c>
      <c r="J531" s="91" t="s">
        <v>2780</v>
      </c>
      <c r="K531" s="377">
        <v>39321</v>
      </c>
      <c r="L531" s="578" t="s">
        <v>2781</v>
      </c>
      <c r="M531" s="578" t="s">
        <v>2782</v>
      </c>
      <c r="N531" s="578" t="s">
        <v>2645</v>
      </c>
      <c r="O531" s="756" t="s">
        <v>2783</v>
      </c>
      <c r="P531" s="737"/>
      <c r="Q531" s="737"/>
      <c r="R531" s="737"/>
      <c r="S531" s="737"/>
      <c r="T531" s="737"/>
    </row>
    <row r="532" spans="1:20" ht="52.5" x14ac:dyDescent="0.35">
      <c r="A532" s="442">
        <v>530</v>
      </c>
      <c r="B532" s="399" t="s">
        <v>2411</v>
      </c>
      <c r="C532" s="399">
        <v>6</v>
      </c>
      <c r="D532" s="376">
        <v>6</v>
      </c>
      <c r="E532" s="91" t="s">
        <v>336</v>
      </c>
      <c r="F532" s="91" t="s">
        <v>1049</v>
      </c>
      <c r="G532" s="91" t="s">
        <v>2165</v>
      </c>
      <c r="H532" s="377" t="s">
        <v>2419</v>
      </c>
      <c r="I532" s="377">
        <v>39323</v>
      </c>
      <c r="J532" s="91" t="s">
        <v>2784</v>
      </c>
      <c r="K532" s="377">
        <v>39329</v>
      </c>
      <c r="L532" s="578" t="s">
        <v>2785</v>
      </c>
      <c r="M532" s="578" t="s">
        <v>2786</v>
      </c>
      <c r="N532" s="578" t="s">
        <v>2787</v>
      </c>
      <c r="O532" s="756" t="s">
        <v>2788</v>
      </c>
      <c r="P532" s="737"/>
      <c r="Q532" s="737"/>
      <c r="R532" s="737"/>
      <c r="S532" s="737"/>
      <c r="T532" s="737"/>
    </row>
    <row r="533" spans="1:20" ht="52.5" x14ac:dyDescent="0.35">
      <c r="A533" s="442">
        <v>531</v>
      </c>
      <c r="B533" s="399" t="s">
        <v>2411</v>
      </c>
      <c r="C533" s="399">
        <v>7</v>
      </c>
      <c r="D533" s="376">
        <v>6</v>
      </c>
      <c r="E533" s="91" t="s">
        <v>336</v>
      </c>
      <c r="F533" s="91" t="s">
        <v>2789</v>
      </c>
      <c r="G533" s="91" t="s">
        <v>681</v>
      </c>
      <c r="H533" s="377" t="s">
        <v>2419</v>
      </c>
      <c r="I533" s="377">
        <v>39442</v>
      </c>
      <c r="J533" s="91" t="s">
        <v>2790</v>
      </c>
      <c r="K533" s="377">
        <v>39483</v>
      </c>
      <c r="L533" s="578" t="s">
        <v>2624</v>
      </c>
      <c r="M533" s="578" t="s">
        <v>2625</v>
      </c>
      <c r="N533" s="578" t="s">
        <v>1602</v>
      </c>
      <c r="O533" s="756" t="s">
        <v>2791</v>
      </c>
      <c r="P533" s="737"/>
      <c r="Q533" s="737"/>
      <c r="R533" s="737"/>
      <c r="S533" s="737"/>
      <c r="T533" s="737"/>
    </row>
    <row r="534" spans="1:20" ht="52" x14ac:dyDescent="0.35">
      <c r="A534" s="442">
        <v>532</v>
      </c>
      <c r="B534" s="399" t="s">
        <v>2411</v>
      </c>
      <c r="C534" s="399">
        <v>8</v>
      </c>
      <c r="D534" s="376">
        <v>6</v>
      </c>
      <c r="E534" s="91" t="s">
        <v>336</v>
      </c>
      <c r="F534" s="91" t="s">
        <v>2792</v>
      </c>
      <c r="G534" s="91" t="s">
        <v>2793</v>
      </c>
      <c r="H534" s="377" t="s">
        <v>2413</v>
      </c>
      <c r="I534" s="377">
        <v>39532</v>
      </c>
      <c r="J534" s="91" t="s">
        <v>2794</v>
      </c>
      <c r="K534" s="377">
        <v>39184</v>
      </c>
      <c r="L534" s="579" t="s">
        <v>2795</v>
      </c>
      <c r="M534" s="579" t="s">
        <v>2796</v>
      </c>
      <c r="N534" s="579" t="s">
        <v>2797</v>
      </c>
      <c r="O534" s="756" t="s">
        <v>2798</v>
      </c>
      <c r="P534" s="737"/>
      <c r="Q534" s="737"/>
      <c r="R534" s="737"/>
      <c r="S534" s="737"/>
      <c r="T534" s="737"/>
    </row>
    <row r="535" spans="1:20" ht="52.5" x14ac:dyDescent="0.35">
      <c r="A535" s="442">
        <v>533</v>
      </c>
      <c r="B535" s="399" t="s">
        <v>2411</v>
      </c>
      <c r="C535" s="399">
        <v>9</v>
      </c>
      <c r="D535" s="376">
        <v>6</v>
      </c>
      <c r="E535" s="91" t="s">
        <v>657</v>
      </c>
      <c r="F535" s="91" t="s">
        <v>2799</v>
      </c>
      <c r="G535" s="91" t="s">
        <v>1962</v>
      </c>
      <c r="H535" s="377" t="s">
        <v>2413</v>
      </c>
      <c r="I535" s="377">
        <v>39303</v>
      </c>
      <c r="J535" s="91" t="s">
        <v>2800</v>
      </c>
      <c r="K535" s="377">
        <v>39314</v>
      </c>
      <c r="L535" s="578"/>
      <c r="M535" s="578" t="s">
        <v>2459</v>
      </c>
      <c r="N535" s="578" t="s">
        <v>2801</v>
      </c>
      <c r="O535" s="756" t="s">
        <v>2802</v>
      </c>
      <c r="P535" s="737"/>
      <c r="Q535" s="737"/>
      <c r="R535" s="737"/>
      <c r="S535" s="737"/>
      <c r="T535" s="737"/>
    </row>
    <row r="536" spans="1:20" ht="52.5" x14ac:dyDescent="0.35">
      <c r="A536" s="442">
        <v>534</v>
      </c>
      <c r="B536" s="399" t="s">
        <v>2411</v>
      </c>
      <c r="C536" s="399">
        <v>10</v>
      </c>
      <c r="D536" s="376">
        <v>6</v>
      </c>
      <c r="E536" s="91" t="s">
        <v>364</v>
      </c>
      <c r="F536" s="91" t="s">
        <v>2803</v>
      </c>
      <c r="G536" s="91" t="s">
        <v>2804</v>
      </c>
      <c r="H536" s="377" t="s">
        <v>2419</v>
      </c>
      <c r="I536" s="377">
        <v>39365</v>
      </c>
      <c r="J536" s="91" t="s">
        <v>2805</v>
      </c>
      <c r="K536" s="377">
        <v>39378</v>
      </c>
      <c r="L536" s="578" t="s">
        <v>2806</v>
      </c>
      <c r="M536" s="578" t="s">
        <v>2807</v>
      </c>
      <c r="N536" s="578" t="s">
        <v>2645</v>
      </c>
      <c r="O536" s="756" t="s">
        <v>2808</v>
      </c>
      <c r="P536" s="737"/>
      <c r="Q536" s="737"/>
      <c r="R536" s="737"/>
      <c r="S536" s="737"/>
      <c r="T536" s="737"/>
    </row>
    <row r="537" spans="1:20" ht="52.5" x14ac:dyDescent="0.35">
      <c r="A537" s="442">
        <v>535</v>
      </c>
      <c r="B537" s="399" t="s">
        <v>2411</v>
      </c>
      <c r="C537" s="399">
        <v>11</v>
      </c>
      <c r="D537" s="376">
        <v>6</v>
      </c>
      <c r="E537" s="91" t="s">
        <v>392</v>
      </c>
      <c r="F537" s="91" t="s">
        <v>2809</v>
      </c>
      <c r="G537" s="91" t="s">
        <v>2810</v>
      </c>
      <c r="H537" s="377" t="s">
        <v>2419</v>
      </c>
      <c r="I537" s="377">
        <v>39234</v>
      </c>
      <c r="J537" s="91" t="s">
        <v>2811</v>
      </c>
      <c r="K537" s="377">
        <v>39401</v>
      </c>
      <c r="L537" s="579" t="s">
        <v>2812</v>
      </c>
      <c r="M537" s="578" t="s">
        <v>2813</v>
      </c>
      <c r="N537" s="578" t="s">
        <v>2562</v>
      </c>
      <c r="O537" s="756" t="s">
        <v>2814</v>
      </c>
      <c r="P537" s="737"/>
      <c r="Q537" s="737"/>
      <c r="R537" s="737"/>
      <c r="S537" s="737"/>
      <c r="T537" s="737"/>
    </row>
    <row r="538" spans="1:20" ht="52.5" x14ac:dyDescent="0.35">
      <c r="A538" s="442">
        <v>536</v>
      </c>
      <c r="B538" s="399" t="s">
        <v>2411</v>
      </c>
      <c r="C538" s="399">
        <v>12</v>
      </c>
      <c r="D538" s="376">
        <v>6</v>
      </c>
      <c r="E538" s="91" t="s">
        <v>442</v>
      </c>
      <c r="F538" s="91" t="s">
        <v>2815</v>
      </c>
      <c r="G538" s="91" t="s">
        <v>2535</v>
      </c>
      <c r="H538" s="377" t="s">
        <v>2419</v>
      </c>
      <c r="I538" s="377">
        <v>39272</v>
      </c>
      <c r="J538" s="91" t="s">
        <v>2816</v>
      </c>
      <c r="K538" s="377">
        <v>39272</v>
      </c>
      <c r="L538" s="578" t="s">
        <v>2538</v>
      </c>
      <c r="M538" s="578" t="s">
        <v>2817</v>
      </c>
      <c r="N538" s="578" t="s">
        <v>2562</v>
      </c>
      <c r="O538" s="756" t="s">
        <v>2818</v>
      </c>
      <c r="P538" s="737"/>
      <c r="Q538" s="737"/>
      <c r="R538" s="737"/>
      <c r="S538" s="737"/>
      <c r="T538" s="737"/>
    </row>
    <row r="539" spans="1:20" ht="52" x14ac:dyDescent="0.35">
      <c r="A539" s="442">
        <v>537</v>
      </c>
      <c r="B539" s="399" t="s">
        <v>2411</v>
      </c>
      <c r="C539" s="399">
        <v>13</v>
      </c>
      <c r="D539" s="376">
        <v>6</v>
      </c>
      <c r="E539" s="91" t="s">
        <v>2490</v>
      </c>
      <c r="F539" s="91" t="s">
        <v>2819</v>
      </c>
      <c r="G539" s="91" t="s">
        <v>540</v>
      </c>
      <c r="H539" s="377" t="s">
        <v>2413</v>
      </c>
      <c r="I539" s="377">
        <v>39372</v>
      </c>
      <c r="J539" s="91" t="s">
        <v>2820</v>
      </c>
      <c r="K539" s="377">
        <v>40161</v>
      </c>
      <c r="L539" s="578" t="s">
        <v>2494</v>
      </c>
      <c r="M539" s="578" t="s">
        <v>2821</v>
      </c>
      <c r="N539" s="578" t="s">
        <v>2562</v>
      </c>
      <c r="O539" s="756" t="s">
        <v>2822</v>
      </c>
      <c r="P539" s="737"/>
      <c r="Q539" s="737"/>
      <c r="R539" s="737"/>
      <c r="S539" s="737"/>
      <c r="T539" s="737"/>
    </row>
    <row r="540" spans="1:20" ht="52.5" x14ac:dyDescent="0.35">
      <c r="A540" s="442">
        <v>538</v>
      </c>
      <c r="B540" s="399" t="s">
        <v>2411</v>
      </c>
      <c r="C540" s="399">
        <v>14</v>
      </c>
      <c r="D540" s="376">
        <v>6</v>
      </c>
      <c r="E540" s="91" t="s">
        <v>657</v>
      </c>
      <c r="F540" s="91" t="s">
        <v>2164</v>
      </c>
      <c r="G540" s="91" t="s">
        <v>2823</v>
      </c>
      <c r="H540" s="377" t="s">
        <v>2419</v>
      </c>
      <c r="I540" s="377">
        <v>39359</v>
      </c>
      <c r="J540" s="91" t="s">
        <v>2824</v>
      </c>
      <c r="K540" s="377">
        <v>39372</v>
      </c>
      <c r="L540" s="578" t="s">
        <v>2825</v>
      </c>
      <c r="M540" s="578" t="s">
        <v>2826</v>
      </c>
      <c r="N540" s="578" t="s">
        <v>1602</v>
      </c>
      <c r="O540" s="756" t="s">
        <v>2827</v>
      </c>
      <c r="P540" s="737"/>
      <c r="Q540" s="737"/>
      <c r="R540" s="737"/>
      <c r="S540" s="737"/>
      <c r="T540" s="737"/>
    </row>
    <row r="541" spans="1:20" ht="52.5" x14ac:dyDescent="0.35">
      <c r="A541" s="442">
        <v>539</v>
      </c>
      <c r="B541" s="399" t="s">
        <v>2411</v>
      </c>
      <c r="C541" s="399">
        <v>15</v>
      </c>
      <c r="D541" s="376">
        <v>6</v>
      </c>
      <c r="E541" s="91" t="s">
        <v>1022</v>
      </c>
      <c r="F541" s="91" t="s">
        <v>2686</v>
      </c>
      <c r="G541" s="91" t="s">
        <v>2828</v>
      </c>
      <c r="H541" s="377" t="s">
        <v>2419</v>
      </c>
      <c r="I541" s="377">
        <v>39536</v>
      </c>
      <c r="J541" s="91" t="s">
        <v>2829</v>
      </c>
      <c r="K541" s="377">
        <v>39541</v>
      </c>
      <c r="L541" s="578" t="s">
        <v>2453</v>
      </c>
      <c r="M541" s="578" t="s">
        <v>2454</v>
      </c>
      <c r="N541" s="578" t="s">
        <v>1602</v>
      </c>
      <c r="O541" s="756" t="s">
        <v>2830</v>
      </c>
      <c r="P541" s="737"/>
      <c r="Q541" s="737"/>
      <c r="R541" s="737"/>
      <c r="S541" s="737"/>
      <c r="T541" s="737"/>
    </row>
    <row r="542" spans="1:20" ht="52.5" x14ac:dyDescent="0.35">
      <c r="A542" s="442">
        <v>540</v>
      </c>
      <c r="B542" s="399" t="s">
        <v>2411</v>
      </c>
      <c r="C542" s="399">
        <v>16</v>
      </c>
      <c r="D542" s="376">
        <v>6</v>
      </c>
      <c r="E542" s="91" t="s">
        <v>336</v>
      </c>
      <c r="F542" s="91" t="s">
        <v>2653</v>
      </c>
      <c r="G542" s="91" t="s">
        <v>2011</v>
      </c>
      <c r="H542" s="377" t="s">
        <v>2413</v>
      </c>
      <c r="I542" s="377">
        <v>39417</v>
      </c>
      <c r="J542" s="91" t="s">
        <v>2831</v>
      </c>
      <c r="K542" s="377">
        <v>41858</v>
      </c>
      <c r="L542" s="578" t="s">
        <v>2832</v>
      </c>
      <c r="M542" s="578" t="s">
        <v>2559</v>
      </c>
      <c r="N542" s="578" t="s">
        <v>1602</v>
      </c>
      <c r="O542" s="756" t="s">
        <v>2833</v>
      </c>
      <c r="P542" s="737"/>
      <c r="Q542" s="737"/>
      <c r="R542" s="737"/>
      <c r="S542" s="737"/>
      <c r="T542" s="737"/>
    </row>
    <row r="543" spans="1:20" ht="52.5" x14ac:dyDescent="0.35">
      <c r="A543" s="442">
        <v>541</v>
      </c>
      <c r="B543" s="399" t="s">
        <v>2411</v>
      </c>
      <c r="C543" s="399">
        <v>1</v>
      </c>
      <c r="D543" s="376">
        <v>7</v>
      </c>
      <c r="E543" s="91" t="s">
        <v>2434</v>
      </c>
      <c r="F543" s="91" t="s">
        <v>1586</v>
      </c>
      <c r="G543" s="91" t="s">
        <v>2224</v>
      </c>
      <c r="H543" s="377" t="s">
        <v>2413</v>
      </c>
      <c r="I543" s="377">
        <v>38945</v>
      </c>
      <c r="J543" s="91" t="s">
        <v>2834</v>
      </c>
      <c r="K543" s="377">
        <v>38945</v>
      </c>
      <c r="L543" s="578" t="s">
        <v>2437</v>
      </c>
      <c r="M543" s="578" t="s">
        <v>2438</v>
      </c>
      <c r="N543" s="578" t="s">
        <v>2562</v>
      </c>
      <c r="O543" s="756" t="s">
        <v>2835</v>
      </c>
      <c r="P543" s="737"/>
      <c r="Q543" s="737"/>
      <c r="R543" s="737"/>
      <c r="S543" s="737"/>
      <c r="T543" s="737"/>
    </row>
    <row r="544" spans="1:20" ht="52.5" x14ac:dyDescent="0.35">
      <c r="A544" s="442">
        <v>542</v>
      </c>
      <c r="B544" s="399" t="s">
        <v>2411</v>
      </c>
      <c r="C544" s="399">
        <v>2</v>
      </c>
      <c r="D544" s="376">
        <v>7</v>
      </c>
      <c r="E544" s="91" t="s">
        <v>336</v>
      </c>
      <c r="F544" s="91" t="s">
        <v>2682</v>
      </c>
      <c r="G544" s="91" t="s">
        <v>870</v>
      </c>
      <c r="H544" s="377" t="s">
        <v>2419</v>
      </c>
      <c r="I544" s="377">
        <v>38961</v>
      </c>
      <c r="J544" s="91" t="s">
        <v>2836</v>
      </c>
      <c r="K544" s="377">
        <v>38981</v>
      </c>
      <c r="L544" s="578"/>
      <c r="M544" s="578" t="s">
        <v>2641</v>
      </c>
      <c r="N544" s="578" t="s">
        <v>2645</v>
      </c>
      <c r="O544" s="756" t="s">
        <v>2837</v>
      </c>
      <c r="P544" s="737"/>
      <c r="Q544" s="737"/>
      <c r="R544" s="737"/>
      <c r="S544" s="737"/>
      <c r="T544" s="737"/>
    </row>
    <row r="545" spans="1:20" ht="52.5" x14ac:dyDescent="0.35">
      <c r="A545" s="442">
        <v>543</v>
      </c>
      <c r="B545" s="399" t="s">
        <v>2411</v>
      </c>
      <c r="C545" s="399">
        <v>3</v>
      </c>
      <c r="D545" s="376">
        <v>7</v>
      </c>
      <c r="E545" s="91" t="s">
        <v>336</v>
      </c>
      <c r="F545" s="91" t="s">
        <v>525</v>
      </c>
      <c r="G545" s="91" t="s">
        <v>822</v>
      </c>
      <c r="H545" s="377" t="s">
        <v>2413</v>
      </c>
      <c r="I545" s="377">
        <v>39217</v>
      </c>
      <c r="J545" s="91" t="s">
        <v>2838</v>
      </c>
      <c r="K545" s="377">
        <v>39219</v>
      </c>
      <c r="L545" s="578" t="s">
        <v>2648</v>
      </c>
      <c r="M545" s="578" t="s">
        <v>2649</v>
      </c>
      <c r="N545" s="578" t="s">
        <v>2562</v>
      </c>
      <c r="O545" s="756" t="s">
        <v>2839</v>
      </c>
      <c r="P545" s="737"/>
      <c r="Q545" s="737"/>
      <c r="R545" s="737"/>
      <c r="S545" s="737"/>
      <c r="T545" s="737"/>
    </row>
    <row r="546" spans="1:20" ht="52.5" x14ac:dyDescent="0.35">
      <c r="A546" s="442">
        <v>544</v>
      </c>
      <c r="B546" s="399" t="s">
        <v>2411</v>
      </c>
      <c r="C546" s="399">
        <v>4</v>
      </c>
      <c r="D546" s="376">
        <v>7</v>
      </c>
      <c r="E546" s="91" t="s">
        <v>392</v>
      </c>
      <c r="F546" s="91" t="s">
        <v>2840</v>
      </c>
      <c r="G546" s="91" t="s">
        <v>533</v>
      </c>
      <c r="H546" s="377" t="s">
        <v>2413</v>
      </c>
      <c r="I546" s="377">
        <v>38806</v>
      </c>
      <c r="J546" s="91" t="s">
        <v>2841</v>
      </c>
      <c r="K546" s="377">
        <v>39749</v>
      </c>
      <c r="L546" s="578"/>
      <c r="M546" s="578" t="s">
        <v>2842</v>
      </c>
      <c r="N546" s="578" t="s">
        <v>936</v>
      </c>
      <c r="O546" s="756" t="s">
        <v>2596</v>
      </c>
      <c r="P546" s="737"/>
      <c r="Q546" s="737"/>
      <c r="R546" s="737"/>
      <c r="S546" s="737"/>
      <c r="T546" s="737"/>
    </row>
    <row r="547" spans="1:20" ht="52.5" x14ac:dyDescent="0.35">
      <c r="A547" s="442">
        <v>545</v>
      </c>
      <c r="B547" s="399" t="s">
        <v>2411</v>
      </c>
      <c r="C547" s="399">
        <v>5</v>
      </c>
      <c r="D547" s="376">
        <v>7</v>
      </c>
      <c r="E547" s="91" t="s">
        <v>904</v>
      </c>
      <c r="F547" s="91" t="s">
        <v>2164</v>
      </c>
      <c r="G547" s="91" t="s">
        <v>1908</v>
      </c>
      <c r="H547" s="377" t="s">
        <v>2419</v>
      </c>
      <c r="I547" s="377">
        <v>38817</v>
      </c>
      <c r="J547" s="91" t="s">
        <v>2843</v>
      </c>
      <c r="K547" s="377">
        <v>38821</v>
      </c>
      <c r="L547" s="578"/>
      <c r="M547" s="578" t="s">
        <v>2844</v>
      </c>
      <c r="N547" s="578" t="s">
        <v>936</v>
      </c>
      <c r="O547" s="756" t="s">
        <v>2845</v>
      </c>
      <c r="P547" s="737"/>
      <c r="Q547" s="737"/>
      <c r="R547" s="737"/>
      <c r="S547" s="737"/>
      <c r="T547" s="737"/>
    </row>
    <row r="548" spans="1:20" ht="52.5" x14ac:dyDescent="0.35">
      <c r="A548" s="442">
        <v>546</v>
      </c>
      <c r="B548" s="399" t="s">
        <v>2411</v>
      </c>
      <c r="C548" s="399">
        <v>6</v>
      </c>
      <c r="D548" s="376">
        <v>7</v>
      </c>
      <c r="E548" s="91" t="s">
        <v>1591</v>
      </c>
      <c r="F548" s="91" t="s">
        <v>2846</v>
      </c>
      <c r="G548" s="91" t="s">
        <v>553</v>
      </c>
      <c r="H548" s="377" t="s">
        <v>2413</v>
      </c>
      <c r="I548" s="377">
        <v>38999</v>
      </c>
      <c r="J548" s="91" t="s">
        <v>2847</v>
      </c>
      <c r="K548" s="377">
        <v>38999</v>
      </c>
      <c r="L548" s="578"/>
      <c r="M548" s="578" t="s">
        <v>2848</v>
      </c>
      <c r="N548" s="578" t="s">
        <v>936</v>
      </c>
      <c r="O548" s="756" t="s">
        <v>2849</v>
      </c>
      <c r="P548" s="737"/>
      <c r="Q548" s="737"/>
      <c r="R548" s="737"/>
      <c r="S548" s="737"/>
      <c r="T548" s="737"/>
    </row>
    <row r="549" spans="1:20" ht="52.5" x14ac:dyDescent="0.35">
      <c r="A549" s="442">
        <v>547</v>
      </c>
      <c r="B549" s="399" t="s">
        <v>2411</v>
      </c>
      <c r="C549" s="399">
        <v>7</v>
      </c>
      <c r="D549" s="376">
        <v>7</v>
      </c>
      <c r="E549" s="91" t="s">
        <v>435</v>
      </c>
      <c r="F549" s="91" t="s">
        <v>2850</v>
      </c>
      <c r="G549" s="91" t="s">
        <v>1751</v>
      </c>
      <c r="H549" s="377" t="s">
        <v>2419</v>
      </c>
      <c r="I549" s="377">
        <v>38875</v>
      </c>
      <c r="J549" s="91" t="s">
        <v>2851</v>
      </c>
      <c r="K549" s="377">
        <v>38945</v>
      </c>
      <c r="L549" s="578" t="s">
        <v>2852</v>
      </c>
      <c r="M549" s="578" t="s">
        <v>2853</v>
      </c>
      <c r="N549" s="578" t="s">
        <v>2674</v>
      </c>
      <c r="O549" s="756" t="s">
        <v>2854</v>
      </c>
      <c r="P549" s="737"/>
      <c r="Q549" s="737"/>
      <c r="R549" s="737"/>
      <c r="S549" s="737"/>
      <c r="T549" s="737"/>
    </row>
    <row r="550" spans="1:20" ht="52.5" x14ac:dyDescent="0.35">
      <c r="A550" s="442">
        <v>548</v>
      </c>
      <c r="B550" s="399" t="s">
        <v>2411</v>
      </c>
      <c r="C550" s="399">
        <v>8</v>
      </c>
      <c r="D550" s="376">
        <v>7</v>
      </c>
      <c r="E550" s="91" t="s">
        <v>442</v>
      </c>
      <c r="F550" s="91" t="s">
        <v>2855</v>
      </c>
      <c r="G550" s="91" t="s">
        <v>1986</v>
      </c>
      <c r="H550" s="377" t="s">
        <v>2413</v>
      </c>
      <c r="I550" s="377">
        <v>39016</v>
      </c>
      <c r="J550" s="91" t="s">
        <v>2856</v>
      </c>
      <c r="K550" s="377">
        <v>39020</v>
      </c>
      <c r="L550" s="578" t="s">
        <v>2857</v>
      </c>
      <c r="M550" s="578" t="s">
        <v>2858</v>
      </c>
      <c r="N550" s="578" t="s">
        <v>2645</v>
      </c>
      <c r="O550" s="756" t="s">
        <v>2572</v>
      </c>
      <c r="P550" s="737"/>
      <c r="Q550" s="737"/>
      <c r="R550" s="737"/>
      <c r="S550" s="737"/>
      <c r="T550" s="737"/>
    </row>
    <row r="551" spans="1:20" ht="52.5" x14ac:dyDescent="0.35">
      <c r="A551" s="442">
        <v>549</v>
      </c>
      <c r="B551" s="399" t="s">
        <v>2411</v>
      </c>
      <c r="C551" s="399">
        <v>9</v>
      </c>
      <c r="D551" s="376">
        <v>7</v>
      </c>
      <c r="E551" s="91" t="s">
        <v>1022</v>
      </c>
      <c r="F551" s="91" t="s">
        <v>2859</v>
      </c>
      <c r="G551" s="91" t="s">
        <v>2860</v>
      </c>
      <c r="H551" s="377" t="s">
        <v>2413</v>
      </c>
      <c r="I551" s="377">
        <v>38995</v>
      </c>
      <c r="J551" s="91" t="s">
        <v>2861</v>
      </c>
      <c r="K551" s="377">
        <v>39038</v>
      </c>
      <c r="L551" s="578" t="s">
        <v>2749</v>
      </c>
      <c r="M551" s="578" t="s">
        <v>2750</v>
      </c>
      <c r="N551" s="578" t="s">
        <v>2562</v>
      </c>
      <c r="O551" s="756" t="s">
        <v>2862</v>
      </c>
      <c r="P551" s="737"/>
      <c r="Q551" s="737"/>
      <c r="R551" s="737"/>
      <c r="S551" s="737"/>
      <c r="T551" s="737"/>
    </row>
    <row r="552" spans="1:20" ht="52.5" x14ac:dyDescent="0.35">
      <c r="A552" s="442">
        <v>550</v>
      </c>
      <c r="B552" s="399" t="s">
        <v>2411</v>
      </c>
      <c r="C552" s="399">
        <v>10</v>
      </c>
      <c r="D552" s="376">
        <v>7</v>
      </c>
      <c r="E552" s="91" t="s">
        <v>409</v>
      </c>
      <c r="F552" s="91" t="s">
        <v>2863</v>
      </c>
      <c r="G552" s="91" t="s">
        <v>2577</v>
      </c>
      <c r="H552" s="377" t="s">
        <v>2413</v>
      </c>
      <c r="I552" s="377">
        <v>39153</v>
      </c>
      <c r="J552" s="91" t="s">
        <v>2864</v>
      </c>
      <c r="K552" s="377">
        <v>39167</v>
      </c>
      <c r="L552" s="578" t="s">
        <v>2579</v>
      </c>
      <c r="M552" s="578" t="s">
        <v>2580</v>
      </c>
      <c r="N552" s="578" t="s">
        <v>2865</v>
      </c>
      <c r="O552" s="756" t="s">
        <v>2581</v>
      </c>
      <c r="P552" s="737"/>
      <c r="Q552" s="737"/>
      <c r="R552" s="737"/>
      <c r="S552" s="737"/>
      <c r="T552" s="737"/>
    </row>
    <row r="553" spans="1:20" ht="52.5" x14ac:dyDescent="0.35">
      <c r="A553" s="442">
        <v>551</v>
      </c>
      <c r="B553" s="399" t="s">
        <v>2411</v>
      </c>
      <c r="C553" s="399">
        <v>11</v>
      </c>
      <c r="D553" s="376">
        <v>7</v>
      </c>
      <c r="E553" s="91" t="s">
        <v>531</v>
      </c>
      <c r="F553" s="91" t="s">
        <v>2866</v>
      </c>
      <c r="G553" s="91" t="s">
        <v>1446</v>
      </c>
      <c r="H553" s="377" t="s">
        <v>2413</v>
      </c>
      <c r="I553" s="377">
        <v>38931</v>
      </c>
      <c r="J553" s="91" t="s">
        <v>2867</v>
      </c>
      <c r="K553" s="377">
        <v>38950</v>
      </c>
      <c r="L553" s="578" t="s">
        <v>2868</v>
      </c>
      <c r="M553" s="578" t="s">
        <v>2548</v>
      </c>
      <c r="N553" s="578" t="s">
        <v>1602</v>
      </c>
      <c r="O553" s="756" t="s">
        <v>2869</v>
      </c>
      <c r="P553" s="737"/>
      <c r="Q553" s="737"/>
      <c r="R553" s="737"/>
      <c r="S553" s="737"/>
      <c r="T553" s="737"/>
    </row>
    <row r="554" spans="1:20" ht="52.5" x14ac:dyDescent="0.35">
      <c r="A554" s="442">
        <v>552</v>
      </c>
      <c r="B554" s="399" t="s">
        <v>2411</v>
      </c>
      <c r="C554" s="399">
        <v>12</v>
      </c>
      <c r="D554" s="376">
        <v>7</v>
      </c>
      <c r="E554" s="91" t="s">
        <v>364</v>
      </c>
      <c r="F554" s="91" t="s">
        <v>2870</v>
      </c>
      <c r="G554" s="91" t="s">
        <v>2793</v>
      </c>
      <c r="H554" s="377" t="s">
        <v>2413</v>
      </c>
      <c r="I554" s="377">
        <v>38859</v>
      </c>
      <c r="J554" s="91" t="s">
        <v>2871</v>
      </c>
      <c r="K554" s="377">
        <v>38938</v>
      </c>
      <c r="L554" s="578" t="s">
        <v>2872</v>
      </c>
      <c r="M554" s="578" t="s">
        <v>2873</v>
      </c>
      <c r="N554" s="578" t="s">
        <v>1352</v>
      </c>
      <c r="O554" s="756" t="s">
        <v>2874</v>
      </c>
      <c r="P554" s="737"/>
      <c r="Q554" s="737"/>
      <c r="R554" s="737"/>
      <c r="S554" s="737"/>
      <c r="T554" s="737"/>
    </row>
    <row r="555" spans="1:20" ht="52.5" x14ac:dyDescent="0.35">
      <c r="A555" s="442">
        <v>553</v>
      </c>
      <c r="B555" s="399" t="s">
        <v>2411</v>
      </c>
      <c r="C555" s="399">
        <v>1</v>
      </c>
      <c r="D555" s="376">
        <v>8</v>
      </c>
      <c r="E555" s="91" t="s">
        <v>2676</v>
      </c>
      <c r="F555" s="91" t="s">
        <v>2875</v>
      </c>
      <c r="G555" s="91" t="s">
        <v>1064</v>
      </c>
      <c r="H555" s="377" t="s">
        <v>2419</v>
      </c>
      <c r="I555" s="377">
        <v>38556</v>
      </c>
      <c r="J555" s="91" t="s">
        <v>2876</v>
      </c>
      <c r="K555" s="377">
        <v>38565</v>
      </c>
      <c r="L555" s="578" t="s">
        <v>2715</v>
      </c>
      <c r="M555" s="578" t="s">
        <v>2716</v>
      </c>
      <c r="N555" s="578" t="s">
        <v>2645</v>
      </c>
      <c r="O555" s="756" t="s">
        <v>2877</v>
      </c>
      <c r="P555" s="737"/>
      <c r="Q555" s="737"/>
      <c r="R555" s="737"/>
      <c r="S555" s="737"/>
      <c r="T555" s="737"/>
    </row>
    <row r="556" spans="1:20" ht="52.5" x14ac:dyDescent="0.35">
      <c r="A556" s="442">
        <v>554</v>
      </c>
      <c r="B556" s="399" t="s">
        <v>2411</v>
      </c>
      <c r="C556" s="399">
        <v>2</v>
      </c>
      <c r="D556" s="376">
        <v>8</v>
      </c>
      <c r="E556" s="91" t="s">
        <v>623</v>
      </c>
      <c r="F556" s="91" t="s">
        <v>850</v>
      </c>
      <c r="G556" s="91" t="s">
        <v>2878</v>
      </c>
      <c r="H556" s="377" t="s">
        <v>2419</v>
      </c>
      <c r="I556" s="377">
        <v>38612</v>
      </c>
      <c r="J556" s="91" t="s">
        <v>2879</v>
      </c>
      <c r="K556" s="377">
        <v>38716</v>
      </c>
      <c r="L556" s="578" t="s">
        <v>2880</v>
      </c>
      <c r="M556" s="578" t="s">
        <v>2881</v>
      </c>
      <c r="N556" s="578" t="s">
        <v>2865</v>
      </c>
      <c r="O556" s="756" t="s">
        <v>2882</v>
      </c>
      <c r="P556" s="737"/>
      <c r="Q556" s="737"/>
      <c r="R556" s="737"/>
      <c r="S556" s="737"/>
      <c r="T556" s="737"/>
    </row>
    <row r="557" spans="1:20" ht="52.5" x14ac:dyDescent="0.35">
      <c r="A557" s="442">
        <v>555</v>
      </c>
      <c r="B557" s="399" t="s">
        <v>2411</v>
      </c>
      <c r="C557" s="399">
        <v>3</v>
      </c>
      <c r="D557" s="376">
        <v>8</v>
      </c>
      <c r="E557" s="91" t="s">
        <v>1115</v>
      </c>
      <c r="F557" s="91" t="s">
        <v>2883</v>
      </c>
      <c r="G557" s="91" t="s">
        <v>940</v>
      </c>
      <c r="H557" s="377" t="s">
        <v>2419</v>
      </c>
      <c r="I557" s="377">
        <v>38919</v>
      </c>
      <c r="J557" s="91">
        <v>555681</v>
      </c>
      <c r="K557" s="377">
        <v>38569</v>
      </c>
      <c r="L557" s="578" t="s">
        <v>2769</v>
      </c>
      <c r="M557" s="578" t="s">
        <v>2770</v>
      </c>
      <c r="N557" s="578" t="s">
        <v>2865</v>
      </c>
      <c r="O557" s="756" t="s">
        <v>2884</v>
      </c>
      <c r="P557" s="737"/>
      <c r="Q557" s="737"/>
      <c r="R557" s="737"/>
      <c r="S557" s="737"/>
      <c r="T557" s="737"/>
    </row>
    <row r="558" spans="1:20" ht="65.5" x14ac:dyDescent="0.35">
      <c r="A558" s="442">
        <v>556</v>
      </c>
      <c r="B558" s="399" t="s">
        <v>2411</v>
      </c>
      <c r="C558" s="399">
        <v>4</v>
      </c>
      <c r="D558" s="376">
        <v>8</v>
      </c>
      <c r="E558" s="91" t="s">
        <v>336</v>
      </c>
      <c r="F558" s="91" t="s">
        <v>990</v>
      </c>
      <c r="G558" s="91" t="s">
        <v>2860</v>
      </c>
      <c r="H558" s="377" t="s">
        <v>2413</v>
      </c>
      <c r="I558" s="377">
        <v>38557</v>
      </c>
      <c r="J558" s="91" t="s">
        <v>2885</v>
      </c>
      <c r="K558" s="377">
        <v>38573</v>
      </c>
      <c r="L558" s="578" t="s">
        <v>2886</v>
      </c>
      <c r="M558" s="578" t="s">
        <v>2887</v>
      </c>
      <c r="N558" s="578" t="s">
        <v>1602</v>
      </c>
      <c r="O558" s="756" t="s">
        <v>2888</v>
      </c>
      <c r="P558" s="737"/>
      <c r="Q558" s="737"/>
      <c r="R558" s="737"/>
      <c r="S558" s="737"/>
      <c r="T558" s="737"/>
    </row>
    <row r="559" spans="1:20" ht="52.5" x14ac:dyDescent="0.35">
      <c r="A559" s="442">
        <v>557</v>
      </c>
      <c r="B559" s="399" t="s">
        <v>2411</v>
      </c>
      <c r="C559" s="399">
        <v>5</v>
      </c>
      <c r="D559" s="376">
        <v>8</v>
      </c>
      <c r="E559" s="91" t="s">
        <v>428</v>
      </c>
      <c r="F559" s="91" t="s">
        <v>2889</v>
      </c>
      <c r="G559" s="91" t="s">
        <v>822</v>
      </c>
      <c r="H559" s="377" t="s">
        <v>2413</v>
      </c>
      <c r="I559" s="377">
        <v>38615</v>
      </c>
      <c r="J559" s="91" t="s">
        <v>2890</v>
      </c>
      <c r="K559" s="377">
        <v>38646</v>
      </c>
      <c r="L559" s="580" t="s">
        <v>2648</v>
      </c>
      <c r="M559" s="580" t="s">
        <v>2649</v>
      </c>
      <c r="N559" s="580" t="s">
        <v>2645</v>
      </c>
      <c r="O559" s="756" t="s">
        <v>2891</v>
      </c>
      <c r="P559" s="737"/>
      <c r="Q559" s="737"/>
      <c r="R559" s="737"/>
      <c r="S559" s="737"/>
      <c r="T559" s="737"/>
    </row>
    <row r="560" spans="1:20" ht="52.5" x14ac:dyDescent="0.35">
      <c r="A560" s="442">
        <v>558</v>
      </c>
      <c r="B560" s="399" t="s">
        <v>2411</v>
      </c>
      <c r="C560" s="399">
        <v>6</v>
      </c>
      <c r="D560" s="376">
        <v>8</v>
      </c>
      <c r="E560" s="91" t="s">
        <v>336</v>
      </c>
      <c r="F560" s="91" t="s">
        <v>2892</v>
      </c>
      <c r="G560" s="91" t="s">
        <v>2893</v>
      </c>
      <c r="H560" s="377" t="s">
        <v>2413</v>
      </c>
      <c r="I560" s="377">
        <v>38688</v>
      </c>
      <c r="J560" s="91" t="s">
        <v>2894</v>
      </c>
      <c r="K560" s="377">
        <v>40233</v>
      </c>
      <c r="L560" s="578"/>
      <c r="M560" s="578" t="s">
        <v>2895</v>
      </c>
      <c r="N560" s="578" t="s">
        <v>936</v>
      </c>
      <c r="O560" s="756" t="s">
        <v>2896</v>
      </c>
      <c r="P560" s="737"/>
      <c r="Q560" s="737"/>
      <c r="R560" s="737"/>
      <c r="S560" s="737"/>
      <c r="T560" s="737"/>
    </row>
    <row r="561" spans="1:20" ht="52.5" x14ac:dyDescent="0.35">
      <c r="A561" s="442">
        <v>559</v>
      </c>
      <c r="B561" s="399" t="s">
        <v>2411</v>
      </c>
      <c r="C561" s="399">
        <v>7</v>
      </c>
      <c r="D561" s="376">
        <v>8</v>
      </c>
      <c r="E561" s="91" t="s">
        <v>657</v>
      </c>
      <c r="F561" s="91" t="s">
        <v>2897</v>
      </c>
      <c r="G561" s="91" t="s">
        <v>2666</v>
      </c>
      <c r="H561" s="377" t="s">
        <v>2413</v>
      </c>
      <c r="I561" s="377">
        <v>38460</v>
      </c>
      <c r="J561" s="91" t="s">
        <v>2898</v>
      </c>
      <c r="K561" s="377">
        <v>40364</v>
      </c>
      <c r="L561" s="578"/>
      <c r="M561" s="578" t="s">
        <v>2899</v>
      </c>
      <c r="N561" s="578" t="s">
        <v>2900</v>
      </c>
      <c r="O561" s="756" t="s">
        <v>2901</v>
      </c>
      <c r="P561" s="737"/>
      <c r="Q561" s="737"/>
      <c r="R561" s="737"/>
      <c r="S561" s="737"/>
      <c r="T561" s="737"/>
    </row>
    <row r="562" spans="1:20" ht="52.5" x14ac:dyDescent="0.35">
      <c r="A562" s="442">
        <v>560</v>
      </c>
      <c r="B562" s="399" t="s">
        <v>2411</v>
      </c>
      <c r="C562" s="399">
        <v>8</v>
      </c>
      <c r="D562" s="376">
        <v>8</v>
      </c>
      <c r="E562" s="91" t="s">
        <v>657</v>
      </c>
      <c r="F562" s="91" t="s">
        <v>2902</v>
      </c>
      <c r="G562" s="91" t="s">
        <v>2118</v>
      </c>
      <c r="H562" s="377" t="s">
        <v>2419</v>
      </c>
      <c r="I562" s="377">
        <v>38504</v>
      </c>
      <c r="J562" s="91" t="s">
        <v>2903</v>
      </c>
      <c r="K562" s="377">
        <v>38567</v>
      </c>
      <c r="L562" s="578" t="s">
        <v>2904</v>
      </c>
      <c r="M562" s="578" t="s">
        <v>2459</v>
      </c>
      <c r="N562" s="578" t="s">
        <v>2865</v>
      </c>
      <c r="O562" s="756" t="s">
        <v>2905</v>
      </c>
      <c r="P562" s="737"/>
      <c r="Q562" s="737"/>
      <c r="R562" s="737"/>
      <c r="S562" s="737"/>
      <c r="T562" s="737"/>
    </row>
    <row r="563" spans="1:20" ht="52" x14ac:dyDescent="0.35">
      <c r="A563" s="442">
        <v>561</v>
      </c>
      <c r="B563" s="399" t="s">
        <v>2411</v>
      </c>
      <c r="C563" s="399">
        <v>9</v>
      </c>
      <c r="D563" s="376">
        <v>8</v>
      </c>
      <c r="E563" s="91" t="s">
        <v>2490</v>
      </c>
      <c r="F563" s="91" t="s">
        <v>2906</v>
      </c>
      <c r="G563" s="91" t="s">
        <v>783</v>
      </c>
      <c r="H563" s="377" t="s">
        <v>2419</v>
      </c>
      <c r="I563" s="377">
        <v>38642</v>
      </c>
      <c r="J563" s="91" t="s">
        <v>2907</v>
      </c>
      <c r="K563" s="377">
        <v>40161</v>
      </c>
      <c r="L563" s="578" t="s">
        <v>2494</v>
      </c>
      <c r="M563" s="578" t="s">
        <v>2821</v>
      </c>
      <c r="N563" s="578" t="s">
        <v>2645</v>
      </c>
      <c r="O563" s="756" t="s">
        <v>2908</v>
      </c>
      <c r="P563" s="737"/>
      <c r="Q563" s="737"/>
      <c r="R563" s="737"/>
      <c r="S563" s="737"/>
      <c r="T563" s="737"/>
    </row>
    <row r="564" spans="1:20" ht="52.5" x14ac:dyDescent="0.35">
      <c r="A564" s="442">
        <v>562</v>
      </c>
      <c r="B564" s="399" t="s">
        <v>2411</v>
      </c>
      <c r="C564" s="399">
        <v>10</v>
      </c>
      <c r="D564" s="376">
        <v>8</v>
      </c>
      <c r="E564" s="91" t="s">
        <v>1591</v>
      </c>
      <c r="F564" s="91" t="s">
        <v>850</v>
      </c>
      <c r="G564" s="91" t="s">
        <v>2909</v>
      </c>
      <c r="H564" s="377" t="s">
        <v>2419</v>
      </c>
      <c r="I564" s="377">
        <v>38380</v>
      </c>
      <c r="J564" s="91" t="s">
        <v>2910</v>
      </c>
      <c r="K564" s="377">
        <v>38380</v>
      </c>
      <c r="L564" s="578" t="s">
        <v>2911</v>
      </c>
      <c r="M564" s="578" t="s">
        <v>2912</v>
      </c>
      <c r="N564" s="578" t="s">
        <v>2645</v>
      </c>
      <c r="O564" s="756" t="s">
        <v>2913</v>
      </c>
      <c r="P564" s="737"/>
      <c r="Q564" s="737"/>
      <c r="R564" s="737"/>
      <c r="S564" s="737"/>
      <c r="T564" s="737"/>
    </row>
    <row r="565" spans="1:20" ht="52.5" x14ac:dyDescent="0.35">
      <c r="A565" s="442">
        <v>563</v>
      </c>
      <c r="B565" s="399" t="s">
        <v>2411</v>
      </c>
      <c r="C565" s="399">
        <v>11</v>
      </c>
      <c r="D565" s="376">
        <v>8</v>
      </c>
      <c r="E565" s="91" t="s">
        <v>442</v>
      </c>
      <c r="F565" s="91" t="s">
        <v>2914</v>
      </c>
      <c r="G565" s="91" t="s">
        <v>1307</v>
      </c>
      <c r="H565" s="377" t="s">
        <v>2413</v>
      </c>
      <c r="I565" s="377">
        <v>38656</v>
      </c>
      <c r="J565" s="91" t="s">
        <v>2915</v>
      </c>
      <c r="K565" s="377">
        <v>38699</v>
      </c>
      <c r="L565" s="579" t="s">
        <v>2916</v>
      </c>
      <c r="M565" s="578" t="s">
        <v>2917</v>
      </c>
      <c r="N565" s="578" t="s">
        <v>1602</v>
      </c>
      <c r="O565" s="756" t="s">
        <v>2918</v>
      </c>
      <c r="P565" s="737"/>
      <c r="Q565" s="737"/>
      <c r="R565" s="737"/>
      <c r="S565" s="737"/>
      <c r="T565" s="737"/>
    </row>
    <row r="566" spans="1:20" ht="52.5" x14ac:dyDescent="0.35">
      <c r="A566" s="442">
        <v>564</v>
      </c>
      <c r="B566" s="399" t="s">
        <v>2411</v>
      </c>
      <c r="C566" s="399">
        <v>12</v>
      </c>
      <c r="D566" s="376">
        <v>8</v>
      </c>
      <c r="E566" s="91" t="s">
        <v>623</v>
      </c>
      <c r="F566" s="91" t="s">
        <v>2919</v>
      </c>
      <c r="G566" s="91" t="s">
        <v>2920</v>
      </c>
      <c r="H566" s="377" t="s">
        <v>2419</v>
      </c>
      <c r="I566" s="377">
        <v>38463</v>
      </c>
      <c r="J566" s="91" t="s">
        <v>2921</v>
      </c>
      <c r="K566" s="377">
        <v>38532</v>
      </c>
      <c r="L566" s="578" t="s">
        <v>2922</v>
      </c>
      <c r="M566" s="578" t="s">
        <v>2923</v>
      </c>
      <c r="N566" s="578" t="s">
        <v>2645</v>
      </c>
      <c r="O566" s="756" t="s">
        <v>2924</v>
      </c>
      <c r="P566" s="737"/>
      <c r="Q566" s="737"/>
      <c r="R566" s="737"/>
      <c r="S566" s="737"/>
      <c r="T566" s="737"/>
    </row>
    <row r="567" spans="1:20" ht="52.5" x14ac:dyDescent="0.35">
      <c r="A567" s="442">
        <v>565</v>
      </c>
      <c r="B567" s="399" t="s">
        <v>2411</v>
      </c>
      <c r="C567" s="399">
        <v>13</v>
      </c>
      <c r="D567" s="376">
        <v>8</v>
      </c>
      <c r="E567" s="91" t="s">
        <v>623</v>
      </c>
      <c r="F567" s="91" t="s">
        <v>1226</v>
      </c>
      <c r="G567" s="91" t="s">
        <v>659</v>
      </c>
      <c r="H567" s="377" t="s">
        <v>2413</v>
      </c>
      <c r="I567" s="377">
        <v>38593</v>
      </c>
      <c r="J567" s="91" t="s">
        <v>2925</v>
      </c>
      <c r="K567" s="377">
        <v>39199</v>
      </c>
      <c r="L567" s="578"/>
      <c r="M567" s="578" t="s">
        <v>2926</v>
      </c>
      <c r="N567" s="578" t="s">
        <v>936</v>
      </c>
      <c r="O567" s="756" t="s">
        <v>2927</v>
      </c>
      <c r="P567" s="737"/>
      <c r="Q567" s="737"/>
      <c r="R567" s="737"/>
      <c r="S567" s="737"/>
      <c r="T567" s="737"/>
    </row>
    <row r="568" spans="1:20" ht="52.5" x14ac:dyDescent="0.35">
      <c r="A568" s="442">
        <v>566</v>
      </c>
      <c r="B568" s="399" t="s">
        <v>2411</v>
      </c>
      <c r="C568" s="399">
        <v>14</v>
      </c>
      <c r="D568" s="376">
        <v>8</v>
      </c>
      <c r="E568" s="91" t="s">
        <v>442</v>
      </c>
      <c r="F568" s="91" t="s">
        <v>2928</v>
      </c>
      <c r="G568" s="91" t="s">
        <v>764</v>
      </c>
      <c r="H568" s="377" t="s">
        <v>2419</v>
      </c>
      <c r="I568" s="377">
        <v>38708</v>
      </c>
      <c r="J568" s="91" t="s">
        <v>2929</v>
      </c>
      <c r="K568" s="377">
        <v>39082</v>
      </c>
      <c r="L568" s="578" t="s">
        <v>2538</v>
      </c>
      <c r="M568" s="578" t="s">
        <v>2663</v>
      </c>
      <c r="N568" s="578" t="s">
        <v>2930</v>
      </c>
      <c r="O568" s="756" t="s">
        <v>2931</v>
      </c>
      <c r="P568" s="737"/>
      <c r="Q568" s="737"/>
      <c r="R568" s="737"/>
      <c r="S568" s="737"/>
      <c r="T568" s="737"/>
    </row>
    <row r="569" spans="1:20" ht="52.5" x14ac:dyDescent="0.35">
      <c r="A569" s="442">
        <v>567</v>
      </c>
      <c r="B569" s="399" t="s">
        <v>2411</v>
      </c>
      <c r="C569" s="399">
        <v>15</v>
      </c>
      <c r="D569" s="376">
        <v>8</v>
      </c>
      <c r="E569" s="91" t="s">
        <v>2932</v>
      </c>
      <c r="F569" s="91" t="s">
        <v>2933</v>
      </c>
      <c r="G569" s="91" t="s">
        <v>2934</v>
      </c>
      <c r="H569" s="377" t="s">
        <v>2413</v>
      </c>
      <c r="I569" s="377">
        <v>38545</v>
      </c>
      <c r="J569" s="91" t="s">
        <v>2935</v>
      </c>
      <c r="K569" s="377">
        <v>38561</v>
      </c>
      <c r="L569" s="578" t="s">
        <v>2774</v>
      </c>
      <c r="M569" s="578" t="s">
        <v>2775</v>
      </c>
      <c r="N569" s="578" t="s">
        <v>2645</v>
      </c>
      <c r="O569" s="756" t="s">
        <v>2936</v>
      </c>
      <c r="P569" s="737"/>
      <c r="Q569" s="737"/>
      <c r="R569" s="737"/>
      <c r="S569" s="737"/>
      <c r="T569" s="737"/>
    </row>
    <row r="570" spans="1:20" ht="52.5" x14ac:dyDescent="0.35">
      <c r="A570" s="442">
        <v>568</v>
      </c>
      <c r="B570" s="399" t="s">
        <v>2411</v>
      </c>
      <c r="C570" s="399">
        <v>16</v>
      </c>
      <c r="D570" s="376">
        <v>8</v>
      </c>
      <c r="E570" s="91" t="s">
        <v>336</v>
      </c>
      <c r="F570" s="91" t="s">
        <v>2622</v>
      </c>
      <c r="G570" s="91" t="s">
        <v>2643</v>
      </c>
      <c r="H570" s="377" t="s">
        <v>2419</v>
      </c>
      <c r="I570" s="377">
        <v>38848</v>
      </c>
      <c r="J570" s="91" t="s">
        <v>2937</v>
      </c>
      <c r="K570" s="377">
        <v>39548</v>
      </c>
      <c r="L570" s="578" t="s">
        <v>2415</v>
      </c>
      <c r="M570" s="578" t="s">
        <v>2416</v>
      </c>
      <c r="N570" s="578" t="s">
        <v>2938</v>
      </c>
      <c r="O570" s="756" t="s">
        <v>2939</v>
      </c>
      <c r="P570" s="737"/>
      <c r="Q570" s="737"/>
      <c r="R570" s="737"/>
      <c r="S570" s="737"/>
      <c r="T570" s="737"/>
    </row>
    <row r="571" spans="1:20" ht="65.5" x14ac:dyDescent="0.35">
      <c r="A571" s="442">
        <v>569</v>
      </c>
      <c r="B571" s="399" t="s">
        <v>2411</v>
      </c>
      <c r="C571" s="399">
        <v>17</v>
      </c>
      <c r="D571" s="376">
        <v>8</v>
      </c>
      <c r="E571" s="91" t="s">
        <v>657</v>
      </c>
      <c r="F571" s="91" t="s">
        <v>2940</v>
      </c>
      <c r="G571" s="91" t="s">
        <v>2941</v>
      </c>
      <c r="H571" s="377" t="s">
        <v>2413</v>
      </c>
      <c r="I571" s="377">
        <v>38510</v>
      </c>
      <c r="J571" s="91" t="s">
        <v>2942</v>
      </c>
      <c r="K571" s="377">
        <v>38532</v>
      </c>
      <c r="L571" s="578" t="s">
        <v>2943</v>
      </c>
      <c r="M571" s="578" t="s">
        <v>2944</v>
      </c>
      <c r="N571" s="578" t="s">
        <v>2645</v>
      </c>
      <c r="O571" s="756" t="s">
        <v>2945</v>
      </c>
      <c r="P571" s="737"/>
      <c r="Q571" s="737"/>
      <c r="R571" s="737"/>
      <c r="S571" s="737"/>
      <c r="T571" s="737"/>
    </row>
    <row r="572" spans="1:20" ht="52.5" x14ac:dyDescent="0.35">
      <c r="A572" s="442">
        <v>570</v>
      </c>
      <c r="B572" s="399" t="s">
        <v>2411</v>
      </c>
      <c r="C572" s="399">
        <v>18</v>
      </c>
      <c r="D572" s="376">
        <v>8</v>
      </c>
      <c r="E572" s="91" t="s">
        <v>1591</v>
      </c>
      <c r="F572" s="91" t="s">
        <v>2946</v>
      </c>
      <c r="G572" s="91" t="s">
        <v>2947</v>
      </c>
      <c r="H572" s="377" t="s">
        <v>2413</v>
      </c>
      <c r="I572" s="377">
        <v>38447</v>
      </c>
      <c r="J572" s="91" t="s">
        <v>2948</v>
      </c>
      <c r="K572" s="377">
        <v>38490</v>
      </c>
      <c r="L572" s="578" t="s">
        <v>2487</v>
      </c>
      <c r="M572" s="578" t="s">
        <v>2488</v>
      </c>
      <c r="N572" s="578" t="s">
        <v>628</v>
      </c>
      <c r="O572" s="756" t="s">
        <v>2949</v>
      </c>
      <c r="P572" s="737"/>
      <c r="Q572" s="737"/>
      <c r="R572" s="737"/>
      <c r="S572" s="737"/>
      <c r="T572" s="737"/>
    </row>
    <row r="573" spans="1:20" ht="65.5" x14ac:dyDescent="0.35">
      <c r="A573" s="442">
        <v>571</v>
      </c>
      <c r="B573" s="399" t="s">
        <v>2411</v>
      </c>
      <c r="C573" s="399">
        <v>19</v>
      </c>
      <c r="D573" s="376">
        <v>8</v>
      </c>
      <c r="E573" s="91" t="s">
        <v>2718</v>
      </c>
      <c r="F573" s="91" t="s">
        <v>2686</v>
      </c>
      <c r="G573" s="91" t="s">
        <v>2350</v>
      </c>
      <c r="H573" s="377" t="s">
        <v>2419</v>
      </c>
      <c r="I573" s="377">
        <v>38511</v>
      </c>
      <c r="J573" s="91" t="s">
        <v>2950</v>
      </c>
      <c r="K573" s="377">
        <v>39855</v>
      </c>
      <c r="L573" s="578" t="s">
        <v>2721</v>
      </c>
      <c r="M573" s="578" t="s">
        <v>2951</v>
      </c>
      <c r="N573" s="578" t="s">
        <v>2562</v>
      </c>
      <c r="O573" s="756" t="s">
        <v>2952</v>
      </c>
      <c r="P573" s="737"/>
      <c r="Q573" s="737"/>
      <c r="R573" s="737"/>
      <c r="S573" s="737"/>
      <c r="T573" s="737"/>
    </row>
    <row r="574" spans="1:20" ht="52.5" x14ac:dyDescent="0.35">
      <c r="A574" s="442">
        <v>572</v>
      </c>
      <c r="B574" s="399" t="s">
        <v>2411</v>
      </c>
      <c r="C574" s="399">
        <v>20</v>
      </c>
      <c r="D574" s="376">
        <v>8</v>
      </c>
      <c r="E574" s="91" t="s">
        <v>2597</v>
      </c>
      <c r="F574" s="91" t="s">
        <v>2953</v>
      </c>
      <c r="G574" s="91" t="s">
        <v>1064</v>
      </c>
      <c r="H574" s="377" t="s">
        <v>2419</v>
      </c>
      <c r="I574" s="377">
        <v>38463</v>
      </c>
      <c r="J574" s="91" t="s">
        <v>2954</v>
      </c>
      <c r="K574" s="377">
        <v>38545</v>
      </c>
      <c r="L574" s="578" t="s">
        <v>2955</v>
      </c>
      <c r="M574" s="578" t="s">
        <v>2956</v>
      </c>
      <c r="N574" s="578" t="s">
        <v>628</v>
      </c>
      <c r="O574" s="756" t="s">
        <v>2957</v>
      </c>
      <c r="P574" s="737"/>
      <c r="Q574" s="737"/>
      <c r="R574" s="737"/>
      <c r="S574" s="737"/>
      <c r="T574" s="737"/>
    </row>
    <row r="575" spans="1:20" ht="52.5" x14ac:dyDescent="0.35">
      <c r="A575" s="442">
        <v>573</v>
      </c>
      <c r="B575" s="399" t="s">
        <v>2411</v>
      </c>
      <c r="C575" s="399">
        <v>21</v>
      </c>
      <c r="D575" s="376">
        <v>8</v>
      </c>
      <c r="E575" s="91" t="s">
        <v>364</v>
      </c>
      <c r="F575" s="91" t="s">
        <v>788</v>
      </c>
      <c r="G575" s="91" t="s">
        <v>1250</v>
      </c>
      <c r="H575" s="377" t="s">
        <v>2413</v>
      </c>
      <c r="I575" s="377">
        <v>38612</v>
      </c>
      <c r="J575" s="91" t="s">
        <v>2958</v>
      </c>
      <c r="K575" s="377">
        <v>38636</v>
      </c>
      <c r="L575" s="578"/>
      <c r="M575" s="578" t="s">
        <v>2959</v>
      </c>
      <c r="N575" s="578" t="s">
        <v>915</v>
      </c>
      <c r="O575" s="756" t="s">
        <v>2960</v>
      </c>
      <c r="P575" s="737"/>
      <c r="Q575" s="737"/>
      <c r="R575" s="737"/>
      <c r="S575" s="737"/>
      <c r="T575" s="737"/>
    </row>
    <row r="576" spans="1:20" ht="52.5" x14ac:dyDescent="0.35">
      <c r="A576" s="442">
        <v>574</v>
      </c>
      <c r="B576" s="399" t="s">
        <v>2411</v>
      </c>
      <c r="C576" s="399">
        <v>22</v>
      </c>
      <c r="D576" s="376">
        <v>8</v>
      </c>
      <c r="E576" s="91" t="s">
        <v>657</v>
      </c>
      <c r="F576" s="91" t="s">
        <v>2961</v>
      </c>
      <c r="G576" s="91" t="s">
        <v>2962</v>
      </c>
      <c r="H576" s="377" t="s">
        <v>2419</v>
      </c>
      <c r="I576" s="377"/>
      <c r="J576" s="91" t="s">
        <v>2950</v>
      </c>
      <c r="K576" s="377">
        <v>39857</v>
      </c>
      <c r="L576" s="578" t="s">
        <v>2963</v>
      </c>
      <c r="M576" s="578"/>
      <c r="N576" s="578" t="s">
        <v>1785</v>
      </c>
      <c r="O576" s="756" t="s">
        <v>2964</v>
      </c>
      <c r="P576" s="737"/>
      <c r="Q576" s="737"/>
      <c r="R576" s="737"/>
      <c r="S576" s="737"/>
      <c r="T576" s="737"/>
    </row>
    <row r="577" spans="1:20" ht="52.5" x14ac:dyDescent="0.35">
      <c r="A577" s="442">
        <v>575</v>
      </c>
      <c r="B577" s="399" t="s">
        <v>2411</v>
      </c>
      <c r="C577" s="399">
        <v>23</v>
      </c>
      <c r="D577" s="376">
        <v>8</v>
      </c>
      <c r="E577" s="91" t="s">
        <v>1011</v>
      </c>
      <c r="F577" s="91" t="s">
        <v>2965</v>
      </c>
      <c r="G577" s="91" t="s">
        <v>659</v>
      </c>
      <c r="H577" s="377" t="s">
        <v>2413</v>
      </c>
      <c r="I577" s="377">
        <v>38467</v>
      </c>
      <c r="J577" s="91" t="s">
        <v>2925</v>
      </c>
      <c r="K577" s="377">
        <v>38487</v>
      </c>
      <c r="L577" s="578"/>
      <c r="M577" s="578" t="s">
        <v>2966</v>
      </c>
      <c r="N577" s="578" t="s">
        <v>936</v>
      </c>
      <c r="O577" s="756" t="s">
        <v>2967</v>
      </c>
      <c r="P577" s="737"/>
      <c r="Q577" s="737"/>
      <c r="R577" s="737"/>
      <c r="S577" s="737"/>
      <c r="T577" s="737"/>
    </row>
    <row r="578" spans="1:20" ht="52.5" x14ac:dyDescent="0.35">
      <c r="A578" s="442">
        <v>576</v>
      </c>
      <c r="B578" s="399" t="s">
        <v>2411</v>
      </c>
      <c r="C578" s="399">
        <v>24</v>
      </c>
      <c r="D578" s="376">
        <v>8</v>
      </c>
      <c r="E578" s="91" t="s">
        <v>428</v>
      </c>
      <c r="F578" s="91" t="s">
        <v>2968</v>
      </c>
      <c r="G578" s="91" t="s">
        <v>2747</v>
      </c>
      <c r="H578" s="377" t="s">
        <v>2419</v>
      </c>
      <c r="I578" s="377" t="s">
        <v>2969</v>
      </c>
      <c r="J578" s="91" t="s">
        <v>2970</v>
      </c>
      <c r="K578" s="377">
        <v>38441</v>
      </c>
      <c r="L578" s="578" t="s">
        <v>2749</v>
      </c>
      <c r="M578" s="578" t="s">
        <v>2750</v>
      </c>
      <c r="N578" s="578" t="s">
        <v>1335</v>
      </c>
      <c r="O578" s="756" t="s">
        <v>2971</v>
      </c>
      <c r="P578" s="737"/>
      <c r="Q578" s="737"/>
      <c r="R578" s="737"/>
      <c r="S578" s="737"/>
      <c r="T578" s="737"/>
    </row>
    <row r="579" spans="1:20" ht="52.5" x14ac:dyDescent="0.35">
      <c r="A579" s="442">
        <v>577</v>
      </c>
      <c r="B579" s="399" t="s">
        <v>2411</v>
      </c>
      <c r="C579" s="399">
        <v>1</v>
      </c>
      <c r="D579" s="376">
        <v>9</v>
      </c>
      <c r="E579" s="91" t="s">
        <v>2972</v>
      </c>
      <c r="F579" s="91" t="s">
        <v>2973</v>
      </c>
      <c r="G579" s="91" t="s">
        <v>2258</v>
      </c>
      <c r="H579" s="377" t="s">
        <v>2413</v>
      </c>
      <c r="I579" s="377">
        <v>38247</v>
      </c>
      <c r="J579" s="91" t="s">
        <v>2974</v>
      </c>
      <c r="K579" s="377">
        <v>43383</v>
      </c>
      <c r="L579" s="578" t="s">
        <v>2679</v>
      </c>
      <c r="M579" s="578" t="s">
        <v>2680</v>
      </c>
      <c r="N579" s="578" t="s">
        <v>2645</v>
      </c>
      <c r="O579" s="756" t="s">
        <v>2975</v>
      </c>
      <c r="P579" s="737"/>
      <c r="Q579" s="737"/>
      <c r="R579" s="737"/>
      <c r="S579" s="737"/>
      <c r="T579" s="737"/>
    </row>
    <row r="580" spans="1:20" ht="52.5" x14ac:dyDescent="0.35">
      <c r="A580" s="442">
        <v>578</v>
      </c>
      <c r="B580" s="399" t="s">
        <v>2411</v>
      </c>
      <c r="C580" s="399">
        <v>2</v>
      </c>
      <c r="D580" s="376">
        <v>9</v>
      </c>
      <c r="E580" s="91" t="s">
        <v>336</v>
      </c>
      <c r="F580" s="91" t="s">
        <v>2976</v>
      </c>
      <c r="G580" s="91" t="s">
        <v>574</v>
      </c>
      <c r="H580" s="377" t="s">
        <v>2419</v>
      </c>
      <c r="I580" s="377">
        <v>38271</v>
      </c>
      <c r="J580" s="91" t="s">
        <v>2977</v>
      </c>
      <c r="K580" s="377">
        <v>43153</v>
      </c>
      <c r="L580" s="578" t="s">
        <v>2795</v>
      </c>
      <c r="M580" s="578" t="s">
        <v>2796</v>
      </c>
      <c r="N580" s="578" t="s">
        <v>2865</v>
      </c>
      <c r="O580" s="756" t="s">
        <v>2978</v>
      </c>
      <c r="P580" s="737"/>
      <c r="Q580" s="737"/>
      <c r="R580" s="737"/>
      <c r="S580" s="737"/>
      <c r="T580" s="737"/>
    </row>
    <row r="581" spans="1:20" ht="65.5" x14ac:dyDescent="0.35">
      <c r="A581" s="442">
        <v>579</v>
      </c>
      <c r="B581" s="399" t="s">
        <v>2411</v>
      </c>
      <c r="C581" s="399">
        <v>3</v>
      </c>
      <c r="D581" s="376">
        <v>9</v>
      </c>
      <c r="E581" s="91" t="s">
        <v>428</v>
      </c>
      <c r="F581" s="91" t="s">
        <v>2979</v>
      </c>
      <c r="G581" s="91" t="s">
        <v>2980</v>
      </c>
      <c r="H581" s="377" t="s">
        <v>2413</v>
      </c>
      <c r="I581" s="377">
        <v>38379</v>
      </c>
      <c r="J581" s="91" t="s">
        <v>2981</v>
      </c>
      <c r="K581" s="377">
        <v>43492</v>
      </c>
      <c r="L581" s="578" t="s">
        <v>2982</v>
      </c>
      <c r="M581" s="578" t="s">
        <v>2983</v>
      </c>
      <c r="N581" s="578" t="s">
        <v>2645</v>
      </c>
      <c r="O581" s="756" t="s">
        <v>2984</v>
      </c>
      <c r="P581" s="737"/>
      <c r="Q581" s="737"/>
      <c r="R581" s="737"/>
      <c r="S581" s="737"/>
      <c r="T581" s="737"/>
    </row>
    <row r="582" spans="1:20" ht="52" x14ac:dyDescent="0.35">
      <c r="A582" s="442">
        <v>580</v>
      </c>
      <c r="B582" s="399" t="s">
        <v>2411</v>
      </c>
      <c r="C582" s="399">
        <v>4</v>
      </c>
      <c r="D582" s="376">
        <v>9</v>
      </c>
      <c r="E582" s="91" t="s">
        <v>428</v>
      </c>
      <c r="F582" s="91" t="s">
        <v>2985</v>
      </c>
      <c r="G582" s="91" t="s">
        <v>1118</v>
      </c>
      <c r="H582" s="377" t="s">
        <v>2419</v>
      </c>
      <c r="I582" s="377">
        <v>38271</v>
      </c>
      <c r="J582" s="91" t="s">
        <v>2986</v>
      </c>
      <c r="K582" s="377">
        <v>43419</v>
      </c>
      <c r="L582" s="578"/>
      <c r="M582" s="578" t="s">
        <v>2987</v>
      </c>
      <c r="N582" s="578" t="s">
        <v>1352</v>
      </c>
      <c r="O582" s="756" t="s">
        <v>2988</v>
      </c>
      <c r="P582" s="737"/>
      <c r="Q582" s="737"/>
      <c r="R582" s="737"/>
      <c r="S582" s="737"/>
      <c r="T582" s="737"/>
    </row>
    <row r="583" spans="1:20" ht="52.5" x14ac:dyDescent="0.35">
      <c r="A583" s="442">
        <v>581</v>
      </c>
      <c r="B583" s="399" t="s">
        <v>2411</v>
      </c>
      <c r="C583" s="399">
        <v>5</v>
      </c>
      <c r="D583" s="376">
        <v>9</v>
      </c>
      <c r="E583" s="91" t="s">
        <v>657</v>
      </c>
      <c r="F583" s="91" t="s">
        <v>2989</v>
      </c>
      <c r="G583" s="91" t="s">
        <v>987</v>
      </c>
      <c r="H583" s="377" t="s">
        <v>2413</v>
      </c>
      <c r="I583" s="377">
        <v>38302</v>
      </c>
      <c r="J583" s="91" t="s">
        <v>2990</v>
      </c>
      <c r="K583" s="377">
        <v>43648</v>
      </c>
      <c r="L583" s="578"/>
      <c r="M583" s="578" t="s">
        <v>2991</v>
      </c>
      <c r="N583" s="578" t="s">
        <v>1352</v>
      </c>
      <c r="O583" s="756" t="s">
        <v>2992</v>
      </c>
      <c r="P583" s="737"/>
      <c r="Q583" s="737"/>
      <c r="R583" s="737"/>
      <c r="S583" s="737"/>
      <c r="T583" s="737"/>
    </row>
    <row r="584" spans="1:20" ht="65.5" x14ac:dyDescent="0.35">
      <c r="A584" s="442">
        <v>582</v>
      </c>
      <c r="B584" s="399" t="s">
        <v>2411</v>
      </c>
      <c r="C584" s="399">
        <v>6</v>
      </c>
      <c r="D584" s="376">
        <v>9</v>
      </c>
      <c r="E584" s="91" t="s">
        <v>657</v>
      </c>
      <c r="F584" s="91" t="s">
        <v>2993</v>
      </c>
      <c r="G584" s="91" t="s">
        <v>2687</v>
      </c>
      <c r="H584" s="377" t="s">
        <v>2419</v>
      </c>
      <c r="I584" s="377">
        <v>37876</v>
      </c>
      <c r="J584" s="91" t="s">
        <v>2994</v>
      </c>
      <c r="K584" s="377">
        <v>43012</v>
      </c>
      <c r="L584" s="578" t="s">
        <v>2689</v>
      </c>
      <c r="M584" s="578" t="s">
        <v>2690</v>
      </c>
      <c r="N584" s="578" t="s">
        <v>2645</v>
      </c>
      <c r="O584" s="756" t="s">
        <v>2995</v>
      </c>
      <c r="P584" s="737"/>
      <c r="Q584" s="737"/>
      <c r="R584" s="737"/>
      <c r="S584" s="737"/>
      <c r="T584" s="737"/>
    </row>
    <row r="585" spans="1:20" ht="52.5" x14ac:dyDescent="0.35">
      <c r="A585" s="442">
        <v>583</v>
      </c>
      <c r="B585" s="399" t="s">
        <v>2411</v>
      </c>
      <c r="C585" s="399">
        <v>7</v>
      </c>
      <c r="D585" s="376">
        <v>9</v>
      </c>
      <c r="E585" s="91" t="s">
        <v>409</v>
      </c>
      <c r="F585" s="91" t="s">
        <v>2996</v>
      </c>
      <c r="G585" s="91" t="s">
        <v>2997</v>
      </c>
      <c r="H585" s="377" t="s">
        <v>2419</v>
      </c>
      <c r="I585" s="377">
        <v>38513</v>
      </c>
      <c r="J585" s="91" t="s">
        <v>2998</v>
      </c>
      <c r="K585" s="377">
        <v>43663</v>
      </c>
      <c r="L585" s="578" t="s">
        <v>2999</v>
      </c>
      <c r="M585" s="578" t="s">
        <v>2813</v>
      </c>
      <c r="N585" s="578" t="s">
        <v>2645</v>
      </c>
      <c r="O585" s="756" t="s">
        <v>3000</v>
      </c>
      <c r="P585" s="737"/>
      <c r="Q585" s="737"/>
      <c r="R585" s="737"/>
      <c r="S585" s="737"/>
      <c r="T585" s="737"/>
    </row>
    <row r="586" spans="1:20" ht="52.5" x14ac:dyDescent="0.35">
      <c r="A586" s="442">
        <v>584</v>
      </c>
      <c r="B586" s="399" t="s">
        <v>2411</v>
      </c>
      <c r="C586" s="399">
        <v>8</v>
      </c>
      <c r="D586" s="376">
        <v>9</v>
      </c>
      <c r="E586" s="91" t="s">
        <v>519</v>
      </c>
      <c r="F586" s="91" t="s">
        <v>3001</v>
      </c>
      <c r="G586" s="91" t="s">
        <v>3002</v>
      </c>
      <c r="H586" s="377" t="s">
        <v>2419</v>
      </c>
      <c r="I586" s="377">
        <v>38242</v>
      </c>
      <c r="J586" s="91" t="s">
        <v>3003</v>
      </c>
      <c r="K586" s="377">
        <v>43392</v>
      </c>
      <c r="L586" s="578" t="s">
        <v>3004</v>
      </c>
      <c r="M586" s="578"/>
      <c r="N586" s="578" t="s">
        <v>1785</v>
      </c>
      <c r="O586" s="756" t="s">
        <v>3005</v>
      </c>
      <c r="P586" s="737"/>
      <c r="Q586" s="737"/>
      <c r="R586" s="737"/>
      <c r="S586" s="737"/>
      <c r="T586" s="737"/>
    </row>
    <row r="587" spans="1:20" ht="52.5" x14ac:dyDescent="0.35">
      <c r="A587" s="442">
        <v>585</v>
      </c>
      <c r="B587" s="399" t="s">
        <v>2411</v>
      </c>
      <c r="C587" s="399">
        <v>9</v>
      </c>
      <c r="D587" s="376">
        <v>9</v>
      </c>
      <c r="E587" s="91" t="s">
        <v>1591</v>
      </c>
      <c r="F587" s="91" t="s">
        <v>3006</v>
      </c>
      <c r="G587" s="91" t="s">
        <v>3007</v>
      </c>
      <c r="H587" s="377" t="s">
        <v>2419</v>
      </c>
      <c r="I587" s="377">
        <v>38033</v>
      </c>
      <c r="J587" s="91" t="s">
        <v>3008</v>
      </c>
      <c r="K587" s="377">
        <v>43180</v>
      </c>
      <c r="L587" s="578" t="s">
        <v>2487</v>
      </c>
      <c r="M587" s="578" t="s">
        <v>2488</v>
      </c>
      <c r="N587" s="578" t="s">
        <v>628</v>
      </c>
      <c r="O587" s="756" t="s">
        <v>2949</v>
      </c>
      <c r="P587" s="737"/>
      <c r="Q587" s="737"/>
      <c r="R587" s="737"/>
      <c r="S587" s="737"/>
      <c r="T587" s="737"/>
    </row>
    <row r="588" spans="1:20" ht="52.5" x14ac:dyDescent="0.35">
      <c r="A588" s="442">
        <v>586</v>
      </c>
      <c r="B588" s="399" t="s">
        <v>2411</v>
      </c>
      <c r="C588" s="399">
        <v>10</v>
      </c>
      <c r="D588" s="376">
        <v>9</v>
      </c>
      <c r="E588" s="91" t="s">
        <v>442</v>
      </c>
      <c r="F588" s="91" t="s">
        <v>3009</v>
      </c>
      <c r="G588" s="91" t="s">
        <v>2485</v>
      </c>
      <c r="H588" s="377" t="s">
        <v>2413</v>
      </c>
      <c r="I588" s="377">
        <v>38202</v>
      </c>
      <c r="J588" s="581" t="s">
        <v>3010</v>
      </c>
      <c r="K588" s="377">
        <v>43693</v>
      </c>
      <c r="L588" s="578" t="s">
        <v>2453</v>
      </c>
      <c r="M588" s="578" t="s">
        <v>2454</v>
      </c>
      <c r="N588" s="578" t="s">
        <v>3011</v>
      </c>
      <c r="O588" s="756" t="s">
        <v>3012</v>
      </c>
      <c r="P588" s="737"/>
      <c r="Q588" s="737"/>
      <c r="R588" s="737"/>
      <c r="S588" s="737"/>
      <c r="T588" s="737"/>
    </row>
    <row r="589" spans="1:20" ht="65.5" x14ac:dyDescent="0.35">
      <c r="A589" s="442">
        <v>587</v>
      </c>
      <c r="B589" s="399" t="s">
        <v>2411</v>
      </c>
      <c r="C589" s="399">
        <v>11</v>
      </c>
      <c r="D589" s="376">
        <v>9</v>
      </c>
      <c r="E589" s="91" t="s">
        <v>3013</v>
      </c>
      <c r="F589" s="91" t="s">
        <v>3014</v>
      </c>
      <c r="G589" s="91" t="s">
        <v>2734</v>
      </c>
      <c r="H589" s="377" t="s">
        <v>2413</v>
      </c>
      <c r="I589" s="377">
        <v>37867</v>
      </c>
      <c r="J589" s="91" t="s">
        <v>3015</v>
      </c>
      <c r="K589" s="377">
        <v>43012</v>
      </c>
      <c r="L589" s="578" t="s">
        <v>3016</v>
      </c>
      <c r="M589" s="578" t="s">
        <v>3017</v>
      </c>
      <c r="N589" s="578" t="s">
        <v>2865</v>
      </c>
      <c r="O589" s="756" t="s">
        <v>2884</v>
      </c>
      <c r="P589" s="737"/>
      <c r="Q589" s="737"/>
      <c r="R589" s="737"/>
      <c r="S589" s="737"/>
      <c r="T589" s="737"/>
    </row>
    <row r="590" spans="1:20" ht="52.5" x14ac:dyDescent="0.35">
      <c r="A590" s="442">
        <v>588</v>
      </c>
      <c r="B590" s="399" t="s">
        <v>2411</v>
      </c>
      <c r="C590" s="399">
        <v>12</v>
      </c>
      <c r="D590" s="376">
        <v>9</v>
      </c>
      <c r="E590" s="91" t="s">
        <v>336</v>
      </c>
      <c r="F590" s="91" t="s">
        <v>345</v>
      </c>
      <c r="G590" s="91" t="s">
        <v>2878</v>
      </c>
      <c r="H590" s="377" t="s">
        <v>2419</v>
      </c>
      <c r="I590" s="377">
        <v>37684</v>
      </c>
      <c r="J590" s="91" t="s">
        <v>3018</v>
      </c>
      <c r="K590" s="377">
        <v>37922</v>
      </c>
      <c r="L590" s="578" t="s">
        <v>2880</v>
      </c>
      <c r="M590" s="578" t="s">
        <v>3019</v>
      </c>
      <c r="N590" s="578" t="s">
        <v>628</v>
      </c>
      <c r="O590" s="756" t="s">
        <v>3020</v>
      </c>
      <c r="P590" s="737"/>
      <c r="Q590" s="737"/>
      <c r="R590" s="737"/>
      <c r="S590" s="737"/>
      <c r="T590" s="737"/>
    </row>
    <row r="591" spans="1:20" ht="52.5" x14ac:dyDescent="0.35">
      <c r="A591" s="442">
        <v>589</v>
      </c>
      <c r="B591" s="399" t="s">
        <v>2411</v>
      </c>
      <c r="C591" s="399">
        <v>13</v>
      </c>
      <c r="D591" s="376">
        <v>9</v>
      </c>
      <c r="E591" s="91" t="s">
        <v>428</v>
      </c>
      <c r="F591" s="91" t="s">
        <v>3021</v>
      </c>
      <c r="G591" s="91" t="s">
        <v>606</v>
      </c>
      <c r="H591" s="377" t="s">
        <v>2419</v>
      </c>
      <c r="I591" s="377">
        <v>37758</v>
      </c>
      <c r="J591" s="91" t="s">
        <v>3022</v>
      </c>
      <c r="K591" s="377">
        <v>42999</v>
      </c>
      <c r="L591" s="578"/>
      <c r="M591" s="578" t="s">
        <v>2786</v>
      </c>
      <c r="N591" s="578" t="s">
        <v>915</v>
      </c>
      <c r="O591" s="756" t="s">
        <v>3023</v>
      </c>
      <c r="P591" s="737"/>
      <c r="Q591" s="737"/>
      <c r="R591" s="737"/>
      <c r="S591" s="737"/>
      <c r="T591" s="737"/>
    </row>
    <row r="592" spans="1:20" ht="52.5" x14ac:dyDescent="0.35">
      <c r="A592" s="442">
        <v>590</v>
      </c>
      <c r="B592" s="399" t="s">
        <v>2411</v>
      </c>
      <c r="C592" s="399">
        <v>14</v>
      </c>
      <c r="D592" s="376">
        <v>9</v>
      </c>
      <c r="E592" s="91" t="s">
        <v>623</v>
      </c>
      <c r="F592" s="91" t="s">
        <v>3024</v>
      </c>
      <c r="G592" s="91" t="s">
        <v>1081</v>
      </c>
      <c r="H592" s="377" t="s">
        <v>2419</v>
      </c>
      <c r="I592" s="377">
        <v>37713</v>
      </c>
      <c r="J592" s="91" t="s">
        <v>3025</v>
      </c>
      <c r="K592" s="377">
        <v>37727</v>
      </c>
      <c r="L592" s="578"/>
      <c r="M592" s="578" t="s">
        <v>3026</v>
      </c>
      <c r="N592" s="578" t="s">
        <v>1602</v>
      </c>
      <c r="O592" s="756" t="s">
        <v>3027</v>
      </c>
      <c r="P592" s="737"/>
      <c r="Q592" s="737"/>
      <c r="R592" s="737"/>
      <c r="S592" s="737"/>
      <c r="T592" s="737"/>
    </row>
    <row r="593" spans="1:20" ht="52.5" x14ac:dyDescent="0.35">
      <c r="A593" s="442">
        <v>591</v>
      </c>
      <c r="B593" s="399" t="s">
        <v>2411</v>
      </c>
      <c r="C593" s="399">
        <v>1</v>
      </c>
      <c r="D593" s="376">
        <v>10</v>
      </c>
      <c r="E593" s="91" t="s">
        <v>2122</v>
      </c>
      <c r="F593" s="91" t="s">
        <v>2451</v>
      </c>
      <c r="G593" s="91" t="s">
        <v>1118</v>
      </c>
      <c r="H593" s="377" t="s">
        <v>2419</v>
      </c>
      <c r="I593" s="377">
        <v>37778</v>
      </c>
      <c r="J593" s="91" t="s">
        <v>3028</v>
      </c>
      <c r="K593" s="377">
        <v>42927</v>
      </c>
      <c r="L593" s="578" t="s">
        <v>3029</v>
      </c>
      <c r="M593" s="578" t="s">
        <v>3030</v>
      </c>
      <c r="N593" s="578" t="s">
        <v>2645</v>
      </c>
      <c r="O593" s="756" t="s">
        <v>3031</v>
      </c>
      <c r="P593" s="737"/>
      <c r="Q593" s="737"/>
      <c r="R593" s="737"/>
      <c r="S593" s="737"/>
      <c r="T593" s="737"/>
    </row>
    <row r="594" spans="1:20" ht="52.5" x14ac:dyDescent="0.35">
      <c r="A594" s="442">
        <v>592</v>
      </c>
      <c r="B594" s="399" t="s">
        <v>2411</v>
      </c>
      <c r="C594" s="399">
        <v>2</v>
      </c>
      <c r="D594" s="376">
        <v>10</v>
      </c>
      <c r="E594" s="91" t="s">
        <v>2972</v>
      </c>
      <c r="F594" s="91" t="s">
        <v>1400</v>
      </c>
      <c r="G594" s="91" t="s">
        <v>822</v>
      </c>
      <c r="H594" s="377" t="s">
        <v>2413</v>
      </c>
      <c r="I594" s="377">
        <v>37807</v>
      </c>
      <c r="J594" s="91" t="s">
        <v>3032</v>
      </c>
      <c r="K594" s="377">
        <v>42957</v>
      </c>
      <c r="L594" s="578" t="s">
        <v>2715</v>
      </c>
      <c r="M594" s="578" t="s">
        <v>2716</v>
      </c>
      <c r="N594" s="578" t="s">
        <v>2865</v>
      </c>
      <c r="O594" s="756" t="s">
        <v>3033</v>
      </c>
      <c r="P594" s="737"/>
      <c r="Q594" s="737"/>
      <c r="R594" s="737"/>
      <c r="S594" s="737"/>
      <c r="T594" s="737"/>
    </row>
    <row r="595" spans="1:20" ht="52.5" x14ac:dyDescent="0.35">
      <c r="A595" s="442">
        <v>593</v>
      </c>
      <c r="B595" s="399" t="s">
        <v>2411</v>
      </c>
      <c r="C595" s="399">
        <v>3</v>
      </c>
      <c r="D595" s="376">
        <v>10</v>
      </c>
      <c r="E595" s="91" t="s">
        <v>336</v>
      </c>
      <c r="F595" s="91" t="s">
        <v>3034</v>
      </c>
      <c r="G595" s="91" t="s">
        <v>2429</v>
      </c>
      <c r="H595" s="377" t="s">
        <v>2413</v>
      </c>
      <c r="I595" s="377">
        <v>38080</v>
      </c>
      <c r="J595" s="91" t="s">
        <v>3035</v>
      </c>
      <c r="K595" s="377">
        <v>43265</v>
      </c>
      <c r="L595" s="578" t="s">
        <v>2431</v>
      </c>
      <c r="M595" s="578" t="s">
        <v>2432</v>
      </c>
      <c r="N595" s="578" t="s">
        <v>2645</v>
      </c>
      <c r="O595" s="756" t="s">
        <v>3036</v>
      </c>
      <c r="P595" s="737"/>
      <c r="Q595" s="737"/>
      <c r="R595" s="737"/>
      <c r="S595" s="737"/>
      <c r="T595" s="737"/>
    </row>
    <row r="596" spans="1:20" ht="52.5" x14ac:dyDescent="0.35">
      <c r="A596" s="442">
        <v>594</v>
      </c>
      <c r="B596" s="399" t="s">
        <v>2411</v>
      </c>
      <c r="C596" s="399">
        <v>4</v>
      </c>
      <c r="D596" s="376">
        <v>10</v>
      </c>
      <c r="E596" s="91" t="s">
        <v>1738</v>
      </c>
      <c r="F596" s="91" t="s">
        <v>3037</v>
      </c>
      <c r="G596" s="91" t="s">
        <v>2810</v>
      </c>
      <c r="H596" s="377" t="s">
        <v>2419</v>
      </c>
      <c r="I596" s="377">
        <v>37651</v>
      </c>
      <c r="J596" s="91" t="s">
        <v>3038</v>
      </c>
      <c r="K596" s="377">
        <v>43152</v>
      </c>
      <c r="L596" s="578" t="s">
        <v>2999</v>
      </c>
      <c r="M596" s="578" t="s">
        <v>2813</v>
      </c>
      <c r="N596" s="578" t="s">
        <v>2645</v>
      </c>
      <c r="O596" s="756" t="s">
        <v>3039</v>
      </c>
      <c r="P596" s="737"/>
      <c r="Q596" s="737"/>
      <c r="R596" s="737"/>
      <c r="S596" s="737"/>
      <c r="T596" s="737"/>
    </row>
    <row r="597" spans="1:20" ht="65.5" x14ac:dyDescent="0.35">
      <c r="A597" s="442">
        <v>595</v>
      </c>
      <c r="B597" s="399" t="s">
        <v>2411</v>
      </c>
      <c r="C597" s="399">
        <v>5</v>
      </c>
      <c r="D597" s="376">
        <v>10</v>
      </c>
      <c r="E597" s="91" t="s">
        <v>657</v>
      </c>
      <c r="F597" s="91" t="s">
        <v>3040</v>
      </c>
      <c r="G597" s="91" t="s">
        <v>2941</v>
      </c>
      <c r="H597" s="377" t="s">
        <v>2413</v>
      </c>
      <c r="I597" s="377">
        <v>37943</v>
      </c>
      <c r="J597" s="91" t="s">
        <v>3041</v>
      </c>
      <c r="K597" s="377">
        <v>43069</v>
      </c>
      <c r="L597" s="578" t="s">
        <v>2943</v>
      </c>
      <c r="M597" s="578" t="s">
        <v>2944</v>
      </c>
      <c r="N597" s="578" t="s">
        <v>2562</v>
      </c>
      <c r="O597" s="756" t="s">
        <v>2945</v>
      </c>
      <c r="P597" s="737"/>
      <c r="Q597" s="737"/>
      <c r="R597" s="737"/>
      <c r="S597" s="737"/>
      <c r="T597" s="737"/>
    </row>
    <row r="598" spans="1:20" ht="52.5" x14ac:dyDescent="0.35">
      <c r="A598" s="442">
        <v>596</v>
      </c>
      <c r="B598" s="399" t="s">
        <v>2411</v>
      </c>
      <c r="C598" s="399">
        <v>6</v>
      </c>
      <c r="D598" s="376">
        <v>10</v>
      </c>
      <c r="E598" s="91" t="s">
        <v>336</v>
      </c>
      <c r="F598" s="91" t="s">
        <v>3042</v>
      </c>
      <c r="G598" s="91" t="s">
        <v>2666</v>
      </c>
      <c r="H598" s="377" t="s">
        <v>2413</v>
      </c>
      <c r="I598" s="377">
        <v>37781</v>
      </c>
      <c r="J598" s="91" t="s">
        <v>3043</v>
      </c>
      <c r="K598" s="377">
        <v>42950</v>
      </c>
      <c r="L598" s="578" t="s">
        <v>2668</v>
      </c>
      <c r="M598" s="578" t="s">
        <v>2669</v>
      </c>
      <c r="N598" s="578" t="s">
        <v>2645</v>
      </c>
      <c r="O598" s="756" t="s">
        <v>3044</v>
      </c>
      <c r="P598" s="737"/>
      <c r="Q598" s="737"/>
      <c r="R598" s="737"/>
      <c r="S598" s="737"/>
      <c r="T598" s="737"/>
    </row>
    <row r="599" spans="1:20" ht="52.5" x14ac:dyDescent="0.35">
      <c r="A599" s="442">
        <v>597</v>
      </c>
      <c r="B599" s="399" t="s">
        <v>2411</v>
      </c>
      <c r="C599" s="399">
        <v>7</v>
      </c>
      <c r="D599" s="376">
        <v>10</v>
      </c>
      <c r="E599" s="91" t="s">
        <v>1011</v>
      </c>
      <c r="F599" s="91" t="s">
        <v>3045</v>
      </c>
      <c r="G599" s="91" t="s">
        <v>1127</v>
      </c>
      <c r="H599" s="377" t="s">
        <v>2419</v>
      </c>
      <c r="I599" s="377" t="s">
        <v>3046</v>
      </c>
      <c r="J599" s="91" t="s">
        <v>3047</v>
      </c>
      <c r="K599" s="377">
        <v>42849</v>
      </c>
      <c r="L599" s="578"/>
      <c r="M599" s="578" t="s">
        <v>2966</v>
      </c>
      <c r="N599" s="578" t="s">
        <v>3048</v>
      </c>
      <c r="O599" s="756" t="s">
        <v>3049</v>
      </c>
      <c r="P599" s="737"/>
      <c r="Q599" s="737"/>
      <c r="R599" s="737"/>
      <c r="S599" s="737"/>
      <c r="T599" s="737"/>
    </row>
    <row r="600" spans="1:20" ht="65.5" x14ac:dyDescent="0.35">
      <c r="A600" s="442">
        <v>598</v>
      </c>
      <c r="B600" s="399" t="s">
        <v>2411</v>
      </c>
      <c r="C600" s="399">
        <v>8</v>
      </c>
      <c r="D600" s="376">
        <v>10</v>
      </c>
      <c r="E600" s="91" t="s">
        <v>428</v>
      </c>
      <c r="F600" s="91" t="s">
        <v>1003</v>
      </c>
      <c r="G600" s="91" t="s">
        <v>3050</v>
      </c>
      <c r="H600" s="377" t="s">
        <v>2419</v>
      </c>
      <c r="I600" s="377">
        <v>37490</v>
      </c>
      <c r="J600" s="91" t="s">
        <v>3051</v>
      </c>
      <c r="K600" s="377">
        <v>42641</v>
      </c>
      <c r="L600" s="578" t="s">
        <v>2736</v>
      </c>
      <c r="M600" s="578" t="s">
        <v>2737</v>
      </c>
      <c r="N600" s="578" t="s">
        <v>2562</v>
      </c>
      <c r="O600" s="756" t="s">
        <v>3052</v>
      </c>
      <c r="P600" s="737"/>
      <c r="Q600" s="737"/>
      <c r="R600" s="737"/>
      <c r="S600" s="737"/>
      <c r="T600" s="737"/>
    </row>
    <row r="601" spans="1:20" ht="52.5" x14ac:dyDescent="0.35">
      <c r="A601" s="442">
        <v>599</v>
      </c>
      <c r="B601" s="399" t="s">
        <v>2411</v>
      </c>
      <c r="C601" s="399">
        <v>1</v>
      </c>
      <c r="D601" s="376">
        <v>11</v>
      </c>
      <c r="E601" s="91" t="s">
        <v>623</v>
      </c>
      <c r="F601" s="91" t="s">
        <v>3053</v>
      </c>
      <c r="G601" s="91" t="s">
        <v>619</v>
      </c>
      <c r="H601" s="377" t="s">
        <v>2413</v>
      </c>
      <c r="I601" s="377">
        <v>37293</v>
      </c>
      <c r="J601" s="91" t="s">
        <v>3054</v>
      </c>
      <c r="K601" s="377">
        <v>37694</v>
      </c>
      <c r="L601" s="578" t="s">
        <v>3055</v>
      </c>
      <c r="M601" s="578" t="s">
        <v>2543</v>
      </c>
      <c r="N601" s="578" t="s">
        <v>2645</v>
      </c>
      <c r="O601" s="756" t="s">
        <v>3056</v>
      </c>
      <c r="P601" s="737"/>
      <c r="Q601" s="737"/>
      <c r="R601" s="737"/>
      <c r="S601" s="737"/>
      <c r="T601" s="737"/>
    </row>
    <row r="602" spans="1:20" ht="52.5" x14ac:dyDescent="0.35">
      <c r="A602" s="442">
        <v>600</v>
      </c>
      <c r="B602" s="399" t="s">
        <v>2411</v>
      </c>
      <c r="C602" s="399">
        <v>2</v>
      </c>
      <c r="D602" s="376">
        <v>11</v>
      </c>
      <c r="E602" s="91" t="s">
        <v>428</v>
      </c>
      <c r="F602" s="91" t="s">
        <v>2792</v>
      </c>
      <c r="G602" s="91" t="s">
        <v>822</v>
      </c>
      <c r="H602" s="377" t="s">
        <v>2413</v>
      </c>
      <c r="I602" s="377">
        <v>37348</v>
      </c>
      <c r="J602" s="91" t="s">
        <v>3057</v>
      </c>
      <c r="K602" s="377">
        <v>42489</v>
      </c>
      <c r="L602" s="578" t="s">
        <v>2445</v>
      </c>
      <c r="M602" s="578" t="s">
        <v>2446</v>
      </c>
      <c r="N602" s="578" t="s">
        <v>2562</v>
      </c>
      <c r="O602" s="756" t="s">
        <v>3058</v>
      </c>
      <c r="P602" s="737"/>
      <c r="Q602" s="737"/>
      <c r="R602" s="737"/>
      <c r="S602" s="737"/>
      <c r="T602" s="737"/>
    </row>
    <row r="603" spans="1:20" ht="52.5" x14ac:dyDescent="0.35">
      <c r="A603" s="442">
        <v>601</v>
      </c>
      <c r="B603" s="399" t="s">
        <v>2411</v>
      </c>
      <c r="C603" s="399">
        <v>3</v>
      </c>
      <c r="D603" s="376">
        <v>11</v>
      </c>
      <c r="E603" s="91" t="s">
        <v>1591</v>
      </c>
      <c r="F603" s="91" t="s">
        <v>2799</v>
      </c>
      <c r="G603" s="91" t="s">
        <v>3059</v>
      </c>
      <c r="H603" s="377" t="s">
        <v>2413</v>
      </c>
      <c r="I603" s="377">
        <v>37626</v>
      </c>
      <c r="J603" s="91" t="s">
        <v>3060</v>
      </c>
      <c r="K603" s="377">
        <v>42755</v>
      </c>
      <c r="L603" s="578" t="s">
        <v>2911</v>
      </c>
      <c r="M603" s="578" t="s">
        <v>2912</v>
      </c>
      <c r="N603" s="578" t="s">
        <v>2562</v>
      </c>
      <c r="O603" s="756" t="s">
        <v>3061</v>
      </c>
      <c r="P603" s="737"/>
      <c r="Q603" s="737"/>
      <c r="R603" s="737"/>
      <c r="S603" s="737"/>
      <c r="T603" s="737"/>
    </row>
    <row r="604" spans="1:20" ht="52.5" x14ac:dyDescent="0.35">
      <c r="A604" s="442">
        <v>602</v>
      </c>
      <c r="B604" s="399" t="s">
        <v>2411</v>
      </c>
      <c r="C604" s="399">
        <v>4</v>
      </c>
      <c r="D604" s="376">
        <v>11</v>
      </c>
      <c r="E604" s="91" t="s">
        <v>1022</v>
      </c>
      <c r="F604" s="91" t="s">
        <v>1044</v>
      </c>
      <c r="G604" s="91" t="s">
        <v>3062</v>
      </c>
      <c r="H604" s="377" t="s">
        <v>2413</v>
      </c>
      <c r="I604" s="377">
        <v>37520</v>
      </c>
      <c r="J604" s="91" t="s">
        <v>3063</v>
      </c>
      <c r="K604" s="377">
        <v>42641</v>
      </c>
      <c r="L604" s="578" t="s">
        <v>2749</v>
      </c>
      <c r="M604" s="578" t="s">
        <v>2750</v>
      </c>
      <c r="N604" s="578" t="s">
        <v>2930</v>
      </c>
      <c r="O604" s="756" t="s">
        <v>3064</v>
      </c>
      <c r="P604" s="737"/>
      <c r="Q604" s="737"/>
      <c r="R604" s="737"/>
      <c r="S604" s="737"/>
      <c r="T604" s="737"/>
    </row>
    <row r="605" spans="1:20" ht="52.5" x14ac:dyDescent="0.35">
      <c r="A605" s="442">
        <v>603</v>
      </c>
      <c r="B605" s="399" t="s">
        <v>2411</v>
      </c>
      <c r="C605" s="399">
        <v>5</v>
      </c>
      <c r="D605" s="376">
        <v>11</v>
      </c>
      <c r="E605" s="91" t="s">
        <v>2972</v>
      </c>
      <c r="F605" s="91" t="s">
        <v>3065</v>
      </c>
      <c r="G605" s="91" t="s">
        <v>2258</v>
      </c>
      <c r="H605" s="377" t="s">
        <v>2413</v>
      </c>
      <c r="I605" s="377">
        <v>37544</v>
      </c>
      <c r="J605" s="91" t="s">
        <v>3066</v>
      </c>
      <c r="K605" s="377">
        <v>42690</v>
      </c>
      <c r="L605" s="578" t="s">
        <v>2679</v>
      </c>
      <c r="M605" s="578" t="s">
        <v>2680</v>
      </c>
      <c r="N605" s="578" t="s">
        <v>2645</v>
      </c>
      <c r="O605" s="756" t="s">
        <v>3067</v>
      </c>
      <c r="P605" s="737"/>
      <c r="Q605" s="737"/>
      <c r="R605" s="737"/>
      <c r="S605" s="737"/>
      <c r="T605" s="737"/>
    </row>
    <row r="606" spans="1:20" ht="42" x14ac:dyDescent="0.35">
      <c r="A606" s="442">
        <v>604</v>
      </c>
      <c r="B606" s="627" t="s">
        <v>3563</v>
      </c>
      <c r="C606" s="628">
        <v>1</v>
      </c>
      <c r="D606" s="582">
        <v>1</v>
      </c>
      <c r="E606" s="583" t="s">
        <v>454</v>
      </c>
      <c r="F606" s="583" t="s">
        <v>3068</v>
      </c>
      <c r="G606" s="583" t="s">
        <v>3069</v>
      </c>
      <c r="H606" s="583" t="s">
        <v>1355</v>
      </c>
      <c r="I606" s="584">
        <v>41019</v>
      </c>
      <c r="J606" s="585" t="s">
        <v>3070</v>
      </c>
      <c r="K606" s="586">
        <v>41057</v>
      </c>
      <c r="L606" s="585" t="s">
        <v>3071</v>
      </c>
      <c r="M606" s="585" t="s">
        <v>3072</v>
      </c>
      <c r="N606" s="585" t="s">
        <v>3073</v>
      </c>
      <c r="O606" s="757" t="s">
        <v>3074</v>
      </c>
      <c r="P606" s="737"/>
      <c r="Q606" s="737"/>
      <c r="R606" s="737"/>
      <c r="S606" s="737"/>
      <c r="T606" s="737"/>
    </row>
    <row r="607" spans="1:20" ht="31.5" x14ac:dyDescent="0.35">
      <c r="A607" s="442">
        <v>605</v>
      </c>
      <c r="B607" s="627" t="s">
        <v>3563</v>
      </c>
      <c r="C607" s="628">
        <v>2</v>
      </c>
      <c r="D607" s="582">
        <v>1</v>
      </c>
      <c r="E607" s="583" t="s">
        <v>336</v>
      </c>
      <c r="F607" s="583" t="s">
        <v>532</v>
      </c>
      <c r="G607" s="583" t="s">
        <v>789</v>
      </c>
      <c r="H607" s="583" t="s">
        <v>1331</v>
      </c>
      <c r="I607" s="583" t="s">
        <v>3075</v>
      </c>
      <c r="J607" s="587" t="s">
        <v>3076</v>
      </c>
      <c r="K607" s="588">
        <v>41347</v>
      </c>
      <c r="L607" s="585" t="s">
        <v>3077</v>
      </c>
      <c r="M607" s="585" t="s">
        <v>3078</v>
      </c>
      <c r="N607" s="585" t="s">
        <v>3079</v>
      </c>
      <c r="O607" s="757" t="s">
        <v>3080</v>
      </c>
      <c r="P607" s="737"/>
      <c r="Q607" s="737"/>
      <c r="R607" s="737"/>
      <c r="S607" s="737"/>
      <c r="T607" s="737"/>
    </row>
    <row r="608" spans="1:20" ht="31.5" x14ac:dyDescent="0.35">
      <c r="A608" s="442">
        <v>606</v>
      </c>
      <c r="B608" s="627" t="s">
        <v>3563</v>
      </c>
      <c r="C608" s="628">
        <v>3</v>
      </c>
      <c r="D608" s="582">
        <v>1</v>
      </c>
      <c r="E608" s="583" t="s">
        <v>657</v>
      </c>
      <c r="F608" s="583" t="s">
        <v>3081</v>
      </c>
      <c r="G608" s="583" t="s">
        <v>906</v>
      </c>
      <c r="H608" s="583" t="s">
        <v>1355</v>
      </c>
      <c r="I608" s="583" t="s">
        <v>3082</v>
      </c>
      <c r="J608" s="585" t="s">
        <v>3083</v>
      </c>
      <c r="K608" s="586">
        <v>41289</v>
      </c>
      <c r="L608" s="585" t="s">
        <v>3084</v>
      </c>
      <c r="M608" s="589" t="s">
        <v>3085</v>
      </c>
      <c r="N608" s="585" t="s">
        <v>1480</v>
      </c>
      <c r="O608" s="757" t="s">
        <v>3086</v>
      </c>
      <c r="P608" s="737"/>
      <c r="Q608" s="737"/>
      <c r="R608" s="737"/>
      <c r="S608" s="737"/>
      <c r="T608" s="737"/>
    </row>
    <row r="609" spans="1:20" ht="42" x14ac:dyDescent="0.35">
      <c r="A609" s="442">
        <v>607</v>
      </c>
      <c r="B609" s="627" t="s">
        <v>3563</v>
      </c>
      <c r="C609" s="628">
        <v>4</v>
      </c>
      <c r="D609" s="582">
        <v>1</v>
      </c>
      <c r="E609" s="583" t="s">
        <v>364</v>
      </c>
      <c r="F609" s="583" t="s">
        <v>912</v>
      </c>
      <c r="G609" s="583" t="s">
        <v>816</v>
      </c>
      <c r="H609" s="583" t="s">
        <v>1355</v>
      </c>
      <c r="I609" s="584">
        <v>41149</v>
      </c>
      <c r="J609" s="585" t="s">
        <v>3087</v>
      </c>
      <c r="K609" s="586">
        <v>41162</v>
      </c>
      <c r="L609" s="585" t="s">
        <v>3088</v>
      </c>
      <c r="M609" s="585" t="s">
        <v>3089</v>
      </c>
      <c r="N609" s="585" t="s">
        <v>3090</v>
      </c>
      <c r="O609" s="757" t="s">
        <v>3091</v>
      </c>
      <c r="P609" s="737"/>
      <c r="Q609" s="737"/>
      <c r="R609" s="737"/>
      <c r="S609" s="737"/>
      <c r="T609" s="737"/>
    </row>
    <row r="610" spans="1:20" ht="42" x14ac:dyDescent="0.35">
      <c r="A610" s="442">
        <v>608</v>
      </c>
      <c r="B610" s="627" t="s">
        <v>3563</v>
      </c>
      <c r="C610" s="628">
        <v>5</v>
      </c>
      <c r="D610" s="582">
        <v>1</v>
      </c>
      <c r="E610" s="583" t="s">
        <v>364</v>
      </c>
      <c r="F610" s="583" t="s">
        <v>3092</v>
      </c>
      <c r="G610" s="583" t="s">
        <v>670</v>
      </c>
      <c r="H610" s="583" t="s">
        <v>1355</v>
      </c>
      <c r="I610" s="584">
        <v>41401</v>
      </c>
      <c r="J610" s="585" t="s">
        <v>3093</v>
      </c>
      <c r="K610" s="586">
        <v>41416</v>
      </c>
      <c r="L610" s="585" t="s">
        <v>3094</v>
      </c>
      <c r="M610" s="585" t="s">
        <v>3095</v>
      </c>
      <c r="N610" s="585" t="s">
        <v>3073</v>
      </c>
      <c r="O610" s="757" t="s">
        <v>3096</v>
      </c>
      <c r="P610" s="737"/>
      <c r="Q610" s="737"/>
      <c r="R610" s="737"/>
      <c r="S610" s="737"/>
      <c r="T610" s="737"/>
    </row>
    <row r="611" spans="1:20" ht="42" x14ac:dyDescent="0.35">
      <c r="A611" s="442">
        <v>609</v>
      </c>
      <c r="B611" s="627" t="s">
        <v>3563</v>
      </c>
      <c r="C611" s="628">
        <v>6</v>
      </c>
      <c r="D611" s="582">
        <v>1</v>
      </c>
      <c r="E611" s="583" t="s">
        <v>392</v>
      </c>
      <c r="F611" s="583" t="s">
        <v>1159</v>
      </c>
      <c r="G611" s="583" t="s">
        <v>3097</v>
      </c>
      <c r="H611" s="583" t="s">
        <v>1355</v>
      </c>
      <c r="I611" s="584">
        <v>40922</v>
      </c>
      <c r="J611" s="587" t="s">
        <v>3098</v>
      </c>
      <c r="K611" s="588">
        <v>41304</v>
      </c>
      <c r="L611" s="585" t="s">
        <v>3099</v>
      </c>
      <c r="M611" s="585" t="s">
        <v>3100</v>
      </c>
      <c r="N611" s="585" t="s">
        <v>3073</v>
      </c>
      <c r="O611" s="757" t="s">
        <v>3101</v>
      </c>
      <c r="P611" s="737"/>
      <c r="Q611" s="737"/>
      <c r="R611" s="737"/>
      <c r="S611" s="737"/>
      <c r="T611" s="737"/>
    </row>
    <row r="612" spans="1:20" ht="31.5" x14ac:dyDescent="0.35">
      <c r="A612" s="442">
        <v>610</v>
      </c>
      <c r="B612" s="627" t="s">
        <v>3563</v>
      </c>
      <c r="C612" s="628">
        <v>7</v>
      </c>
      <c r="D612" s="582">
        <v>1</v>
      </c>
      <c r="E612" s="583" t="s">
        <v>840</v>
      </c>
      <c r="F612" s="583" t="s">
        <v>3102</v>
      </c>
      <c r="G612" s="583" t="s">
        <v>3103</v>
      </c>
      <c r="H612" s="583" t="s">
        <v>1355</v>
      </c>
      <c r="I612" s="584">
        <v>41356</v>
      </c>
      <c r="J612" s="585" t="s">
        <v>3104</v>
      </c>
      <c r="K612" s="586">
        <v>41366</v>
      </c>
      <c r="L612" s="585" t="s">
        <v>3105</v>
      </c>
      <c r="M612" s="585" t="s">
        <v>3106</v>
      </c>
      <c r="N612" s="585" t="s">
        <v>3073</v>
      </c>
      <c r="O612" s="757" t="s">
        <v>3107</v>
      </c>
      <c r="P612" s="737"/>
      <c r="Q612" s="737"/>
      <c r="R612" s="737"/>
      <c r="S612" s="737"/>
      <c r="T612" s="737"/>
    </row>
    <row r="613" spans="1:20" ht="42" x14ac:dyDescent="0.35">
      <c r="A613" s="442">
        <v>611</v>
      </c>
      <c r="B613" s="627" t="s">
        <v>3563</v>
      </c>
      <c r="C613" s="628">
        <v>8</v>
      </c>
      <c r="D613" s="582">
        <v>1</v>
      </c>
      <c r="E613" s="583" t="s">
        <v>3013</v>
      </c>
      <c r="F613" s="583" t="s">
        <v>630</v>
      </c>
      <c r="G613" s="583" t="s">
        <v>553</v>
      </c>
      <c r="H613" s="583" t="s">
        <v>1331</v>
      </c>
      <c r="I613" s="584">
        <v>41531</v>
      </c>
      <c r="J613" s="587" t="s">
        <v>3108</v>
      </c>
      <c r="K613" s="588">
        <v>41542</v>
      </c>
      <c r="L613" s="585" t="s">
        <v>3109</v>
      </c>
      <c r="M613" s="585" t="s">
        <v>3110</v>
      </c>
      <c r="N613" s="585" t="s">
        <v>3073</v>
      </c>
      <c r="O613" s="757" t="s">
        <v>3111</v>
      </c>
      <c r="P613" s="737"/>
      <c r="Q613" s="737"/>
      <c r="R613" s="737"/>
      <c r="S613" s="737"/>
      <c r="T613" s="737"/>
    </row>
    <row r="614" spans="1:20" ht="42" x14ac:dyDescent="0.35">
      <c r="A614" s="442">
        <v>612</v>
      </c>
      <c r="B614" s="627" t="s">
        <v>3563</v>
      </c>
      <c r="C614" s="628">
        <v>9</v>
      </c>
      <c r="D614" s="583">
        <v>2</v>
      </c>
      <c r="E614" s="583" t="s">
        <v>3013</v>
      </c>
      <c r="F614" s="583" t="s">
        <v>552</v>
      </c>
      <c r="G614" s="583" t="s">
        <v>3112</v>
      </c>
      <c r="H614" s="583" t="s">
        <v>1331</v>
      </c>
      <c r="I614" s="584">
        <v>41142</v>
      </c>
      <c r="J614" s="585" t="s">
        <v>3113</v>
      </c>
      <c r="K614" s="586">
        <v>41204</v>
      </c>
      <c r="L614" s="585" t="s">
        <v>3114</v>
      </c>
      <c r="M614" s="585" t="s">
        <v>3115</v>
      </c>
      <c r="N614" s="585" t="s">
        <v>350</v>
      </c>
      <c r="O614" s="757" t="s">
        <v>3116</v>
      </c>
      <c r="P614" s="737"/>
      <c r="Q614" s="737"/>
      <c r="R614" s="737"/>
      <c r="S614" s="737"/>
      <c r="T614" s="737"/>
    </row>
    <row r="615" spans="1:20" ht="42" x14ac:dyDescent="0.35">
      <c r="A615" s="442">
        <v>613</v>
      </c>
      <c r="B615" s="627" t="s">
        <v>3563</v>
      </c>
      <c r="C615" s="628">
        <v>10</v>
      </c>
      <c r="D615" s="583">
        <v>2</v>
      </c>
      <c r="E615" s="583" t="s">
        <v>3013</v>
      </c>
      <c r="F615" s="583" t="s">
        <v>1586</v>
      </c>
      <c r="G615" s="583" t="s">
        <v>3117</v>
      </c>
      <c r="H615" s="583" t="s">
        <v>1331</v>
      </c>
      <c r="I615" s="584">
        <v>40638</v>
      </c>
      <c r="J615" s="585" t="s">
        <v>3118</v>
      </c>
      <c r="K615" s="586">
        <v>40659</v>
      </c>
      <c r="L615" s="585" t="s">
        <v>3119</v>
      </c>
      <c r="M615" s="585" t="s">
        <v>3120</v>
      </c>
      <c r="N615" s="585" t="s">
        <v>1385</v>
      </c>
      <c r="O615" s="757" t="s">
        <v>1742</v>
      </c>
      <c r="P615" s="737"/>
      <c r="Q615" s="737"/>
      <c r="R615" s="737"/>
      <c r="S615" s="737"/>
      <c r="T615" s="737"/>
    </row>
    <row r="616" spans="1:20" ht="42" x14ac:dyDescent="0.35">
      <c r="A616" s="442">
        <v>614</v>
      </c>
      <c r="B616" s="627" t="s">
        <v>3563</v>
      </c>
      <c r="C616" s="628">
        <v>11</v>
      </c>
      <c r="D616" s="583">
        <v>2</v>
      </c>
      <c r="E616" s="583" t="s">
        <v>3013</v>
      </c>
      <c r="F616" s="583" t="s">
        <v>1182</v>
      </c>
      <c r="G616" s="583" t="s">
        <v>3121</v>
      </c>
      <c r="H616" s="583" t="s">
        <v>1355</v>
      </c>
      <c r="I616" s="584">
        <v>40645</v>
      </c>
      <c r="J616" s="585" t="s">
        <v>3122</v>
      </c>
      <c r="K616" s="586">
        <v>40680</v>
      </c>
      <c r="L616" s="585" t="s">
        <v>3123</v>
      </c>
      <c r="M616" s="585" t="s">
        <v>3124</v>
      </c>
      <c r="N616" s="585" t="s">
        <v>1385</v>
      </c>
      <c r="O616" s="757" t="s">
        <v>3125</v>
      </c>
      <c r="P616" s="737"/>
      <c r="Q616" s="737"/>
      <c r="R616" s="737"/>
      <c r="S616" s="737"/>
      <c r="T616" s="737"/>
    </row>
    <row r="617" spans="1:20" ht="42" x14ac:dyDescent="0.35">
      <c r="A617" s="442">
        <v>615</v>
      </c>
      <c r="B617" s="627" t="s">
        <v>3563</v>
      </c>
      <c r="C617" s="607">
        <v>12</v>
      </c>
      <c r="D617" s="583">
        <v>2</v>
      </c>
      <c r="E617" s="583" t="s">
        <v>657</v>
      </c>
      <c r="F617" s="583" t="s">
        <v>3126</v>
      </c>
      <c r="G617" s="583" t="s">
        <v>3127</v>
      </c>
      <c r="H617" s="583" t="s">
        <v>1331</v>
      </c>
      <c r="I617" s="584">
        <v>40699</v>
      </c>
      <c r="J617" s="585" t="s">
        <v>3128</v>
      </c>
      <c r="K617" s="586">
        <v>40757</v>
      </c>
      <c r="L617" s="585" t="s">
        <v>3129</v>
      </c>
      <c r="M617" s="585" t="s">
        <v>3130</v>
      </c>
      <c r="N617" s="585" t="s">
        <v>3131</v>
      </c>
      <c r="O617" s="757" t="s">
        <v>3132</v>
      </c>
      <c r="P617" s="737"/>
      <c r="Q617" s="737"/>
      <c r="R617" s="737"/>
      <c r="S617" s="737"/>
      <c r="T617" s="737"/>
    </row>
    <row r="618" spans="1:20" ht="42" x14ac:dyDescent="0.35">
      <c r="A618" s="442">
        <v>616</v>
      </c>
      <c r="B618" s="627" t="s">
        <v>3563</v>
      </c>
      <c r="C618" s="607">
        <v>13</v>
      </c>
      <c r="D618" s="583">
        <v>2</v>
      </c>
      <c r="E618" s="583" t="s">
        <v>3013</v>
      </c>
      <c r="F618" s="583" t="s">
        <v>3133</v>
      </c>
      <c r="G618" s="583" t="s">
        <v>1941</v>
      </c>
      <c r="H618" s="583" t="s">
        <v>1355</v>
      </c>
      <c r="I618" s="584">
        <v>40637</v>
      </c>
      <c r="J618" s="585" t="s">
        <v>3134</v>
      </c>
      <c r="K618" s="586">
        <v>40676</v>
      </c>
      <c r="L618" s="585" t="s">
        <v>3135</v>
      </c>
      <c r="M618" s="585" t="s">
        <v>3136</v>
      </c>
      <c r="N618" s="585" t="s">
        <v>3137</v>
      </c>
      <c r="O618" s="757" t="s">
        <v>3138</v>
      </c>
      <c r="P618" s="737"/>
      <c r="Q618" s="737"/>
      <c r="R618" s="737"/>
      <c r="S618" s="737"/>
      <c r="T618" s="737"/>
    </row>
    <row r="619" spans="1:20" ht="42" x14ac:dyDescent="0.35">
      <c r="A619" s="442">
        <v>617</v>
      </c>
      <c r="B619" s="629" t="s">
        <v>3563</v>
      </c>
      <c r="C619" s="607">
        <v>14</v>
      </c>
      <c r="D619" s="583">
        <v>2</v>
      </c>
      <c r="E619" s="583" t="s">
        <v>336</v>
      </c>
      <c r="F619" s="583" t="s">
        <v>2371</v>
      </c>
      <c r="G619" s="583" t="s">
        <v>3139</v>
      </c>
      <c r="H619" s="583" t="s">
        <v>1355</v>
      </c>
      <c r="I619" s="584">
        <v>40854</v>
      </c>
      <c r="J619" s="585" t="s">
        <v>3140</v>
      </c>
      <c r="K619" s="586">
        <v>40878</v>
      </c>
      <c r="L619" s="585" t="s">
        <v>3141</v>
      </c>
      <c r="M619" s="585" t="s">
        <v>3142</v>
      </c>
      <c r="N619" s="585" t="s">
        <v>1385</v>
      </c>
      <c r="O619" s="757" t="s">
        <v>3143</v>
      </c>
      <c r="P619" s="737"/>
      <c r="Q619" s="737"/>
      <c r="R619" s="737"/>
      <c r="S619" s="737"/>
      <c r="T619" s="737"/>
    </row>
    <row r="620" spans="1:20" ht="42" x14ac:dyDescent="0.35">
      <c r="A620" s="442">
        <v>618</v>
      </c>
      <c r="B620" s="629" t="s">
        <v>3563</v>
      </c>
      <c r="C620" s="607">
        <v>15</v>
      </c>
      <c r="D620" s="583">
        <v>2</v>
      </c>
      <c r="E620" s="583" t="s">
        <v>364</v>
      </c>
      <c r="F620" s="583" t="s">
        <v>1278</v>
      </c>
      <c r="G620" s="583" t="s">
        <v>3144</v>
      </c>
      <c r="H620" s="583" t="s">
        <v>1355</v>
      </c>
      <c r="I620" s="584">
        <v>40771</v>
      </c>
      <c r="J620" s="585" t="s">
        <v>3145</v>
      </c>
      <c r="K620" s="586">
        <v>40798</v>
      </c>
      <c r="L620" s="585"/>
      <c r="M620" s="585" t="s">
        <v>3146</v>
      </c>
      <c r="N620" s="585" t="s">
        <v>3147</v>
      </c>
      <c r="O620" s="757" t="s">
        <v>3148</v>
      </c>
      <c r="P620" s="737"/>
      <c r="Q620" s="737"/>
      <c r="R620" s="737"/>
      <c r="S620" s="737"/>
      <c r="T620" s="737"/>
    </row>
    <row r="621" spans="1:20" ht="42" x14ac:dyDescent="0.35">
      <c r="A621" s="442">
        <v>619</v>
      </c>
      <c r="B621" s="629" t="s">
        <v>3563</v>
      </c>
      <c r="C621" s="607">
        <v>16</v>
      </c>
      <c r="D621" s="583">
        <v>2</v>
      </c>
      <c r="E621" s="583" t="s">
        <v>657</v>
      </c>
      <c r="F621" s="583" t="s">
        <v>436</v>
      </c>
      <c r="G621" s="583" t="s">
        <v>952</v>
      </c>
      <c r="H621" s="583" t="s">
        <v>1331</v>
      </c>
      <c r="I621" s="584">
        <v>40573</v>
      </c>
      <c r="J621" s="585" t="s">
        <v>3149</v>
      </c>
      <c r="K621" s="586">
        <v>41751</v>
      </c>
      <c r="L621" s="585"/>
      <c r="M621" s="585" t="s">
        <v>3150</v>
      </c>
      <c r="N621" s="585" t="s">
        <v>3151</v>
      </c>
      <c r="O621" s="757" t="s">
        <v>3152</v>
      </c>
      <c r="P621" s="737"/>
      <c r="Q621" s="737"/>
      <c r="R621" s="737"/>
      <c r="S621" s="737"/>
      <c r="T621" s="737"/>
    </row>
    <row r="622" spans="1:20" ht="31.5" x14ac:dyDescent="0.35">
      <c r="A622" s="442">
        <v>620</v>
      </c>
      <c r="B622" s="629" t="s">
        <v>3563</v>
      </c>
      <c r="C622" s="607">
        <v>17</v>
      </c>
      <c r="D622" s="583">
        <v>2</v>
      </c>
      <c r="E622" s="583" t="s">
        <v>657</v>
      </c>
      <c r="F622" s="583" t="s">
        <v>443</v>
      </c>
      <c r="G622" s="583" t="s">
        <v>906</v>
      </c>
      <c r="H622" s="583" t="s">
        <v>1355</v>
      </c>
      <c r="I622" s="584">
        <v>40777</v>
      </c>
      <c r="J622" s="585" t="s">
        <v>3153</v>
      </c>
      <c r="K622" s="586">
        <v>40819</v>
      </c>
      <c r="L622" s="585" t="s">
        <v>3084</v>
      </c>
      <c r="M622" s="587" t="s">
        <v>3085</v>
      </c>
      <c r="N622" s="585" t="s">
        <v>1480</v>
      </c>
      <c r="O622" s="757" t="s">
        <v>3086</v>
      </c>
      <c r="P622" s="737"/>
      <c r="Q622" s="737"/>
      <c r="R622" s="737"/>
      <c r="S622" s="737"/>
      <c r="T622" s="737"/>
    </row>
    <row r="623" spans="1:20" ht="42" x14ac:dyDescent="0.35">
      <c r="A623" s="442">
        <v>621</v>
      </c>
      <c r="B623" s="629" t="s">
        <v>3563</v>
      </c>
      <c r="C623" s="607">
        <v>18</v>
      </c>
      <c r="D623" s="583">
        <v>3</v>
      </c>
      <c r="E623" s="583" t="s">
        <v>3154</v>
      </c>
      <c r="F623" s="583" t="s">
        <v>3155</v>
      </c>
      <c r="G623" s="583" t="s">
        <v>3156</v>
      </c>
      <c r="H623" s="583" t="s">
        <v>1355</v>
      </c>
      <c r="I623" s="584">
        <v>40894</v>
      </c>
      <c r="J623" s="585" t="s">
        <v>3157</v>
      </c>
      <c r="K623" s="586">
        <v>41660</v>
      </c>
      <c r="L623" s="585" t="s">
        <v>3158</v>
      </c>
      <c r="M623" s="585" t="s">
        <v>3159</v>
      </c>
      <c r="N623" s="585" t="s">
        <v>350</v>
      </c>
      <c r="O623" s="757" t="s">
        <v>3160</v>
      </c>
      <c r="P623" s="737"/>
      <c r="Q623" s="737"/>
      <c r="R623" s="737"/>
      <c r="S623" s="737"/>
      <c r="T623" s="737"/>
    </row>
    <row r="624" spans="1:20" ht="31.5" x14ac:dyDescent="0.35">
      <c r="A624" s="442">
        <v>622</v>
      </c>
      <c r="B624" s="629" t="s">
        <v>3563</v>
      </c>
      <c r="C624" s="607">
        <v>19</v>
      </c>
      <c r="D624" s="583">
        <v>3</v>
      </c>
      <c r="E624" s="583" t="s">
        <v>3161</v>
      </c>
      <c r="F624" s="583" t="s">
        <v>3162</v>
      </c>
      <c r="G624" s="583" t="s">
        <v>3163</v>
      </c>
      <c r="H624" s="583" t="s">
        <v>1355</v>
      </c>
      <c r="I624" s="584">
        <v>40370</v>
      </c>
      <c r="J624" s="585" t="s">
        <v>3164</v>
      </c>
      <c r="K624" s="586">
        <v>40392</v>
      </c>
      <c r="L624" s="585" t="s">
        <v>3165</v>
      </c>
      <c r="M624" s="585" t="s">
        <v>3166</v>
      </c>
      <c r="N624" s="585" t="s">
        <v>1480</v>
      </c>
      <c r="O624" s="757" t="s">
        <v>3167</v>
      </c>
      <c r="P624" s="737"/>
      <c r="Q624" s="737"/>
      <c r="R624" s="737"/>
      <c r="S624" s="737"/>
      <c r="T624" s="737"/>
    </row>
    <row r="625" spans="1:20" ht="42" x14ac:dyDescent="0.35">
      <c r="A625" s="442">
        <v>623</v>
      </c>
      <c r="B625" s="629" t="s">
        <v>3563</v>
      </c>
      <c r="C625" s="607">
        <v>20</v>
      </c>
      <c r="D625" s="583">
        <v>3</v>
      </c>
      <c r="E625" s="583" t="s">
        <v>3013</v>
      </c>
      <c r="F625" s="583" t="s">
        <v>879</v>
      </c>
      <c r="G625" s="583" t="s">
        <v>3168</v>
      </c>
      <c r="H625" s="583" t="s">
        <v>1355</v>
      </c>
      <c r="I625" s="584">
        <v>40589</v>
      </c>
      <c r="J625" s="585" t="s">
        <v>3169</v>
      </c>
      <c r="K625" s="586">
        <v>41330</v>
      </c>
      <c r="L625" s="585" t="s">
        <v>3114</v>
      </c>
      <c r="M625" s="585" t="s">
        <v>3115</v>
      </c>
      <c r="N625" s="585" t="s">
        <v>3170</v>
      </c>
      <c r="O625" s="757" t="s">
        <v>3116</v>
      </c>
      <c r="P625" s="737"/>
      <c r="Q625" s="737"/>
      <c r="R625" s="737"/>
      <c r="S625" s="737"/>
      <c r="T625" s="737"/>
    </row>
    <row r="626" spans="1:20" ht="42" x14ac:dyDescent="0.35">
      <c r="A626" s="442">
        <v>624</v>
      </c>
      <c r="B626" s="629" t="s">
        <v>3563</v>
      </c>
      <c r="C626" s="607">
        <v>21</v>
      </c>
      <c r="D626" s="583">
        <v>3</v>
      </c>
      <c r="E626" s="583" t="s">
        <v>3013</v>
      </c>
      <c r="F626" s="583" t="s">
        <v>3133</v>
      </c>
      <c r="G626" s="583" t="s">
        <v>1941</v>
      </c>
      <c r="H626" s="583" t="s">
        <v>1355</v>
      </c>
      <c r="I626" s="584">
        <v>40634</v>
      </c>
      <c r="J626" s="585" t="s">
        <v>3171</v>
      </c>
      <c r="K626" s="586">
        <v>40676</v>
      </c>
      <c r="L626" s="585" t="s">
        <v>3172</v>
      </c>
      <c r="M626" s="585" t="s">
        <v>3136</v>
      </c>
      <c r="N626" s="585" t="s">
        <v>3173</v>
      </c>
      <c r="O626" s="757" t="s">
        <v>3174</v>
      </c>
      <c r="P626" s="737"/>
      <c r="Q626" s="737"/>
      <c r="R626" s="737"/>
      <c r="S626" s="737"/>
      <c r="T626" s="737"/>
    </row>
    <row r="627" spans="1:20" ht="31.5" x14ac:dyDescent="0.35">
      <c r="A627" s="442">
        <v>625</v>
      </c>
      <c r="B627" s="629" t="s">
        <v>3563</v>
      </c>
      <c r="C627" s="607">
        <v>22</v>
      </c>
      <c r="D627" s="583">
        <v>3</v>
      </c>
      <c r="E627" s="583" t="s">
        <v>336</v>
      </c>
      <c r="F627" s="583" t="s">
        <v>3175</v>
      </c>
      <c r="G627" s="583" t="s">
        <v>2793</v>
      </c>
      <c r="H627" s="583" t="s">
        <v>1331</v>
      </c>
      <c r="I627" s="584">
        <v>40410</v>
      </c>
      <c r="J627" s="585" t="s">
        <v>3176</v>
      </c>
      <c r="K627" s="586">
        <v>42317</v>
      </c>
      <c r="L627" s="585" t="s">
        <v>3177</v>
      </c>
      <c r="M627" s="585" t="s">
        <v>3178</v>
      </c>
      <c r="N627" s="585" t="s">
        <v>1385</v>
      </c>
      <c r="O627" s="757" t="s">
        <v>3179</v>
      </c>
      <c r="P627" s="737"/>
      <c r="Q627" s="737"/>
      <c r="R627" s="737"/>
      <c r="S627" s="737"/>
      <c r="T627" s="737"/>
    </row>
    <row r="628" spans="1:20" ht="31.5" x14ac:dyDescent="0.35">
      <c r="A628" s="442">
        <v>626</v>
      </c>
      <c r="B628" s="629" t="s">
        <v>3563</v>
      </c>
      <c r="C628" s="607">
        <v>23</v>
      </c>
      <c r="D628" s="583">
        <v>3</v>
      </c>
      <c r="E628" s="583" t="s">
        <v>428</v>
      </c>
      <c r="F628" s="583" t="s">
        <v>865</v>
      </c>
      <c r="G628" s="583" t="s">
        <v>2793</v>
      </c>
      <c r="H628" s="583" t="s">
        <v>1331</v>
      </c>
      <c r="I628" s="584">
        <v>40410</v>
      </c>
      <c r="J628" s="585" t="s">
        <v>3180</v>
      </c>
      <c r="K628" s="586">
        <v>42317</v>
      </c>
      <c r="L628" s="585" t="s">
        <v>3177</v>
      </c>
      <c r="M628" s="585" t="s">
        <v>3178</v>
      </c>
      <c r="N628" s="585" t="s">
        <v>1385</v>
      </c>
      <c r="O628" s="757" t="s">
        <v>3179</v>
      </c>
      <c r="P628" s="737"/>
      <c r="Q628" s="737"/>
      <c r="R628" s="737"/>
      <c r="S628" s="737"/>
      <c r="T628" s="737"/>
    </row>
    <row r="629" spans="1:20" ht="23" x14ac:dyDescent="0.35">
      <c r="A629" s="442">
        <v>627</v>
      </c>
      <c r="B629" s="629" t="s">
        <v>3563</v>
      </c>
      <c r="C629" s="607">
        <v>24</v>
      </c>
      <c r="D629" s="583">
        <v>3</v>
      </c>
      <c r="E629" s="583" t="s">
        <v>428</v>
      </c>
      <c r="F629" s="583" t="s">
        <v>3181</v>
      </c>
      <c r="G629" s="583" t="s">
        <v>676</v>
      </c>
      <c r="H629" s="583" t="s">
        <v>1331</v>
      </c>
      <c r="I629" s="584">
        <v>40333</v>
      </c>
      <c r="J629" s="585" t="s">
        <v>3182</v>
      </c>
      <c r="K629" s="586">
        <v>41626</v>
      </c>
      <c r="L629" s="585"/>
      <c r="M629" s="585" t="s">
        <v>3183</v>
      </c>
      <c r="N629" s="585" t="s">
        <v>3184</v>
      </c>
      <c r="O629" s="757" t="s">
        <v>3185</v>
      </c>
      <c r="P629" s="737"/>
      <c r="Q629" s="737"/>
      <c r="R629" s="737"/>
      <c r="S629" s="737"/>
      <c r="T629" s="737"/>
    </row>
    <row r="630" spans="1:20" ht="31.5" x14ac:dyDescent="0.35">
      <c r="A630" s="442">
        <v>628</v>
      </c>
      <c r="B630" s="629" t="s">
        <v>3563</v>
      </c>
      <c r="C630" s="607">
        <v>25</v>
      </c>
      <c r="D630" s="583">
        <v>3</v>
      </c>
      <c r="E630" s="583" t="s">
        <v>336</v>
      </c>
      <c r="F630" s="583" t="s">
        <v>3092</v>
      </c>
      <c r="G630" s="583" t="s">
        <v>681</v>
      </c>
      <c r="H630" s="583" t="s">
        <v>1355</v>
      </c>
      <c r="I630" s="584">
        <v>40787</v>
      </c>
      <c r="J630" s="585" t="s">
        <v>3186</v>
      </c>
      <c r="K630" s="586">
        <v>41822</v>
      </c>
      <c r="L630" s="585" t="s">
        <v>3187</v>
      </c>
      <c r="M630" s="585" t="s">
        <v>3188</v>
      </c>
      <c r="N630" s="585" t="s">
        <v>1385</v>
      </c>
      <c r="O630" s="757" t="s">
        <v>3179</v>
      </c>
      <c r="P630" s="737"/>
      <c r="Q630" s="737"/>
      <c r="R630" s="737"/>
      <c r="S630" s="737"/>
      <c r="T630" s="737"/>
    </row>
    <row r="631" spans="1:20" ht="23" x14ac:dyDescent="0.35">
      <c r="A631" s="442">
        <v>629</v>
      </c>
      <c r="B631" s="629" t="s">
        <v>3563</v>
      </c>
      <c r="C631" s="607">
        <v>26</v>
      </c>
      <c r="D631" s="583">
        <v>3</v>
      </c>
      <c r="E631" s="583" t="s">
        <v>364</v>
      </c>
      <c r="F631" s="583" t="s">
        <v>2522</v>
      </c>
      <c r="G631" s="583" t="s">
        <v>1081</v>
      </c>
      <c r="H631" s="583" t="s">
        <v>1355</v>
      </c>
      <c r="I631" s="584">
        <v>39459</v>
      </c>
      <c r="J631" s="585" t="s">
        <v>3189</v>
      </c>
      <c r="K631" s="586">
        <v>39490</v>
      </c>
      <c r="L631" s="585"/>
      <c r="M631" s="585" t="s">
        <v>3190</v>
      </c>
      <c r="N631" s="585" t="s">
        <v>3191</v>
      </c>
      <c r="O631" s="757" t="s">
        <v>3185</v>
      </c>
      <c r="P631" s="737"/>
      <c r="Q631" s="737"/>
      <c r="R631" s="737"/>
      <c r="S631" s="737"/>
      <c r="T631" s="737"/>
    </row>
    <row r="632" spans="1:20" ht="42" x14ac:dyDescent="0.35">
      <c r="A632" s="442">
        <v>630</v>
      </c>
      <c r="B632" s="629" t="s">
        <v>3563</v>
      </c>
      <c r="C632" s="607">
        <v>27</v>
      </c>
      <c r="D632" s="583">
        <v>3</v>
      </c>
      <c r="E632" s="583" t="s">
        <v>364</v>
      </c>
      <c r="F632" s="583" t="s">
        <v>1510</v>
      </c>
      <c r="G632" s="583" t="s">
        <v>635</v>
      </c>
      <c r="H632" s="583" t="s">
        <v>1331</v>
      </c>
      <c r="I632" s="584">
        <v>40602</v>
      </c>
      <c r="J632" s="585" t="s">
        <v>3192</v>
      </c>
      <c r="K632" s="586">
        <v>40612</v>
      </c>
      <c r="L632" s="585" t="s">
        <v>3094</v>
      </c>
      <c r="M632" s="585" t="s">
        <v>3193</v>
      </c>
      <c r="N632" s="585" t="s">
        <v>3194</v>
      </c>
      <c r="O632" s="757" t="s">
        <v>3195</v>
      </c>
      <c r="P632" s="737"/>
      <c r="Q632" s="737"/>
      <c r="R632" s="737"/>
      <c r="S632" s="737"/>
      <c r="T632" s="737"/>
    </row>
    <row r="633" spans="1:20" ht="42" x14ac:dyDescent="0.35">
      <c r="A633" s="442">
        <v>631</v>
      </c>
      <c r="B633" s="629" t="s">
        <v>3563</v>
      </c>
      <c r="C633" s="607">
        <v>28</v>
      </c>
      <c r="D633" s="583">
        <v>3</v>
      </c>
      <c r="E633" s="583" t="s">
        <v>657</v>
      </c>
      <c r="F633" s="583" t="s">
        <v>3196</v>
      </c>
      <c r="G633" s="583" t="s">
        <v>3197</v>
      </c>
      <c r="H633" s="583" t="s">
        <v>1355</v>
      </c>
      <c r="I633" s="584">
        <v>40374</v>
      </c>
      <c r="J633" s="585" t="s">
        <v>3198</v>
      </c>
      <c r="K633" s="586">
        <v>40379</v>
      </c>
      <c r="L633" s="585" t="s">
        <v>3199</v>
      </c>
      <c r="M633" s="585" t="s">
        <v>3200</v>
      </c>
      <c r="N633" s="585" t="s">
        <v>1602</v>
      </c>
      <c r="O633" s="757" t="s">
        <v>3201</v>
      </c>
      <c r="P633" s="737"/>
      <c r="Q633" s="737"/>
      <c r="R633" s="737"/>
      <c r="S633" s="737"/>
      <c r="T633" s="737"/>
    </row>
    <row r="634" spans="1:20" ht="42" x14ac:dyDescent="0.35">
      <c r="A634" s="442">
        <v>632</v>
      </c>
      <c r="B634" s="629" t="s">
        <v>3563</v>
      </c>
      <c r="C634" s="607">
        <v>29</v>
      </c>
      <c r="D634" s="583">
        <v>3</v>
      </c>
      <c r="E634" s="583" t="s">
        <v>364</v>
      </c>
      <c r="F634" s="583" t="s">
        <v>972</v>
      </c>
      <c r="G634" s="583" t="s">
        <v>2336</v>
      </c>
      <c r="H634" s="583" t="s">
        <v>1355</v>
      </c>
      <c r="I634" s="584">
        <v>40625</v>
      </c>
      <c r="J634" s="585" t="s">
        <v>3202</v>
      </c>
      <c r="K634" s="586">
        <v>40630</v>
      </c>
      <c r="L634" s="585" t="s">
        <v>3203</v>
      </c>
      <c r="M634" s="585" t="s">
        <v>3204</v>
      </c>
      <c r="N634" s="585" t="s">
        <v>3194</v>
      </c>
      <c r="O634" s="757" t="s">
        <v>3205</v>
      </c>
      <c r="P634" s="737"/>
      <c r="Q634" s="737"/>
      <c r="R634" s="737"/>
      <c r="S634" s="737"/>
      <c r="T634" s="737"/>
    </row>
    <row r="635" spans="1:20" ht="31.5" x14ac:dyDescent="0.35">
      <c r="A635" s="442">
        <v>633</v>
      </c>
      <c r="B635" s="629" t="s">
        <v>3563</v>
      </c>
      <c r="C635" s="607">
        <v>30</v>
      </c>
      <c r="D635" s="583">
        <v>3</v>
      </c>
      <c r="E635" s="583" t="s">
        <v>3206</v>
      </c>
      <c r="F635" s="583" t="s">
        <v>3207</v>
      </c>
      <c r="G635" s="583" t="s">
        <v>861</v>
      </c>
      <c r="H635" s="583" t="s">
        <v>1355</v>
      </c>
      <c r="I635" s="584">
        <v>40275</v>
      </c>
      <c r="J635" s="585" t="s">
        <v>3208</v>
      </c>
      <c r="K635" s="586">
        <v>40317</v>
      </c>
      <c r="L635" s="585" t="s">
        <v>3209</v>
      </c>
      <c r="M635" s="585" t="s">
        <v>3210</v>
      </c>
      <c r="N635" s="585" t="s">
        <v>1602</v>
      </c>
      <c r="O635" s="757" t="s">
        <v>3211</v>
      </c>
      <c r="P635" s="737"/>
      <c r="Q635" s="737"/>
      <c r="R635" s="737"/>
      <c r="S635" s="737"/>
      <c r="T635" s="737"/>
    </row>
    <row r="636" spans="1:20" ht="23" x14ac:dyDescent="0.35">
      <c r="A636" s="442">
        <v>634</v>
      </c>
      <c r="B636" s="629" t="s">
        <v>3563</v>
      </c>
      <c r="C636" s="607">
        <v>31</v>
      </c>
      <c r="D636" s="583">
        <v>4</v>
      </c>
      <c r="E636" s="583" t="s">
        <v>3212</v>
      </c>
      <c r="F636" s="583" t="s">
        <v>1710</v>
      </c>
      <c r="G636" s="583" t="s">
        <v>2661</v>
      </c>
      <c r="H636" s="583" t="s">
        <v>1331</v>
      </c>
      <c r="I636" s="584">
        <v>40615</v>
      </c>
      <c r="J636" s="585" t="s">
        <v>3213</v>
      </c>
      <c r="K636" s="586">
        <v>40626</v>
      </c>
      <c r="L636" s="585"/>
      <c r="M636" s="585" t="s">
        <v>3214</v>
      </c>
      <c r="N636" s="585" t="s">
        <v>3215</v>
      </c>
      <c r="O636" s="757" t="s">
        <v>3216</v>
      </c>
      <c r="P636" s="737"/>
      <c r="Q636" s="737"/>
      <c r="R636" s="737"/>
      <c r="S636" s="737"/>
      <c r="T636" s="737"/>
    </row>
    <row r="637" spans="1:20" ht="31.5" x14ac:dyDescent="0.35">
      <c r="A637" s="442">
        <v>635</v>
      </c>
      <c r="B637" s="629" t="s">
        <v>3563</v>
      </c>
      <c r="C637" s="607">
        <v>32</v>
      </c>
      <c r="D637" s="583">
        <v>4</v>
      </c>
      <c r="E637" s="583" t="s">
        <v>364</v>
      </c>
      <c r="F637" s="583" t="s">
        <v>3217</v>
      </c>
      <c r="G637" s="583" t="s">
        <v>3218</v>
      </c>
      <c r="H637" s="583" t="s">
        <v>1355</v>
      </c>
      <c r="I637" s="584">
        <v>40182</v>
      </c>
      <c r="J637" s="585" t="s">
        <v>3219</v>
      </c>
      <c r="K637" s="586">
        <v>40179</v>
      </c>
      <c r="L637" s="585" t="s">
        <v>3220</v>
      </c>
      <c r="M637" s="585" t="s">
        <v>3221</v>
      </c>
      <c r="N637" s="585" t="s">
        <v>3222</v>
      </c>
      <c r="O637" s="757" t="s">
        <v>3223</v>
      </c>
      <c r="P637" s="737"/>
      <c r="Q637" s="737"/>
      <c r="R637" s="737"/>
      <c r="S637" s="737"/>
      <c r="T637" s="737"/>
    </row>
    <row r="638" spans="1:20" ht="42" x14ac:dyDescent="0.35">
      <c r="A638" s="442">
        <v>636</v>
      </c>
      <c r="B638" s="629" t="s">
        <v>3563</v>
      </c>
      <c r="C638" s="607">
        <v>33</v>
      </c>
      <c r="D638" s="583">
        <v>4</v>
      </c>
      <c r="E638" s="583" t="s">
        <v>364</v>
      </c>
      <c r="F638" s="583" t="s">
        <v>1869</v>
      </c>
      <c r="G638" s="583" t="s">
        <v>3224</v>
      </c>
      <c r="H638" s="583" t="s">
        <v>1331</v>
      </c>
      <c r="I638" s="584">
        <v>39950</v>
      </c>
      <c r="J638" s="585" t="s">
        <v>3225</v>
      </c>
      <c r="K638" s="586">
        <v>39965</v>
      </c>
      <c r="L638" s="585" t="s">
        <v>3226</v>
      </c>
      <c r="M638" s="585" t="s">
        <v>3227</v>
      </c>
      <c r="N638" s="585" t="s">
        <v>1335</v>
      </c>
      <c r="O638" s="757" t="s">
        <v>3228</v>
      </c>
      <c r="P638" s="737"/>
      <c r="Q638" s="737"/>
      <c r="R638" s="737"/>
      <c r="S638" s="737"/>
      <c r="T638" s="737"/>
    </row>
    <row r="639" spans="1:20" ht="31.5" x14ac:dyDescent="0.35">
      <c r="A639" s="442">
        <v>637</v>
      </c>
      <c r="B639" s="629" t="s">
        <v>3563</v>
      </c>
      <c r="C639" s="607">
        <v>34</v>
      </c>
      <c r="D639" s="583">
        <v>4</v>
      </c>
      <c r="E639" s="583" t="s">
        <v>3229</v>
      </c>
      <c r="F639" s="583" t="s">
        <v>972</v>
      </c>
      <c r="G639" s="583" t="s">
        <v>3168</v>
      </c>
      <c r="H639" s="583" t="s">
        <v>1355</v>
      </c>
      <c r="I639" s="584">
        <v>40383</v>
      </c>
      <c r="J639" s="585" t="s">
        <v>3230</v>
      </c>
      <c r="K639" s="586">
        <v>40240</v>
      </c>
      <c r="L639" s="585" t="s">
        <v>3231</v>
      </c>
      <c r="M639" s="585" t="s">
        <v>3232</v>
      </c>
      <c r="N639" s="585" t="s">
        <v>3222</v>
      </c>
      <c r="O639" s="757" t="s">
        <v>3233</v>
      </c>
      <c r="P639" s="737"/>
      <c r="Q639" s="737"/>
      <c r="R639" s="737"/>
      <c r="S639" s="737"/>
      <c r="T639" s="737"/>
    </row>
    <row r="640" spans="1:20" ht="42" x14ac:dyDescent="0.35">
      <c r="A640" s="442">
        <v>638</v>
      </c>
      <c r="B640" s="629" t="s">
        <v>3563</v>
      </c>
      <c r="C640" s="607">
        <v>35</v>
      </c>
      <c r="D640" s="583">
        <v>4</v>
      </c>
      <c r="E640" s="583" t="s">
        <v>623</v>
      </c>
      <c r="F640" s="583" t="s">
        <v>1679</v>
      </c>
      <c r="G640" s="583" t="s">
        <v>3234</v>
      </c>
      <c r="H640" s="583" t="s">
        <v>1331</v>
      </c>
      <c r="I640" s="584">
        <v>39972</v>
      </c>
      <c r="J640" s="585" t="s">
        <v>3235</v>
      </c>
      <c r="K640" s="586">
        <v>39972</v>
      </c>
      <c r="L640" s="585" t="s">
        <v>3236</v>
      </c>
      <c r="M640" s="585" t="s">
        <v>3072</v>
      </c>
      <c r="N640" s="585" t="s">
        <v>1335</v>
      </c>
      <c r="O640" s="757" t="s">
        <v>3237</v>
      </c>
      <c r="P640" s="737"/>
      <c r="Q640" s="737"/>
      <c r="R640" s="737"/>
      <c r="S640" s="737"/>
      <c r="T640" s="737"/>
    </row>
    <row r="641" spans="1:20" ht="31.5" x14ac:dyDescent="0.35">
      <c r="A641" s="442">
        <v>639</v>
      </c>
      <c r="B641" s="629" t="s">
        <v>3563</v>
      </c>
      <c r="C641" s="607">
        <v>36</v>
      </c>
      <c r="D641" s="583">
        <v>4</v>
      </c>
      <c r="E641" s="583" t="s">
        <v>409</v>
      </c>
      <c r="F641" s="583" t="s">
        <v>1670</v>
      </c>
      <c r="G641" s="583" t="s">
        <v>3238</v>
      </c>
      <c r="H641" s="583" t="s">
        <v>1331</v>
      </c>
      <c r="I641" s="584">
        <v>40081</v>
      </c>
      <c r="J641" s="585" t="s">
        <v>3239</v>
      </c>
      <c r="K641" s="586">
        <v>40087</v>
      </c>
      <c r="L641" s="585"/>
      <c r="M641" s="585" t="s">
        <v>3240</v>
      </c>
      <c r="N641" s="585" t="s">
        <v>3079</v>
      </c>
      <c r="O641" s="757" t="s">
        <v>3241</v>
      </c>
      <c r="P641" s="737"/>
      <c r="Q641" s="737"/>
      <c r="R641" s="737"/>
      <c r="S641" s="737"/>
      <c r="T641" s="737"/>
    </row>
    <row r="642" spans="1:20" ht="42" x14ac:dyDescent="0.35">
      <c r="A642" s="442">
        <v>640</v>
      </c>
      <c r="B642" s="629" t="s">
        <v>3563</v>
      </c>
      <c r="C642" s="607">
        <v>37</v>
      </c>
      <c r="D642" s="583">
        <v>4</v>
      </c>
      <c r="E642" s="583" t="s">
        <v>364</v>
      </c>
      <c r="F642" s="583" t="s">
        <v>3242</v>
      </c>
      <c r="G642" s="583" t="s">
        <v>553</v>
      </c>
      <c r="H642" s="583" t="s">
        <v>1331</v>
      </c>
      <c r="I642" s="584">
        <v>40062</v>
      </c>
      <c r="J642" s="585" t="s">
        <v>3243</v>
      </c>
      <c r="K642" s="586">
        <v>40064</v>
      </c>
      <c r="L642" s="585" t="s">
        <v>3244</v>
      </c>
      <c r="M642" s="585" t="s">
        <v>3245</v>
      </c>
      <c r="N642" s="585" t="s">
        <v>3222</v>
      </c>
      <c r="O642" s="757" t="s">
        <v>3246</v>
      </c>
      <c r="P642" s="737"/>
      <c r="Q642" s="737"/>
      <c r="R642" s="737"/>
      <c r="S642" s="737"/>
      <c r="T642" s="737"/>
    </row>
    <row r="643" spans="1:20" ht="31.5" x14ac:dyDescent="0.35">
      <c r="A643" s="442">
        <v>641</v>
      </c>
      <c r="B643" s="629" t="s">
        <v>3563</v>
      </c>
      <c r="C643" s="607">
        <v>38</v>
      </c>
      <c r="D643" s="583">
        <v>4</v>
      </c>
      <c r="E643" s="583" t="s">
        <v>392</v>
      </c>
      <c r="F643" s="583" t="s">
        <v>2322</v>
      </c>
      <c r="G643" s="583" t="s">
        <v>3247</v>
      </c>
      <c r="H643" s="583" t="s">
        <v>1331</v>
      </c>
      <c r="I643" s="584">
        <v>40192</v>
      </c>
      <c r="J643" s="585" t="s">
        <v>3248</v>
      </c>
      <c r="K643" s="586">
        <v>40196</v>
      </c>
      <c r="L643" s="585" t="s">
        <v>3249</v>
      </c>
      <c r="M643" s="585" t="s">
        <v>3250</v>
      </c>
      <c r="N643" s="585" t="s">
        <v>1335</v>
      </c>
      <c r="O643" s="757" t="s">
        <v>3251</v>
      </c>
      <c r="P643" s="737"/>
      <c r="Q643" s="737"/>
      <c r="R643" s="737"/>
      <c r="S643" s="737"/>
      <c r="T643" s="737"/>
    </row>
    <row r="644" spans="1:20" ht="42" x14ac:dyDescent="0.35">
      <c r="A644" s="442">
        <v>642</v>
      </c>
      <c r="B644" s="629" t="s">
        <v>3563</v>
      </c>
      <c r="C644" s="607">
        <v>39</v>
      </c>
      <c r="D644" s="583">
        <v>4</v>
      </c>
      <c r="E644" s="583" t="s">
        <v>392</v>
      </c>
      <c r="F644" s="583" t="s">
        <v>3252</v>
      </c>
      <c r="G644" s="583" t="s">
        <v>1030</v>
      </c>
      <c r="H644" s="583" t="s">
        <v>1355</v>
      </c>
      <c r="I644" s="584">
        <v>40037</v>
      </c>
      <c r="J644" s="585" t="s">
        <v>3253</v>
      </c>
      <c r="K644" s="586">
        <v>40009</v>
      </c>
      <c r="L644" s="585" t="s">
        <v>3254</v>
      </c>
      <c r="M644" s="585" t="s">
        <v>3255</v>
      </c>
      <c r="N644" s="585" t="s">
        <v>1335</v>
      </c>
      <c r="O644" s="757" t="s">
        <v>3256</v>
      </c>
      <c r="P644" s="737"/>
      <c r="Q644" s="737"/>
      <c r="R644" s="737"/>
      <c r="S644" s="737"/>
      <c r="T644" s="737"/>
    </row>
    <row r="645" spans="1:20" ht="42" x14ac:dyDescent="0.35">
      <c r="A645" s="442">
        <v>643</v>
      </c>
      <c r="B645" s="629" t="s">
        <v>3563</v>
      </c>
      <c r="C645" s="607">
        <v>40</v>
      </c>
      <c r="D645" s="583">
        <v>4</v>
      </c>
      <c r="E645" s="583" t="s">
        <v>409</v>
      </c>
      <c r="F645" s="583" t="s">
        <v>3257</v>
      </c>
      <c r="G645" s="583" t="s">
        <v>574</v>
      </c>
      <c r="H645" s="583" t="s">
        <v>1355</v>
      </c>
      <c r="I645" s="584">
        <v>40436</v>
      </c>
      <c r="J645" s="585" t="s">
        <v>3258</v>
      </c>
      <c r="K645" s="586">
        <v>40442</v>
      </c>
      <c r="L645" s="585" t="s">
        <v>3259</v>
      </c>
      <c r="M645" s="585" t="s">
        <v>3100</v>
      </c>
      <c r="N645" s="585" t="s">
        <v>1335</v>
      </c>
      <c r="O645" s="757" t="s">
        <v>3260</v>
      </c>
      <c r="P645" s="737"/>
      <c r="Q645" s="737"/>
      <c r="R645" s="737"/>
      <c r="S645" s="737"/>
      <c r="T645" s="737"/>
    </row>
    <row r="646" spans="1:20" ht="46" x14ac:dyDescent="0.35">
      <c r="A646" s="442">
        <v>644</v>
      </c>
      <c r="B646" s="629" t="s">
        <v>3563</v>
      </c>
      <c r="C646" s="607">
        <v>41</v>
      </c>
      <c r="D646" s="583">
        <v>4</v>
      </c>
      <c r="E646" s="590" t="s">
        <v>336</v>
      </c>
      <c r="F646" s="590" t="s">
        <v>3261</v>
      </c>
      <c r="G646" s="590" t="s">
        <v>1064</v>
      </c>
      <c r="H646" s="590" t="s">
        <v>1355</v>
      </c>
      <c r="I646" s="591">
        <v>39577</v>
      </c>
      <c r="J646" s="592" t="s">
        <v>3262</v>
      </c>
      <c r="K646" s="591">
        <v>39588</v>
      </c>
      <c r="L646" s="590"/>
      <c r="M646" s="590" t="s">
        <v>3263</v>
      </c>
      <c r="N646" s="590" t="s">
        <v>3264</v>
      </c>
      <c r="O646" s="758" t="s">
        <v>3265</v>
      </c>
      <c r="P646" s="737"/>
      <c r="Q646" s="737"/>
      <c r="R646" s="737"/>
      <c r="S646" s="737"/>
      <c r="T646" s="737"/>
    </row>
    <row r="647" spans="1:20" ht="46" x14ac:dyDescent="0.35">
      <c r="A647" s="442">
        <v>645</v>
      </c>
      <c r="B647" s="629" t="s">
        <v>3563</v>
      </c>
      <c r="C647" s="607">
        <v>42</v>
      </c>
      <c r="D647" s="583">
        <v>5</v>
      </c>
      <c r="E647" s="590" t="s">
        <v>2777</v>
      </c>
      <c r="F647" s="590" t="s">
        <v>3266</v>
      </c>
      <c r="G647" s="590" t="s">
        <v>3267</v>
      </c>
      <c r="H647" s="590" t="s">
        <v>1331</v>
      </c>
      <c r="I647" s="591">
        <v>40046</v>
      </c>
      <c r="J647" s="592" t="s">
        <v>3268</v>
      </c>
      <c r="K647" s="591">
        <v>40050</v>
      </c>
      <c r="L647" s="590" t="s">
        <v>3269</v>
      </c>
      <c r="M647" s="593" t="s">
        <v>3270</v>
      </c>
      <c r="N647" s="590" t="s">
        <v>1385</v>
      </c>
      <c r="O647" s="758" t="s">
        <v>3271</v>
      </c>
      <c r="P647" s="737"/>
      <c r="Q647" s="737"/>
      <c r="R647" s="737"/>
      <c r="S647" s="737"/>
      <c r="T647" s="737"/>
    </row>
    <row r="648" spans="1:20" ht="31.5" x14ac:dyDescent="0.35">
      <c r="A648" s="442">
        <v>646</v>
      </c>
      <c r="B648" s="629" t="s">
        <v>3563</v>
      </c>
      <c r="C648" s="607">
        <v>43</v>
      </c>
      <c r="D648" s="583">
        <v>5</v>
      </c>
      <c r="E648" s="594" t="s">
        <v>3013</v>
      </c>
      <c r="F648" s="594" t="s">
        <v>788</v>
      </c>
      <c r="G648" s="594" t="s">
        <v>3112</v>
      </c>
      <c r="H648" s="594" t="s">
        <v>1331</v>
      </c>
      <c r="I648" s="584">
        <v>39638</v>
      </c>
      <c r="J648" s="585" t="s">
        <v>3272</v>
      </c>
      <c r="K648" s="588">
        <v>39672</v>
      </c>
      <c r="L648" s="595" t="s">
        <v>3231</v>
      </c>
      <c r="M648" s="595" t="s">
        <v>3273</v>
      </c>
      <c r="N648" s="595" t="s">
        <v>1480</v>
      </c>
      <c r="O648" s="759" t="s">
        <v>3274</v>
      </c>
      <c r="P648" s="737"/>
      <c r="Q648" s="737"/>
      <c r="R648" s="737"/>
      <c r="S648" s="737"/>
      <c r="T648" s="737"/>
    </row>
    <row r="649" spans="1:20" ht="42" x14ac:dyDescent="0.35">
      <c r="A649" s="442">
        <v>647</v>
      </c>
      <c r="B649" s="629" t="s">
        <v>3563</v>
      </c>
      <c r="C649" s="607">
        <v>44</v>
      </c>
      <c r="D649" s="583">
        <v>5</v>
      </c>
      <c r="E649" s="594" t="s">
        <v>3013</v>
      </c>
      <c r="F649" s="594" t="s">
        <v>3275</v>
      </c>
      <c r="G649" s="594" t="s">
        <v>2375</v>
      </c>
      <c r="H649" s="594" t="s">
        <v>1355</v>
      </c>
      <c r="I649" s="584">
        <v>39533</v>
      </c>
      <c r="J649" s="585" t="s">
        <v>3276</v>
      </c>
      <c r="K649" s="588">
        <v>39554</v>
      </c>
      <c r="L649" s="595" t="s">
        <v>3119</v>
      </c>
      <c r="M649" s="595" t="s">
        <v>3120</v>
      </c>
      <c r="N649" s="595" t="s">
        <v>1480</v>
      </c>
      <c r="O649" s="759" t="s">
        <v>1742</v>
      </c>
      <c r="P649" s="737"/>
      <c r="Q649" s="737"/>
      <c r="R649" s="737"/>
      <c r="S649" s="737"/>
      <c r="T649" s="737"/>
    </row>
    <row r="650" spans="1:20" ht="42" x14ac:dyDescent="0.35">
      <c r="A650" s="442">
        <v>648</v>
      </c>
      <c r="B650" s="629" t="s">
        <v>3563</v>
      </c>
      <c r="C650" s="607">
        <v>45</v>
      </c>
      <c r="D650" s="583">
        <v>5</v>
      </c>
      <c r="E650" s="594" t="s">
        <v>3013</v>
      </c>
      <c r="F650" s="594" t="s">
        <v>2534</v>
      </c>
      <c r="G650" s="594" t="s">
        <v>3121</v>
      </c>
      <c r="H650" s="594" t="s">
        <v>1355</v>
      </c>
      <c r="I650" s="584">
        <v>39520</v>
      </c>
      <c r="J650" s="585" t="s">
        <v>3277</v>
      </c>
      <c r="K650" s="588">
        <v>39527</v>
      </c>
      <c r="L650" s="595" t="s">
        <v>3123</v>
      </c>
      <c r="M650" s="595" t="s">
        <v>3124</v>
      </c>
      <c r="N650" s="595" t="s">
        <v>1480</v>
      </c>
      <c r="O650" s="759" t="s">
        <v>3278</v>
      </c>
      <c r="P650" s="737"/>
      <c r="Q650" s="737"/>
      <c r="R650" s="737"/>
      <c r="S650" s="737"/>
      <c r="T650" s="737"/>
    </row>
    <row r="651" spans="1:20" ht="31.5" x14ac:dyDescent="0.35">
      <c r="A651" s="442">
        <v>649</v>
      </c>
      <c r="B651" s="629" t="s">
        <v>3563</v>
      </c>
      <c r="C651" s="607">
        <v>46</v>
      </c>
      <c r="D651" s="583">
        <v>5</v>
      </c>
      <c r="E651" s="594" t="s">
        <v>364</v>
      </c>
      <c r="F651" s="594" t="s">
        <v>3279</v>
      </c>
      <c r="G651" s="594" t="s">
        <v>606</v>
      </c>
      <c r="H651" s="594" t="s">
        <v>1355</v>
      </c>
      <c r="I651" s="584">
        <v>39754</v>
      </c>
      <c r="J651" s="585" t="s">
        <v>3280</v>
      </c>
      <c r="K651" s="588">
        <v>39759</v>
      </c>
      <c r="L651" s="595" t="s">
        <v>3281</v>
      </c>
      <c r="M651" s="595" t="s">
        <v>3282</v>
      </c>
      <c r="N651" s="595" t="s">
        <v>898</v>
      </c>
      <c r="O651" s="759" t="s">
        <v>3283</v>
      </c>
      <c r="P651" s="737"/>
      <c r="Q651" s="737"/>
      <c r="R651" s="737"/>
      <c r="S651" s="737"/>
      <c r="T651" s="737"/>
    </row>
    <row r="652" spans="1:20" ht="31.5" x14ac:dyDescent="0.35">
      <c r="A652" s="442">
        <v>650</v>
      </c>
      <c r="B652" s="629" t="s">
        <v>3563</v>
      </c>
      <c r="C652" s="607">
        <v>47</v>
      </c>
      <c r="D652" s="583">
        <v>5</v>
      </c>
      <c r="E652" s="594" t="s">
        <v>364</v>
      </c>
      <c r="F652" s="594" t="s">
        <v>3284</v>
      </c>
      <c r="G652" s="594" t="s">
        <v>3218</v>
      </c>
      <c r="H652" s="594" t="s">
        <v>1355</v>
      </c>
      <c r="I652" s="584">
        <v>39606</v>
      </c>
      <c r="J652" s="585" t="s">
        <v>3285</v>
      </c>
      <c r="K652" s="588">
        <v>39609</v>
      </c>
      <c r="L652" s="595" t="s">
        <v>3220</v>
      </c>
      <c r="M652" s="595" t="s">
        <v>3221</v>
      </c>
      <c r="N652" s="595" t="s">
        <v>3286</v>
      </c>
      <c r="O652" s="759" t="s">
        <v>3287</v>
      </c>
      <c r="P652" s="737"/>
      <c r="Q652" s="737"/>
      <c r="R652" s="737"/>
      <c r="S652" s="737"/>
      <c r="T652" s="737"/>
    </row>
    <row r="653" spans="1:20" ht="42" x14ac:dyDescent="0.35">
      <c r="A653" s="442">
        <v>651</v>
      </c>
      <c r="B653" s="629" t="s">
        <v>3563</v>
      </c>
      <c r="C653" s="607">
        <v>48</v>
      </c>
      <c r="D653" s="583">
        <v>5</v>
      </c>
      <c r="E653" s="594" t="s">
        <v>364</v>
      </c>
      <c r="F653" s="594" t="s">
        <v>3288</v>
      </c>
      <c r="G653" s="594" t="s">
        <v>1267</v>
      </c>
      <c r="H653" s="594" t="s">
        <v>1355</v>
      </c>
      <c r="I653" s="584">
        <v>39745</v>
      </c>
      <c r="J653" s="585" t="s">
        <v>3289</v>
      </c>
      <c r="K653" s="588">
        <v>39749</v>
      </c>
      <c r="L653" s="595" t="s">
        <v>3290</v>
      </c>
      <c r="M653" s="595" t="s">
        <v>3291</v>
      </c>
      <c r="N653" s="595" t="s">
        <v>1480</v>
      </c>
      <c r="O653" s="759" t="s">
        <v>3292</v>
      </c>
      <c r="P653" s="737"/>
      <c r="Q653" s="737"/>
      <c r="R653" s="737"/>
      <c r="S653" s="737"/>
      <c r="T653" s="737"/>
    </row>
    <row r="654" spans="1:20" ht="42" x14ac:dyDescent="0.35">
      <c r="A654" s="442">
        <v>652</v>
      </c>
      <c r="B654" s="629" t="s">
        <v>3563</v>
      </c>
      <c r="C654" s="607">
        <v>49</v>
      </c>
      <c r="D654" s="583">
        <v>5</v>
      </c>
      <c r="E654" s="594" t="s">
        <v>3212</v>
      </c>
      <c r="F654" s="594" t="s">
        <v>2141</v>
      </c>
      <c r="G654" s="594" t="s">
        <v>2535</v>
      </c>
      <c r="H654" s="594" t="s">
        <v>1355</v>
      </c>
      <c r="I654" s="584">
        <v>39796</v>
      </c>
      <c r="J654" s="585" t="s">
        <v>3293</v>
      </c>
      <c r="K654" s="588">
        <v>39825</v>
      </c>
      <c r="L654" s="595"/>
      <c r="M654" s="595" t="s">
        <v>3294</v>
      </c>
      <c r="N654" s="595" t="s">
        <v>3264</v>
      </c>
      <c r="O654" s="759" t="s">
        <v>3295</v>
      </c>
      <c r="P654" s="737"/>
      <c r="Q654" s="737"/>
      <c r="R654" s="737"/>
      <c r="S654" s="737"/>
      <c r="T654" s="737"/>
    </row>
    <row r="655" spans="1:20" ht="42" x14ac:dyDescent="0.35">
      <c r="A655" s="442">
        <v>653</v>
      </c>
      <c r="B655" s="629" t="s">
        <v>3563</v>
      </c>
      <c r="C655" s="607">
        <v>50</v>
      </c>
      <c r="D655" s="375">
        <v>6</v>
      </c>
      <c r="E655" s="594" t="s">
        <v>904</v>
      </c>
      <c r="F655" s="594" t="s">
        <v>1266</v>
      </c>
      <c r="G655" s="594" t="s">
        <v>3296</v>
      </c>
      <c r="H655" s="594" t="s">
        <v>1355</v>
      </c>
      <c r="I655" s="584">
        <v>39841</v>
      </c>
      <c r="J655" s="585" t="s">
        <v>3297</v>
      </c>
      <c r="K655" s="588">
        <v>39847</v>
      </c>
      <c r="L655" s="595" t="s">
        <v>3298</v>
      </c>
      <c r="M655" s="595" t="s">
        <v>3299</v>
      </c>
      <c r="N655" s="595" t="s">
        <v>1480</v>
      </c>
      <c r="O655" s="759" t="s">
        <v>3300</v>
      </c>
      <c r="P655" s="737"/>
      <c r="Q655" s="737"/>
      <c r="R655" s="737"/>
      <c r="S655" s="737"/>
      <c r="T655" s="737"/>
    </row>
    <row r="656" spans="1:20" ht="42" x14ac:dyDescent="0.35">
      <c r="A656" s="442">
        <v>654</v>
      </c>
      <c r="B656" s="629" t="s">
        <v>3563</v>
      </c>
      <c r="C656" s="607">
        <v>51</v>
      </c>
      <c r="D656" s="375">
        <v>6</v>
      </c>
      <c r="E656" s="428" t="s">
        <v>428</v>
      </c>
      <c r="F656" s="428" t="s">
        <v>1297</v>
      </c>
      <c r="G656" s="428" t="s">
        <v>3301</v>
      </c>
      <c r="H656" s="428" t="s">
        <v>1331</v>
      </c>
      <c r="I656" s="375" t="s">
        <v>3302</v>
      </c>
      <c r="J656" s="585" t="s">
        <v>3303</v>
      </c>
      <c r="K656" s="586">
        <v>39485</v>
      </c>
      <c r="L656" s="596" t="s">
        <v>3141</v>
      </c>
      <c r="M656" s="596" t="s">
        <v>3142</v>
      </c>
      <c r="N656" s="595" t="s">
        <v>350</v>
      </c>
      <c r="O656" s="760" t="s">
        <v>3143</v>
      </c>
      <c r="P656" s="737"/>
      <c r="Q656" s="737"/>
      <c r="R656" s="737"/>
      <c r="S656" s="737"/>
      <c r="T656" s="737"/>
    </row>
    <row r="657" spans="1:20" ht="31.5" x14ac:dyDescent="0.35">
      <c r="A657" s="442">
        <v>655</v>
      </c>
      <c r="B657" s="629" t="s">
        <v>3563</v>
      </c>
      <c r="C657" s="607">
        <v>52</v>
      </c>
      <c r="D657" s="375">
        <v>6</v>
      </c>
      <c r="E657" s="428" t="s">
        <v>428</v>
      </c>
      <c r="F657" s="428" t="s">
        <v>3304</v>
      </c>
      <c r="G657" s="428" t="s">
        <v>1135</v>
      </c>
      <c r="H657" s="428" t="s">
        <v>1355</v>
      </c>
      <c r="I657" s="375" t="s">
        <v>3305</v>
      </c>
      <c r="J657" s="585" t="s">
        <v>3306</v>
      </c>
      <c r="K657" s="585" t="s">
        <v>3307</v>
      </c>
      <c r="L657" s="596" t="s">
        <v>3308</v>
      </c>
      <c r="M657" s="596" t="s">
        <v>3309</v>
      </c>
      <c r="N657" s="595" t="s">
        <v>3173</v>
      </c>
      <c r="O657" s="760" t="s">
        <v>3310</v>
      </c>
      <c r="P657" s="737"/>
      <c r="Q657" s="737"/>
      <c r="R657" s="737"/>
      <c r="S657" s="737"/>
      <c r="T657" s="737"/>
    </row>
    <row r="658" spans="1:20" ht="31.5" x14ac:dyDescent="0.35">
      <c r="A658" s="442">
        <v>656</v>
      </c>
      <c r="B658" s="629" t="s">
        <v>3563</v>
      </c>
      <c r="C658" s="607">
        <v>53</v>
      </c>
      <c r="D658" s="375">
        <v>6</v>
      </c>
      <c r="E658" s="428" t="s">
        <v>3212</v>
      </c>
      <c r="F658" s="594" t="s">
        <v>1123</v>
      </c>
      <c r="G658" s="428" t="s">
        <v>775</v>
      </c>
      <c r="H658" s="428" t="s">
        <v>1331</v>
      </c>
      <c r="I658" s="597">
        <v>39397</v>
      </c>
      <c r="J658" s="595" t="s">
        <v>3311</v>
      </c>
      <c r="K658" s="586">
        <v>41225</v>
      </c>
      <c r="L658" s="596" t="s">
        <v>3312</v>
      </c>
      <c r="M658" s="596" t="s">
        <v>3313</v>
      </c>
      <c r="N658" s="595" t="s">
        <v>3264</v>
      </c>
      <c r="O658" s="760" t="s">
        <v>3314</v>
      </c>
      <c r="P658" s="737"/>
      <c r="Q658" s="737"/>
      <c r="R658" s="737"/>
      <c r="S658" s="737"/>
      <c r="T658" s="737"/>
    </row>
    <row r="659" spans="1:20" ht="42" x14ac:dyDescent="0.35">
      <c r="A659" s="442">
        <v>657</v>
      </c>
      <c r="B659" s="629" t="s">
        <v>3563</v>
      </c>
      <c r="C659" s="607">
        <v>54</v>
      </c>
      <c r="D659" s="375">
        <v>6</v>
      </c>
      <c r="E659" s="428" t="s">
        <v>3154</v>
      </c>
      <c r="F659" s="594" t="s">
        <v>972</v>
      </c>
      <c r="G659" s="428" t="s">
        <v>3156</v>
      </c>
      <c r="H659" s="428" t="s">
        <v>1355</v>
      </c>
      <c r="I659" s="597">
        <v>39395</v>
      </c>
      <c r="J659" s="595" t="s">
        <v>3315</v>
      </c>
      <c r="K659" s="586">
        <v>41680</v>
      </c>
      <c r="L659" s="596" t="s">
        <v>3158</v>
      </c>
      <c r="M659" s="596" t="s">
        <v>3159</v>
      </c>
      <c r="N659" s="595" t="s">
        <v>1480</v>
      </c>
      <c r="O659" s="760" t="s">
        <v>3316</v>
      </c>
      <c r="P659" s="737"/>
      <c r="Q659" s="737"/>
      <c r="R659" s="737"/>
      <c r="S659" s="737"/>
      <c r="T659" s="737"/>
    </row>
    <row r="660" spans="1:20" ht="42" x14ac:dyDescent="0.35">
      <c r="A660" s="442">
        <v>658</v>
      </c>
      <c r="B660" s="629" t="s">
        <v>3563</v>
      </c>
      <c r="C660" s="607">
        <v>55</v>
      </c>
      <c r="D660" s="375">
        <v>6</v>
      </c>
      <c r="E660" s="428" t="s">
        <v>336</v>
      </c>
      <c r="F660" s="594" t="s">
        <v>3317</v>
      </c>
      <c r="G660" s="428" t="s">
        <v>1994</v>
      </c>
      <c r="H660" s="529" t="s">
        <v>1331</v>
      </c>
      <c r="I660" s="394">
        <v>39305</v>
      </c>
      <c r="J660" s="598" t="s">
        <v>3318</v>
      </c>
      <c r="K660" s="599">
        <v>41680</v>
      </c>
      <c r="L660" s="600" t="s">
        <v>3319</v>
      </c>
      <c r="M660" s="600" t="s">
        <v>3320</v>
      </c>
      <c r="N660" s="598" t="s">
        <v>3321</v>
      </c>
      <c r="O660" s="761" t="s">
        <v>3322</v>
      </c>
      <c r="P660" s="737"/>
      <c r="Q660" s="737"/>
      <c r="R660" s="737"/>
      <c r="S660" s="737"/>
      <c r="T660" s="737"/>
    </row>
    <row r="661" spans="1:20" ht="42" x14ac:dyDescent="0.35">
      <c r="A661" s="442">
        <v>659</v>
      </c>
      <c r="B661" s="629" t="s">
        <v>3563</v>
      </c>
      <c r="C661" s="607">
        <v>56</v>
      </c>
      <c r="D661" s="601">
        <v>7</v>
      </c>
      <c r="E661" s="594" t="s">
        <v>364</v>
      </c>
      <c r="F661" s="594" t="s">
        <v>1418</v>
      </c>
      <c r="G661" s="594" t="s">
        <v>1195</v>
      </c>
      <c r="H661" s="428" t="s">
        <v>1331</v>
      </c>
      <c r="I661" s="375" t="s">
        <v>3323</v>
      </c>
      <c r="J661" s="595" t="s">
        <v>3324</v>
      </c>
      <c r="K661" s="586">
        <v>39409</v>
      </c>
      <c r="L661" s="596" t="s">
        <v>3325</v>
      </c>
      <c r="M661" s="596" t="s">
        <v>3326</v>
      </c>
      <c r="N661" s="595" t="s">
        <v>1480</v>
      </c>
      <c r="O661" s="760" t="s">
        <v>3327</v>
      </c>
      <c r="P661" s="737"/>
      <c r="Q661" s="737"/>
      <c r="R661" s="737"/>
      <c r="S661" s="737"/>
      <c r="T661" s="737"/>
    </row>
    <row r="662" spans="1:20" ht="42" x14ac:dyDescent="0.35">
      <c r="A662" s="442">
        <v>660</v>
      </c>
      <c r="B662" s="629" t="s">
        <v>3563</v>
      </c>
      <c r="C662" s="607">
        <v>57</v>
      </c>
      <c r="D662" s="601">
        <v>7</v>
      </c>
      <c r="E662" s="602" t="s">
        <v>531</v>
      </c>
      <c r="F662" s="602" t="s">
        <v>3328</v>
      </c>
      <c r="G662" s="602" t="s">
        <v>3329</v>
      </c>
      <c r="H662" s="603" t="s">
        <v>1331</v>
      </c>
      <c r="I662" s="604" t="s">
        <v>3330</v>
      </c>
      <c r="J662" s="595" t="s">
        <v>3331</v>
      </c>
      <c r="K662" s="585" t="s">
        <v>3332</v>
      </c>
      <c r="L662" s="605"/>
      <c r="M662" s="605" t="s">
        <v>3333</v>
      </c>
      <c r="N662" s="595" t="s">
        <v>3334</v>
      </c>
      <c r="O662" s="762" t="s">
        <v>3335</v>
      </c>
      <c r="P662" s="737"/>
      <c r="Q662" s="737"/>
      <c r="R662" s="737"/>
      <c r="S662" s="737"/>
      <c r="T662" s="737"/>
    </row>
    <row r="663" spans="1:20" ht="42" x14ac:dyDescent="0.35">
      <c r="A663" s="442">
        <v>661</v>
      </c>
      <c r="B663" s="629" t="s">
        <v>3563</v>
      </c>
      <c r="C663" s="607">
        <v>58</v>
      </c>
      <c r="D663" s="601">
        <v>7</v>
      </c>
      <c r="E663" s="428" t="s">
        <v>454</v>
      </c>
      <c r="F663" s="428" t="s">
        <v>3336</v>
      </c>
      <c r="G663" s="428" t="s">
        <v>3234</v>
      </c>
      <c r="H663" s="369" t="s">
        <v>1331</v>
      </c>
      <c r="I663" s="369" t="s">
        <v>3337</v>
      </c>
      <c r="J663" s="595" t="s">
        <v>3338</v>
      </c>
      <c r="K663" s="585" t="s">
        <v>3339</v>
      </c>
      <c r="L663" s="596" t="s">
        <v>3071</v>
      </c>
      <c r="M663" s="596" t="s">
        <v>3072</v>
      </c>
      <c r="N663" s="595" t="s">
        <v>2645</v>
      </c>
      <c r="O663" s="760" t="s">
        <v>3340</v>
      </c>
      <c r="P663" s="737"/>
      <c r="Q663" s="737"/>
      <c r="R663" s="737"/>
      <c r="S663" s="737"/>
      <c r="T663" s="737"/>
    </row>
    <row r="664" spans="1:20" ht="31.5" x14ac:dyDescent="0.35">
      <c r="A664" s="442">
        <v>662</v>
      </c>
      <c r="B664" s="629" t="s">
        <v>3563</v>
      </c>
      <c r="C664" s="607">
        <v>59</v>
      </c>
      <c r="D664" s="601">
        <v>7</v>
      </c>
      <c r="E664" s="428" t="s">
        <v>364</v>
      </c>
      <c r="F664" s="428" t="s">
        <v>1306</v>
      </c>
      <c r="G664" s="428" t="s">
        <v>1381</v>
      </c>
      <c r="H664" s="369" t="s">
        <v>1331</v>
      </c>
      <c r="I664" s="369" t="s">
        <v>3341</v>
      </c>
      <c r="J664" s="595" t="s">
        <v>3342</v>
      </c>
      <c r="K664" s="585" t="s">
        <v>3343</v>
      </c>
      <c r="L664" s="596" t="s">
        <v>3281</v>
      </c>
      <c r="M664" s="596" t="s">
        <v>3282</v>
      </c>
      <c r="N664" s="595" t="s">
        <v>3344</v>
      </c>
      <c r="O664" s="760" t="s">
        <v>3345</v>
      </c>
      <c r="P664" s="737"/>
      <c r="Q664" s="737"/>
      <c r="R664" s="737"/>
      <c r="S664" s="737"/>
      <c r="T664" s="737"/>
    </row>
    <row r="665" spans="1:20" ht="31.5" x14ac:dyDescent="0.35">
      <c r="A665" s="442">
        <v>663</v>
      </c>
      <c r="B665" s="629" t="s">
        <v>3563</v>
      </c>
      <c r="C665" s="607">
        <v>60</v>
      </c>
      <c r="D665" s="601">
        <v>7</v>
      </c>
      <c r="E665" s="428" t="s">
        <v>364</v>
      </c>
      <c r="F665" s="428" t="s">
        <v>884</v>
      </c>
      <c r="G665" s="428" t="s">
        <v>533</v>
      </c>
      <c r="H665" s="369" t="s">
        <v>1331</v>
      </c>
      <c r="I665" s="369" t="s">
        <v>3346</v>
      </c>
      <c r="J665" s="595" t="s">
        <v>3347</v>
      </c>
      <c r="K665" s="585" t="s">
        <v>3348</v>
      </c>
      <c r="L665" s="596" t="s">
        <v>3281</v>
      </c>
      <c r="M665" s="596" t="s">
        <v>3282</v>
      </c>
      <c r="N665" s="595" t="s">
        <v>3344</v>
      </c>
      <c r="O665" s="760" t="s">
        <v>3345</v>
      </c>
      <c r="P665" s="737"/>
      <c r="Q665" s="737"/>
      <c r="R665" s="737"/>
      <c r="S665" s="737"/>
      <c r="T665" s="737"/>
    </row>
    <row r="666" spans="1:20" ht="31.5" x14ac:dyDescent="0.35">
      <c r="A666" s="442">
        <v>664</v>
      </c>
      <c r="B666" s="629" t="s">
        <v>3563</v>
      </c>
      <c r="C666" s="607">
        <v>61</v>
      </c>
      <c r="D666" s="601">
        <v>7</v>
      </c>
      <c r="E666" s="428" t="s">
        <v>364</v>
      </c>
      <c r="F666" s="428" t="s">
        <v>768</v>
      </c>
      <c r="G666" s="428" t="s">
        <v>2336</v>
      </c>
      <c r="H666" s="369" t="s">
        <v>1355</v>
      </c>
      <c r="I666" s="369" t="s">
        <v>3349</v>
      </c>
      <c r="J666" s="595" t="s">
        <v>3350</v>
      </c>
      <c r="K666" s="585" t="s">
        <v>3351</v>
      </c>
      <c r="L666" s="596" t="s">
        <v>3352</v>
      </c>
      <c r="M666" s="596" t="s">
        <v>3204</v>
      </c>
      <c r="N666" s="595" t="s">
        <v>1480</v>
      </c>
      <c r="O666" s="760" t="s">
        <v>3101</v>
      </c>
      <c r="P666" s="737"/>
      <c r="Q666" s="737"/>
      <c r="R666" s="737"/>
      <c r="S666" s="737"/>
      <c r="T666" s="737"/>
    </row>
    <row r="667" spans="1:20" ht="42" x14ac:dyDescent="0.35">
      <c r="A667" s="442">
        <v>665</v>
      </c>
      <c r="B667" s="629" t="s">
        <v>3563</v>
      </c>
      <c r="C667" s="607">
        <v>62</v>
      </c>
      <c r="D667" s="601">
        <v>7</v>
      </c>
      <c r="E667" s="428" t="s">
        <v>364</v>
      </c>
      <c r="F667" s="428" t="s">
        <v>3353</v>
      </c>
      <c r="G667" s="428" t="s">
        <v>2263</v>
      </c>
      <c r="H667" s="369" t="s">
        <v>1355</v>
      </c>
      <c r="I667" s="369" t="s">
        <v>3354</v>
      </c>
      <c r="J667" s="595" t="s">
        <v>3355</v>
      </c>
      <c r="K667" s="585" t="s">
        <v>3356</v>
      </c>
      <c r="L667" s="596" t="s">
        <v>3325</v>
      </c>
      <c r="M667" s="596" t="s">
        <v>3326</v>
      </c>
      <c r="N667" s="595" t="s">
        <v>1480</v>
      </c>
      <c r="O667" s="760" t="s">
        <v>3327</v>
      </c>
      <c r="P667" s="737"/>
      <c r="Q667" s="737"/>
      <c r="R667" s="737"/>
      <c r="S667" s="737"/>
      <c r="T667" s="737"/>
    </row>
    <row r="668" spans="1:20" ht="31.5" x14ac:dyDescent="0.35">
      <c r="A668" s="442">
        <v>666</v>
      </c>
      <c r="B668" s="629" t="s">
        <v>3563</v>
      </c>
      <c r="C668" s="607">
        <v>63</v>
      </c>
      <c r="D668" s="601">
        <v>7</v>
      </c>
      <c r="E668" s="428" t="s">
        <v>364</v>
      </c>
      <c r="F668" s="428" t="s">
        <v>3357</v>
      </c>
      <c r="G668" s="428" t="s">
        <v>3358</v>
      </c>
      <c r="H668" s="369" t="s">
        <v>1355</v>
      </c>
      <c r="I668" s="369" t="s">
        <v>3354</v>
      </c>
      <c r="J668" s="595" t="s">
        <v>3359</v>
      </c>
      <c r="K668" s="586">
        <v>39231</v>
      </c>
      <c r="L668" s="596" t="s">
        <v>3360</v>
      </c>
      <c r="M668" s="596" t="s">
        <v>3361</v>
      </c>
      <c r="N668" s="595" t="s">
        <v>898</v>
      </c>
      <c r="O668" s="760" t="s">
        <v>3362</v>
      </c>
      <c r="P668" s="737"/>
      <c r="Q668" s="737"/>
      <c r="R668" s="737"/>
      <c r="S668" s="737"/>
      <c r="T668" s="737"/>
    </row>
    <row r="669" spans="1:20" ht="42" x14ac:dyDescent="0.35">
      <c r="A669" s="442">
        <v>667</v>
      </c>
      <c r="B669" s="629" t="s">
        <v>3563</v>
      </c>
      <c r="C669" s="607">
        <v>64</v>
      </c>
      <c r="D669" s="601">
        <v>7</v>
      </c>
      <c r="E669" s="428" t="s">
        <v>409</v>
      </c>
      <c r="F669" s="428" t="s">
        <v>410</v>
      </c>
      <c r="G669" s="428" t="s">
        <v>3238</v>
      </c>
      <c r="H669" s="369" t="s">
        <v>1331</v>
      </c>
      <c r="I669" s="606" t="s">
        <v>3363</v>
      </c>
      <c r="J669" s="585" t="s">
        <v>3364</v>
      </c>
      <c r="K669" s="585" t="s">
        <v>3365</v>
      </c>
      <c r="L669" s="607" t="s">
        <v>3366</v>
      </c>
      <c r="M669" s="607" t="s">
        <v>3367</v>
      </c>
      <c r="N669" s="585" t="s">
        <v>898</v>
      </c>
      <c r="O669" s="763" t="s">
        <v>3368</v>
      </c>
      <c r="P669" s="737"/>
      <c r="Q669" s="737"/>
      <c r="R669" s="737"/>
      <c r="S669" s="737"/>
      <c r="T669" s="737"/>
    </row>
    <row r="670" spans="1:20" ht="42" x14ac:dyDescent="0.35">
      <c r="A670" s="442">
        <v>668</v>
      </c>
      <c r="B670" s="629" t="s">
        <v>3563</v>
      </c>
      <c r="C670" s="607">
        <v>65</v>
      </c>
      <c r="D670" s="601">
        <v>7</v>
      </c>
      <c r="E670" s="428" t="s">
        <v>409</v>
      </c>
      <c r="F670" s="428" t="s">
        <v>3369</v>
      </c>
      <c r="G670" s="428" t="s">
        <v>1030</v>
      </c>
      <c r="H670" s="369" t="s">
        <v>1355</v>
      </c>
      <c r="I670" s="606" t="s">
        <v>3370</v>
      </c>
      <c r="J670" s="585" t="s">
        <v>3371</v>
      </c>
      <c r="K670" s="585" t="s">
        <v>3372</v>
      </c>
      <c r="L670" s="607" t="s">
        <v>3373</v>
      </c>
      <c r="M670" s="607" t="s">
        <v>3255</v>
      </c>
      <c r="N670" s="585" t="s">
        <v>350</v>
      </c>
      <c r="O670" s="763" t="s">
        <v>3374</v>
      </c>
      <c r="P670" s="737"/>
      <c r="Q670" s="737"/>
      <c r="R670" s="737"/>
      <c r="S670" s="737"/>
      <c r="T670" s="737"/>
    </row>
    <row r="671" spans="1:20" ht="42" x14ac:dyDescent="0.35">
      <c r="A671" s="442">
        <v>669</v>
      </c>
      <c r="B671" s="629" t="s">
        <v>3563</v>
      </c>
      <c r="C671" s="607">
        <v>66</v>
      </c>
      <c r="D671" s="601">
        <v>7</v>
      </c>
      <c r="E671" s="428" t="s">
        <v>904</v>
      </c>
      <c r="F671" s="428" t="s">
        <v>3375</v>
      </c>
      <c r="G671" s="428" t="s">
        <v>3296</v>
      </c>
      <c r="H671" s="369" t="s">
        <v>1355</v>
      </c>
      <c r="I671" s="606" t="s">
        <v>3376</v>
      </c>
      <c r="J671" s="585" t="s">
        <v>3377</v>
      </c>
      <c r="K671" s="585" t="s">
        <v>3378</v>
      </c>
      <c r="L671" s="607" t="s">
        <v>3298</v>
      </c>
      <c r="M671" s="607" t="s">
        <v>3299</v>
      </c>
      <c r="N671" s="585" t="s">
        <v>1480</v>
      </c>
      <c r="O671" s="763" t="s">
        <v>3300</v>
      </c>
      <c r="P671" s="737"/>
      <c r="Q671" s="737"/>
      <c r="R671" s="737"/>
      <c r="S671" s="737"/>
      <c r="T671" s="737"/>
    </row>
    <row r="672" spans="1:20" ht="46" x14ac:dyDescent="0.35">
      <c r="A672" s="442">
        <v>670</v>
      </c>
      <c r="B672" s="629" t="s">
        <v>3563</v>
      </c>
      <c r="C672" s="607">
        <v>67</v>
      </c>
      <c r="D672" s="375">
        <v>8</v>
      </c>
      <c r="E672" s="428" t="s">
        <v>3379</v>
      </c>
      <c r="F672" s="428" t="s">
        <v>3092</v>
      </c>
      <c r="G672" s="428" t="s">
        <v>3380</v>
      </c>
      <c r="H672" s="369" t="s">
        <v>1355</v>
      </c>
      <c r="I672" s="608">
        <v>39235</v>
      </c>
      <c r="J672" s="585" t="s">
        <v>3381</v>
      </c>
      <c r="K672" s="586">
        <v>41457</v>
      </c>
      <c r="L672" s="607" t="s">
        <v>3269</v>
      </c>
      <c r="M672" s="593" t="s">
        <v>3270</v>
      </c>
      <c r="N672" s="585" t="s">
        <v>1385</v>
      </c>
      <c r="O672" s="763" t="s">
        <v>3271</v>
      </c>
      <c r="P672" s="737"/>
      <c r="Q672" s="737"/>
      <c r="R672" s="737"/>
      <c r="S672" s="737"/>
      <c r="T672" s="737"/>
    </row>
    <row r="673" spans="1:20" ht="42" x14ac:dyDescent="0.35">
      <c r="A673" s="442">
        <v>671</v>
      </c>
      <c r="B673" s="629" t="s">
        <v>3563</v>
      </c>
      <c r="C673" s="607">
        <v>68</v>
      </c>
      <c r="D673" s="375">
        <v>8</v>
      </c>
      <c r="E673" s="428" t="s">
        <v>3382</v>
      </c>
      <c r="F673" s="428" t="s">
        <v>850</v>
      </c>
      <c r="G673" s="428" t="s">
        <v>3383</v>
      </c>
      <c r="H673" s="369" t="s">
        <v>1355</v>
      </c>
      <c r="I673" s="606" t="s">
        <v>3384</v>
      </c>
      <c r="J673" s="585" t="s">
        <v>3385</v>
      </c>
      <c r="K673" s="585" t="s">
        <v>3386</v>
      </c>
      <c r="L673" s="607" t="s">
        <v>3387</v>
      </c>
      <c r="M673" s="607" t="s">
        <v>3388</v>
      </c>
      <c r="N673" s="585" t="s">
        <v>1480</v>
      </c>
      <c r="O673" s="763" t="s">
        <v>3389</v>
      </c>
      <c r="P673" s="737"/>
      <c r="Q673" s="737"/>
      <c r="R673" s="737"/>
      <c r="S673" s="737"/>
      <c r="T673" s="737"/>
    </row>
    <row r="674" spans="1:20" ht="42" x14ac:dyDescent="0.35">
      <c r="A674" s="442">
        <v>672</v>
      </c>
      <c r="B674" s="629" t="s">
        <v>3563</v>
      </c>
      <c r="C674" s="607">
        <v>69</v>
      </c>
      <c r="D674" s="375">
        <v>8</v>
      </c>
      <c r="E674" s="428" t="s">
        <v>3013</v>
      </c>
      <c r="F674" s="428" t="s">
        <v>3390</v>
      </c>
      <c r="G674" s="428" t="s">
        <v>3121</v>
      </c>
      <c r="H674" s="369" t="s">
        <v>1355</v>
      </c>
      <c r="I674" s="606" t="s">
        <v>3391</v>
      </c>
      <c r="J674" s="585" t="s">
        <v>3392</v>
      </c>
      <c r="K674" s="585" t="s">
        <v>3393</v>
      </c>
      <c r="L674" s="607" t="s">
        <v>3123</v>
      </c>
      <c r="M674" s="607" t="s">
        <v>3124</v>
      </c>
      <c r="N674" s="585" t="s">
        <v>1480</v>
      </c>
      <c r="O674" s="763" t="s">
        <v>3125</v>
      </c>
      <c r="P674" s="737"/>
      <c r="Q674" s="737"/>
      <c r="R674" s="737"/>
      <c r="S674" s="737"/>
      <c r="T674" s="737"/>
    </row>
    <row r="675" spans="1:20" ht="36" x14ac:dyDescent="0.35">
      <c r="A675" s="442">
        <v>673</v>
      </c>
      <c r="B675" s="629" t="s">
        <v>3563</v>
      </c>
      <c r="C675" s="607">
        <v>70</v>
      </c>
      <c r="D675" s="375">
        <v>8</v>
      </c>
      <c r="E675" s="428" t="s">
        <v>336</v>
      </c>
      <c r="F675" s="428" t="s">
        <v>1253</v>
      </c>
      <c r="G675" s="428" t="s">
        <v>520</v>
      </c>
      <c r="H675" s="369" t="s">
        <v>1355</v>
      </c>
      <c r="I675" s="606" t="s">
        <v>3394</v>
      </c>
      <c r="J675" s="585" t="s">
        <v>3395</v>
      </c>
      <c r="K675" s="585" t="s">
        <v>3396</v>
      </c>
      <c r="L675" s="609" t="s">
        <v>3397</v>
      </c>
      <c r="M675" s="607" t="s">
        <v>3398</v>
      </c>
      <c r="N675" s="585" t="s">
        <v>1480</v>
      </c>
      <c r="O675" s="763" t="s">
        <v>3399</v>
      </c>
      <c r="P675" s="737"/>
      <c r="Q675" s="737"/>
      <c r="R675" s="737"/>
      <c r="S675" s="737"/>
      <c r="T675" s="737"/>
    </row>
    <row r="676" spans="1:20" ht="31.5" x14ac:dyDescent="0.35">
      <c r="A676" s="442">
        <v>674</v>
      </c>
      <c r="B676" s="629" t="s">
        <v>3563</v>
      </c>
      <c r="C676" s="607">
        <v>71</v>
      </c>
      <c r="D676" s="375">
        <v>8</v>
      </c>
      <c r="E676" s="428" t="s">
        <v>336</v>
      </c>
      <c r="F676" s="428" t="s">
        <v>3400</v>
      </c>
      <c r="G676" s="428" t="s">
        <v>3401</v>
      </c>
      <c r="H676" s="369" t="s">
        <v>1355</v>
      </c>
      <c r="I676" s="606" t="s">
        <v>3402</v>
      </c>
      <c r="J676" s="585" t="s">
        <v>3403</v>
      </c>
      <c r="K676" s="585" t="s">
        <v>3404</v>
      </c>
      <c r="L676" s="607" t="s">
        <v>3405</v>
      </c>
      <c r="M676" s="607" t="s">
        <v>3406</v>
      </c>
      <c r="N676" s="585" t="s">
        <v>1480</v>
      </c>
      <c r="O676" s="763" t="s">
        <v>3407</v>
      </c>
      <c r="P676" s="737"/>
      <c r="Q676" s="737"/>
      <c r="R676" s="737"/>
      <c r="S676" s="737"/>
      <c r="T676" s="737"/>
    </row>
    <row r="677" spans="1:20" ht="42" x14ac:dyDescent="0.35">
      <c r="A677" s="442">
        <v>675</v>
      </c>
      <c r="B677" s="629" t="s">
        <v>3563</v>
      </c>
      <c r="C677" s="607">
        <v>72</v>
      </c>
      <c r="D677" s="375">
        <v>8</v>
      </c>
      <c r="E677" s="428" t="s">
        <v>364</v>
      </c>
      <c r="F677" s="428" t="s">
        <v>365</v>
      </c>
      <c r="G677" s="428" t="s">
        <v>553</v>
      </c>
      <c r="H677" s="369" t="s">
        <v>1331</v>
      </c>
      <c r="I677" s="606" t="s">
        <v>3408</v>
      </c>
      <c r="J677" s="585" t="s">
        <v>3409</v>
      </c>
      <c r="K677" s="585" t="s">
        <v>3410</v>
      </c>
      <c r="L677" s="607" t="s">
        <v>3244</v>
      </c>
      <c r="M677" s="607" t="s">
        <v>3411</v>
      </c>
      <c r="N677" s="585" t="s">
        <v>1480</v>
      </c>
      <c r="O677" s="763" t="s">
        <v>3412</v>
      </c>
      <c r="P677" s="737"/>
      <c r="Q677" s="737"/>
      <c r="R677" s="737"/>
      <c r="S677" s="737"/>
      <c r="T677" s="737"/>
    </row>
    <row r="678" spans="1:20" ht="42" x14ac:dyDescent="0.35">
      <c r="A678" s="442">
        <v>676</v>
      </c>
      <c r="B678" s="629" t="s">
        <v>3563</v>
      </c>
      <c r="C678" s="607">
        <v>73</v>
      </c>
      <c r="D678" s="375">
        <v>8</v>
      </c>
      <c r="E678" s="428" t="s">
        <v>364</v>
      </c>
      <c r="F678" s="428" t="s">
        <v>3261</v>
      </c>
      <c r="G678" s="428" t="s">
        <v>3144</v>
      </c>
      <c r="H678" s="369" t="s">
        <v>1355</v>
      </c>
      <c r="I678" s="606" t="s">
        <v>3413</v>
      </c>
      <c r="J678" s="585" t="s">
        <v>3414</v>
      </c>
      <c r="K678" s="585" t="s">
        <v>3415</v>
      </c>
      <c r="L678" s="607" t="s">
        <v>3416</v>
      </c>
      <c r="M678" s="607" t="s">
        <v>3417</v>
      </c>
      <c r="N678" s="585" t="s">
        <v>1480</v>
      </c>
      <c r="O678" s="763" t="s">
        <v>3418</v>
      </c>
      <c r="P678" s="737"/>
      <c r="Q678" s="737"/>
      <c r="R678" s="737"/>
      <c r="S678" s="737"/>
      <c r="T678" s="737"/>
    </row>
    <row r="679" spans="1:20" ht="42" x14ac:dyDescent="0.35">
      <c r="A679" s="442">
        <v>677</v>
      </c>
      <c r="B679" s="629" t="s">
        <v>3563</v>
      </c>
      <c r="C679" s="607">
        <v>74</v>
      </c>
      <c r="D679" s="375">
        <v>8</v>
      </c>
      <c r="E679" s="428" t="s">
        <v>364</v>
      </c>
      <c r="F679" s="428" t="s">
        <v>3419</v>
      </c>
      <c r="G679" s="428" t="s">
        <v>1381</v>
      </c>
      <c r="H679" s="369" t="s">
        <v>1331</v>
      </c>
      <c r="I679" s="606" t="s">
        <v>3420</v>
      </c>
      <c r="J679" s="585" t="s">
        <v>3421</v>
      </c>
      <c r="K679" s="585" t="s">
        <v>3332</v>
      </c>
      <c r="L679" s="607"/>
      <c r="M679" s="607" t="s">
        <v>3422</v>
      </c>
      <c r="N679" s="585" t="s">
        <v>3264</v>
      </c>
      <c r="O679" s="763" t="s">
        <v>3423</v>
      </c>
      <c r="P679" s="737"/>
      <c r="Q679" s="737"/>
      <c r="R679" s="737"/>
      <c r="S679" s="737"/>
      <c r="T679" s="737"/>
    </row>
    <row r="680" spans="1:20" ht="31.5" x14ac:dyDescent="0.35">
      <c r="A680" s="442">
        <v>678</v>
      </c>
      <c r="B680" s="629" t="s">
        <v>3563</v>
      </c>
      <c r="C680" s="607">
        <v>75</v>
      </c>
      <c r="D680" s="375">
        <v>8</v>
      </c>
      <c r="E680" s="428" t="s">
        <v>840</v>
      </c>
      <c r="F680" s="428" t="s">
        <v>2371</v>
      </c>
      <c r="G680" s="428" t="s">
        <v>3103</v>
      </c>
      <c r="H680" s="369" t="s">
        <v>1355</v>
      </c>
      <c r="I680" s="606" t="s">
        <v>3424</v>
      </c>
      <c r="J680" s="585" t="s">
        <v>3425</v>
      </c>
      <c r="K680" s="585" t="s">
        <v>3426</v>
      </c>
      <c r="L680" s="607" t="s">
        <v>3105</v>
      </c>
      <c r="M680" s="607" t="s">
        <v>3427</v>
      </c>
      <c r="N680" s="585" t="s">
        <v>3321</v>
      </c>
      <c r="O680" s="763" t="s">
        <v>3107</v>
      </c>
      <c r="P680" s="737"/>
      <c r="Q680" s="737"/>
      <c r="R680" s="737"/>
      <c r="S680" s="737"/>
      <c r="T680" s="737"/>
    </row>
    <row r="681" spans="1:20" ht="42" x14ac:dyDescent="0.35">
      <c r="A681" s="442">
        <v>679</v>
      </c>
      <c r="B681" s="629" t="s">
        <v>3563</v>
      </c>
      <c r="C681" s="607">
        <v>76</v>
      </c>
      <c r="D681" s="375">
        <v>8</v>
      </c>
      <c r="E681" s="428" t="s">
        <v>409</v>
      </c>
      <c r="F681" s="428" t="s">
        <v>3428</v>
      </c>
      <c r="G681" s="428" t="s">
        <v>3238</v>
      </c>
      <c r="H681" s="369" t="s">
        <v>1331</v>
      </c>
      <c r="I681" s="606" t="s">
        <v>3429</v>
      </c>
      <c r="J681" s="585" t="s">
        <v>3430</v>
      </c>
      <c r="K681" s="585" t="s">
        <v>3431</v>
      </c>
      <c r="L681" s="607" t="s">
        <v>3432</v>
      </c>
      <c r="M681" s="607" t="s">
        <v>3433</v>
      </c>
      <c r="N681" s="585" t="s">
        <v>3434</v>
      </c>
      <c r="O681" s="763" t="s">
        <v>3368</v>
      </c>
      <c r="P681" s="737"/>
      <c r="Q681" s="737"/>
      <c r="R681" s="737"/>
      <c r="S681" s="737"/>
      <c r="T681" s="737"/>
    </row>
    <row r="682" spans="1:20" ht="42" x14ac:dyDescent="0.35">
      <c r="A682" s="442">
        <v>680</v>
      </c>
      <c r="B682" s="629" t="s">
        <v>3563</v>
      </c>
      <c r="C682" s="607">
        <v>77</v>
      </c>
      <c r="D682" s="375">
        <v>8</v>
      </c>
      <c r="E682" s="428" t="s">
        <v>409</v>
      </c>
      <c r="F682" s="428" t="s">
        <v>3435</v>
      </c>
      <c r="G682" s="428" t="s">
        <v>3436</v>
      </c>
      <c r="H682" s="369" t="s">
        <v>1355</v>
      </c>
      <c r="I682" s="606" t="s">
        <v>3437</v>
      </c>
      <c r="J682" s="585" t="s">
        <v>3438</v>
      </c>
      <c r="K682" s="585" t="s">
        <v>3439</v>
      </c>
      <c r="L682" s="607" t="s">
        <v>3259</v>
      </c>
      <c r="M682" s="607" t="s">
        <v>3100</v>
      </c>
      <c r="N682" s="585" t="s">
        <v>1335</v>
      </c>
      <c r="O682" s="763" t="s">
        <v>3440</v>
      </c>
      <c r="P682" s="737"/>
      <c r="Q682" s="737"/>
      <c r="R682" s="737"/>
      <c r="S682" s="737"/>
      <c r="T682" s="737"/>
    </row>
    <row r="683" spans="1:20" ht="31.5" x14ac:dyDescent="0.35">
      <c r="A683" s="442">
        <v>681</v>
      </c>
      <c r="B683" s="629" t="s">
        <v>3563</v>
      </c>
      <c r="C683" s="607">
        <v>78</v>
      </c>
      <c r="D683" s="375">
        <v>8</v>
      </c>
      <c r="E683" s="428" t="s">
        <v>3212</v>
      </c>
      <c r="F683" s="428" t="s">
        <v>986</v>
      </c>
      <c r="G683" s="428" t="s">
        <v>789</v>
      </c>
      <c r="H683" s="369" t="s">
        <v>1331</v>
      </c>
      <c r="I683" s="608">
        <v>38889</v>
      </c>
      <c r="J683" s="585" t="s">
        <v>3441</v>
      </c>
      <c r="K683" s="586">
        <v>40952</v>
      </c>
      <c r="L683" s="607" t="s">
        <v>3077</v>
      </c>
      <c r="M683" s="607" t="s">
        <v>3442</v>
      </c>
      <c r="N683" s="585" t="s">
        <v>1335</v>
      </c>
      <c r="O683" s="763" t="s">
        <v>3443</v>
      </c>
      <c r="P683" s="737"/>
      <c r="Q683" s="737"/>
      <c r="R683" s="737"/>
      <c r="S683" s="737"/>
      <c r="T683" s="737"/>
    </row>
    <row r="684" spans="1:20" ht="31.5" x14ac:dyDescent="0.35">
      <c r="A684" s="442">
        <v>682</v>
      </c>
      <c r="B684" s="630" t="s">
        <v>3563</v>
      </c>
      <c r="C684" s="607">
        <v>79</v>
      </c>
      <c r="D684" s="375">
        <v>8</v>
      </c>
      <c r="E684" s="610" t="s">
        <v>3379</v>
      </c>
      <c r="F684" s="610" t="s">
        <v>3444</v>
      </c>
      <c r="G684" s="610" t="s">
        <v>2779</v>
      </c>
      <c r="H684" s="611" t="s">
        <v>1355</v>
      </c>
      <c r="I684" s="612">
        <v>38668</v>
      </c>
      <c r="J684" s="585" t="s">
        <v>3445</v>
      </c>
      <c r="K684" s="613">
        <v>39218</v>
      </c>
      <c r="L684" s="614" t="s">
        <v>2781</v>
      </c>
      <c r="M684" s="614" t="s">
        <v>3446</v>
      </c>
      <c r="N684" s="615" t="s">
        <v>3147</v>
      </c>
      <c r="O684" s="764" t="s">
        <v>3447</v>
      </c>
      <c r="P684" s="737"/>
      <c r="Q684" s="737"/>
      <c r="R684" s="737"/>
      <c r="S684" s="737"/>
      <c r="T684" s="737"/>
    </row>
    <row r="685" spans="1:20" ht="31.5" x14ac:dyDescent="0.35">
      <c r="A685" s="442">
        <v>683</v>
      </c>
      <c r="B685" s="630" t="s">
        <v>3563</v>
      </c>
      <c r="C685" s="607">
        <v>80</v>
      </c>
      <c r="D685" s="375">
        <v>8</v>
      </c>
      <c r="E685" s="610" t="s">
        <v>364</v>
      </c>
      <c r="F685" s="610" t="s">
        <v>1760</v>
      </c>
      <c r="G685" s="610" t="s">
        <v>775</v>
      </c>
      <c r="H685" s="611" t="s">
        <v>1331</v>
      </c>
      <c r="I685" s="616" t="s">
        <v>3448</v>
      </c>
      <c r="J685" s="617" t="s">
        <v>3449</v>
      </c>
      <c r="K685" s="617" t="s">
        <v>3450</v>
      </c>
      <c r="L685" s="618" t="s">
        <v>3451</v>
      </c>
      <c r="M685" s="618" t="s">
        <v>3452</v>
      </c>
      <c r="N685" s="617" t="s">
        <v>1335</v>
      </c>
      <c r="O685" s="765" t="s">
        <v>3453</v>
      </c>
      <c r="P685" s="737"/>
      <c r="Q685" s="737"/>
      <c r="R685" s="737"/>
      <c r="S685" s="737"/>
      <c r="T685" s="737"/>
    </row>
    <row r="686" spans="1:20" ht="42" x14ac:dyDescent="0.35">
      <c r="A686" s="442">
        <v>684</v>
      </c>
      <c r="B686" s="629" t="s">
        <v>3563</v>
      </c>
      <c r="C686" s="607">
        <v>81</v>
      </c>
      <c r="D686" s="375">
        <v>9</v>
      </c>
      <c r="E686" s="610" t="s">
        <v>657</v>
      </c>
      <c r="F686" s="610" t="s">
        <v>1012</v>
      </c>
      <c r="G686" s="610" t="s">
        <v>2793</v>
      </c>
      <c r="H686" s="611" t="s">
        <v>1331</v>
      </c>
      <c r="I686" s="619">
        <v>38588</v>
      </c>
      <c r="J686" s="585" t="s">
        <v>3454</v>
      </c>
      <c r="K686" s="588">
        <v>38607</v>
      </c>
      <c r="L686" s="614" t="s">
        <v>3455</v>
      </c>
      <c r="M686" s="614" t="s">
        <v>3456</v>
      </c>
      <c r="N686" s="615" t="s">
        <v>3147</v>
      </c>
      <c r="O686" s="764" t="s">
        <v>3457</v>
      </c>
      <c r="P686" s="737"/>
      <c r="Q686" s="737"/>
      <c r="R686" s="737"/>
      <c r="S686" s="737"/>
      <c r="T686" s="737"/>
    </row>
    <row r="687" spans="1:20" ht="42" x14ac:dyDescent="0.35">
      <c r="A687" s="442">
        <v>685</v>
      </c>
      <c r="B687" s="629" t="s">
        <v>3563</v>
      </c>
      <c r="C687" s="607">
        <v>82</v>
      </c>
      <c r="D687" s="375">
        <v>9</v>
      </c>
      <c r="E687" s="428" t="s">
        <v>850</v>
      </c>
      <c r="F687" s="428" t="s">
        <v>3458</v>
      </c>
      <c r="G687" s="428" t="s">
        <v>822</v>
      </c>
      <c r="H687" s="369" t="s">
        <v>1331</v>
      </c>
      <c r="I687" s="606" t="s">
        <v>3459</v>
      </c>
      <c r="J687" s="585">
        <v>9318598092</v>
      </c>
      <c r="K687" s="586">
        <v>43286</v>
      </c>
      <c r="L687" s="607"/>
      <c r="M687" s="607" t="s">
        <v>3460</v>
      </c>
      <c r="N687" s="585" t="s">
        <v>1785</v>
      </c>
      <c r="O687" s="763" t="s">
        <v>3461</v>
      </c>
      <c r="P687" s="737"/>
      <c r="Q687" s="737"/>
      <c r="R687" s="737"/>
      <c r="S687" s="737"/>
      <c r="T687" s="737"/>
    </row>
    <row r="688" spans="1:20" ht="42" x14ac:dyDescent="0.35">
      <c r="A688" s="442">
        <v>686</v>
      </c>
      <c r="B688" s="629" t="s">
        <v>3563</v>
      </c>
      <c r="C688" s="607">
        <v>83</v>
      </c>
      <c r="D688" s="375">
        <v>9</v>
      </c>
      <c r="E688" s="428" t="s">
        <v>454</v>
      </c>
      <c r="F688" s="428" t="s">
        <v>3462</v>
      </c>
      <c r="G688" s="428" t="s">
        <v>3234</v>
      </c>
      <c r="H688" s="369" t="s">
        <v>1331</v>
      </c>
      <c r="I688" s="606" t="s">
        <v>3463</v>
      </c>
      <c r="J688" s="585">
        <v>9318615400</v>
      </c>
      <c r="K688" s="586">
        <v>43540</v>
      </c>
      <c r="L688" s="607" t="s">
        <v>3071</v>
      </c>
      <c r="M688" s="607" t="s">
        <v>3072</v>
      </c>
      <c r="N688" s="585" t="s">
        <v>1335</v>
      </c>
      <c r="O688" s="763" t="s">
        <v>3340</v>
      </c>
      <c r="P688" s="737"/>
      <c r="Q688" s="737"/>
      <c r="R688" s="737"/>
      <c r="S688" s="737"/>
      <c r="T688" s="737"/>
    </row>
    <row r="689" spans="1:20" ht="42" x14ac:dyDescent="0.35">
      <c r="A689" s="442">
        <v>687</v>
      </c>
      <c r="B689" s="629" t="s">
        <v>3563</v>
      </c>
      <c r="C689" s="607">
        <v>84</v>
      </c>
      <c r="D689" s="375">
        <v>9</v>
      </c>
      <c r="E689" s="428" t="s">
        <v>409</v>
      </c>
      <c r="F689" s="428" t="s">
        <v>1913</v>
      </c>
      <c r="G689" s="428" t="s">
        <v>641</v>
      </c>
      <c r="H689" s="369" t="s">
        <v>1331</v>
      </c>
      <c r="I689" s="606" t="s">
        <v>3464</v>
      </c>
      <c r="J689" s="585">
        <v>9317593889</v>
      </c>
      <c r="K689" s="586">
        <v>43180</v>
      </c>
      <c r="L689" s="607" t="s">
        <v>3373</v>
      </c>
      <c r="M689" s="607" t="s">
        <v>3255</v>
      </c>
      <c r="N689" s="585" t="s">
        <v>1335</v>
      </c>
      <c r="O689" s="763" t="s">
        <v>3465</v>
      </c>
      <c r="P689" s="737"/>
      <c r="Q689" s="737"/>
      <c r="R689" s="737"/>
      <c r="S689" s="737"/>
      <c r="T689" s="737"/>
    </row>
    <row r="690" spans="1:20" ht="42" x14ac:dyDescent="0.35">
      <c r="A690" s="442">
        <v>688</v>
      </c>
      <c r="B690" s="629" t="s">
        <v>3563</v>
      </c>
      <c r="C690" s="607">
        <v>85</v>
      </c>
      <c r="D690" s="375">
        <v>9</v>
      </c>
      <c r="E690" s="428" t="s">
        <v>3466</v>
      </c>
      <c r="F690" s="428" t="s">
        <v>3467</v>
      </c>
      <c r="G690" s="428" t="s">
        <v>1064</v>
      </c>
      <c r="H690" s="369" t="s">
        <v>1355</v>
      </c>
      <c r="I690" s="606" t="s">
        <v>3468</v>
      </c>
      <c r="J690" s="585">
        <v>9318596597</v>
      </c>
      <c r="K690" s="586">
        <v>43256</v>
      </c>
      <c r="L690" s="607"/>
      <c r="M690" s="607" t="s">
        <v>3469</v>
      </c>
      <c r="N690" s="585" t="s">
        <v>3470</v>
      </c>
      <c r="O690" s="763" t="s">
        <v>3471</v>
      </c>
      <c r="P690" s="737"/>
      <c r="Q690" s="737"/>
      <c r="R690" s="737"/>
      <c r="S690" s="737"/>
      <c r="T690" s="737"/>
    </row>
    <row r="691" spans="1:20" ht="42" x14ac:dyDescent="0.35">
      <c r="A691" s="442">
        <v>689</v>
      </c>
      <c r="B691" s="629" t="s">
        <v>3563</v>
      </c>
      <c r="C691" s="607">
        <v>86</v>
      </c>
      <c r="D691" s="375">
        <v>9</v>
      </c>
      <c r="E691" s="428" t="s">
        <v>364</v>
      </c>
      <c r="F691" s="428" t="s">
        <v>3472</v>
      </c>
      <c r="G691" s="428" t="s">
        <v>574</v>
      </c>
      <c r="H691" s="369" t="s">
        <v>1355</v>
      </c>
      <c r="I691" s="606" t="s">
        <v>3473</v>
      </c>
      <c r="J691" s="585">
        <v>9318595067</v>
      </c>
      <c r="K691" s="586">
        <v>43194</v>
      </c>
      <c r="L691" s="607" t="s">
        <v>3455</v>
      </c>
      <c r="M691" s="607" t="s">
        <v>3456</v>
      </c>
      <c r="N691" s="585" t="s">
        <v>1480</v>
      </c>
      <c r="O691" s="763" t="s">
        <v>3474</v>
      </c>
      <c r="P691" s="737"/>
      <c r="Q691" s="737"/>
      <c r="R691" s="737"/>
      <c r="S691" s="737"/>
      <c r="T691" s="737"/>
    </row>
    <row r="692" spans="1:20" ht="42" x14ac:dyDescent="0.35">
      <c r="A692" s="442">
        <v>690</v>
      </c>
      <c r="B692" s="629" t="s">
        <v>3563</v>
      </c>
      <c r="C692" s="607">
        <v>87</v>
      </c>
      <c r="D692" s="375">
        <v>9</v>
      </c>
      <c r="E692" s="428" t="s">
        <v>904</v>
      </c>
      <c r="F692" s="428" t="s">
        <v>1795</v>
      </c>
      <c r="G692" s="428" t="s">
        <v>659</v>
      </c>
      <c r="H692" s="369" t="s">
        <v>1331</v>
      </c>
      <c r="I692" s="608">
        <v>38326</v>
      </c>
      <c r="J692" s="585">
        <v>9318604317</v>
      </c>
      <c r="K692" s="586">
        <v>43447</v>
      </c>
      <c r="L692" s="607" t="s">
        <v>3475</v>
      </c>
      <c r="M692" s="607"/>
      <c r="N692" s="585" t="s">
        <v>1352</v>
      </c>
      <c r="O692" s="763" t="s">
        <v>3476</v>
      </c>
      <c r="P692" s="737"/>
      <c r="Q692" s="737"/>
      <c r="R692" s="737"/>
      <c r="S692" s="737"/>
      <c r="T692" s="737"/>
    </row>
    <row r="693" spans="1:20" ht="31.5" x14ac:dyDescent="0.35">
      <c r="A693" s="442">
        <v>691</v>
      </c>
      <c r="B693" s="629" t="s">
        <v>3563</v>
      </c>
      <c r="C693" s="607">
        <v>88</v>
      </c>
      <c r="D693" s="375">
        <v>9</v>
      </c>
      <c r="E693" s="428" t="s">
        <v>3466</v>
      </c>
      <c r="F693" s="428" t="s">
        <v>3477</v>
      </c>
      <c r="G693" s="428" t="s">
        <v>3218</v>
      </c>
      <c r="H693" s="369" t="s">
        <v>1355</v>
      </c>
      <c r="I693" s="606" t="s">
        <v>3478</v>
      </c>
      <c r="J693" s="585">
        <v>9318615390</v>
      </c>
      <c r="K693" s="586">
        <v>43531</v>
      </c>
      <c r="L693" s="607" t="s">
        <v>3220</v>
      </c>
      <c r="M693" s="607" t="s">
        <v>3221</v>
      </c>
      <c r="N693" s="585" t="s">
        <v>3479</v>
      </c>
      <c r="O693" s="763" t="s">
        <v>3480</v>
      </c>
      <c r="P693" s="737"/>
      <c r="Q693" s="737"/>
      <c r="R693" s="737"/>
      <c r="S693" s="737"/>
      <c r="T693" s="737"/>
    </row>
    <row r="694" spans="1:20" ht="42" x14ac:dyDescent="0.35">
      <c r="A694" s="442">
        <v>692</v>
      </c>
      <c r="B694" s="629" t="s">
        <v>3563</v>
      </c>
      <c r="C694" s="607">
        <v>89</v>
      </c>
      <c r="D694" s="375">
        <v>9</v>
      </c>
      <c r="E694" s="428" t="s">
        <v>3466</v>
      </c>
      <c r="F694" s="428" t="s">
        <v>850</v>
      </c>
      <c r="G694" s="428" t="s">
        <v>3481</v>
      </c>
      <c r="H694" s="369" t="s">
        <v>1355</v>
      </c>
      <c r="I694" s="606" t="s">
        <v>3482</v>
      </c>
      <c r="J694" s="585">
        <v>9318607128</v>
      </c>
      <c r="K694" s="586">
        <v>43124</v>
      </c>
      <c r="L694" s="607" t="s">
        <v>3483</v>
      </c>
      <c r="M694" s="607" t="s">
        <v>3484</v>
      </c>
      <c r="N694" s="585" t="s">
        <v>1480</v>
      </c>
      <c r="O694" s="763" t="s">
        <v>3485</v>
      </c>
      <c r="P694" s="737"/>
      <c r="Q694" s="737"/>
      <c r="R694" s="737"/>
      <c r="S694" s="737"/>
      <c r="T694" s="737"/>
    </row>
    <row r="695" spans="1:20" ht="42" x14ac:dyDescent="0.35">
      <c r="A695" s="442">
        <v>693</v>
      </c>
      <c r="B695" s="629" t="s">
        <v>3563</v>
      </c>
      <c r="C695" s="607">
        <v>90</v>
      </c>
      <c r="D695" s="375">
        <v>9</v>
      </c>
      <c r="E695" s="428" t="s">
        <v>3486</v>
      </c>
      <c r="F695" s="428" t="s">
        <v>1143</v>
      </c>
      <c r="G695" s="428" t="s">
        <v>681</v>
      </c>
      <c r="H695" s="369" t="s">
        <v>1331</v>
      </c>
      <c r="I695" s="606" t="s">
        <v>3487</v>
      </c>
      <c r="J695" s="585">
        <v>9318596598</v>
      </c>
      <c r="K695" s="586">
        <v>43317</v>
      </c>
      <c r="L695" s="607" t="s">
        <v>3488</v>
      </c>
      <c r="M695" s="607" t="s">
        <v>3489</v>
      </c>
      <c r="N695" s="585" t="s">
        <v>1480</v>
      </c>
      <c r="O695" s="763" t="s">
        <v>3490</v>
      </c>
      <c r="P695" s="737"/>
      <c r="Q695" s="737"/>
      <c r="R695" s="737"/>
      <c r="S695" s="737"/>
      <c r="T695" s="737"/>
    </row>
    <row r="696" spans="1:20" ht="31.5" x14ac:dyDescent="0.35">
      <c r="A696" s="442">
        <v>694</v>
      </c>
      <c r="B696" s="629" t="s">
        <v>3563</v>
      </c>
      <c r="C696" s="607">
        <v>91</v>
      </c>
      <c r="D696" s="375">
        <v>9</v>
      </c>
      <c r="E696" s="428" t="s">
        <v>392</v>
      </c>
      <c r="F696" s="428" t="s">
        <v>2713</v>
      </c>
      <c r="G696" s="428" t="s">
        <v>1135</v>
      </c>
      <c r="H696" s="369" t="s">
        <v>1355</v>
      </c>
      <c r="I696" s="606" t="s">
        <v>3491</v>
      </c>
      <c r="J696" s="585">
        <v>9318604275</v>
      </c>
      <c r="K696" s="586">
        <v>43419</v>
      </c>
      <c r="L696" s="607" t="s">
        <v>3308</v>
      </c>
      <c r="M696" s="607" t="s">
        <v>3309</v>
      </c>
      <c r="N696" s="585" t="s">
        <v>1480</v>
      </c>
      <c r="O696" s="763" t="s">
        <v>3492</v>
      </c>
      <c r="P696" s="737"/>
      <c r="Q696" s="737"/>
      <c r="R696" s="737"/>
      <c r="S696" s="737"/>
      <c r="T696" s="737"/>
    </row>
    <row r="697" spans="1:20" ht="52.5" x14ac:dyDescent="0.35">
      <c r="A697" s="442">
        <v>695</v>
      </c>
      <c r="B697" s="629" t="s">
        <v>3563</v>
      </c>
      <c r="C697" s="631">
        <v>92</v>
      </c>
      <c r="D697" s="375">
        <v>9</v>
      </c>
      <c r="E697" s="428" t="s">
        <v>3013</v>
      </c>
      <c r="F697" s="428" t="s">
        <v>1829</v>
      </c>
      <c r="G697" s="428" t="s">
        <v>3112</v>
      </c>
      <c r="H697" s="369" t="s">
        <v>1331</v>
      </c>
      <c r="I697" s="606" t="s">
        <v>3493</v>
      </c>
      <c r="J697" s="585" t="s">
        <v>3494</v>
      </c>
      <c r="K697" s="585" t="s">
        <v>3495</v>
      </c>
      <c r="L697" s="607" t="s">
        <v>3114</v>
      </c>
      <c r="M697" s="609" t="s">
        <v>3115</v>
      </c>
      <c r="N697" s="585" t="s">
        <v>3496</v>
      </c>
      <c r="O697" s="763" t="s">
        <v>3295</v>
      </c>
      <c r="P697" s="737"/>
      <c r="Q697" s="737"/>
      <c r="R697" s="737"/>
      <c r="S697" s="737"/>
      <c r="T697" s="737"/>
    </row>
    <row r="698" spans="1:20" ht="42" x14ac:dyDescent="0.35">
      <c r="A698" s="442">
        <v>696</v>
      </c>
      <c r="B698" s="629" t="s">
        <v>3563</v>
      </c>
      <c r="C698" s="607">
        <v>93</v>
      </c>
      <c r="D698" s="375">
        <v>9</v>
      </c>
      <c r="E698" s="428" t="s">
        <v>904</v>
      </c>
      <c r="F698" s="428" t="s">
        <v>3497</v>
      </c>
      <c r="G698" s="428" t="s">
        <v>1250</v>
      </c>
      <c r="H698" s="369" t="s">
        <v>1331</v>
      </c>
      <c r="I698" s="369" t="s">
        <v>3498</v>
      </c>
      <c r="J698" s="620">
        <v>9318601102</v>
      </c>
      <c r="K698" s="586">
        <v>43320</v>
      </c>
      <c r="L698" s="596" t="s">
        <v>3298</v>
      </c>
      <c r="M698" s="596" t="s">
        <v>3299</v>
      </c>
      <c r="N698" s="595" t="s">
        <v>1480</v>
      </c>
      <c r="O698" s="760" t="s">
        <v>3499</v>
      </c>
      <c r="P698" s="737"/>
      <c r="Q698" s="737"/>
      <c r="R698" s="737"/>
      <c r="S698" s="737"/>
      <c r="T698" s="737"/>
    </row>
    <row r="699" spans="1:20" ht="42" x14ac:dyDescent="0.35">
      <c r="A699" s="442">
        <v>697</v>
      </c>
      <c r="B699" s="629" t="s">
        <v>3563</v>
      </c>
      <c r="C699" s="607">
        <v>94</v>
      </c>
      <c r="D699" s="375">
        <v>10</v>
      </c>
      <c r="E699" s="428" t="s">
        <v>3500</v>
      </c>
      <c r="F699" s="428" t="s">
        <v>2965</v>
      </c>
      <c r="G699" s="428" t="s">
        <v>1548</v>
      </c>
      <c r="H699" s="369" t="s">
        <v>1331</v>
      </c>
      <c r="I699" s="369" t="s">
        <v>3501</v>
      </c>
      <c r="J699" s="595" t="s">
        <v>3502</v>
      </c>
      <c r="K699" s="585" t="s">
        <v>3503</v>
      </c>
      <c r="L699" s="596" t="s">
        <v>3504</v>
      </c>
      <c r="M699" s="596" t="s">
        <v>3505</v>
      </c>
      <c r="N699" s="595" t="s">
        <v>1335</v>
      </c>
      <c r="O699" s="760" t="s">
        <v>3399</v>
      </c>
      <c r="P699" s="737"/>
      <c r="Q699" s="737"/>
      <c r="R699" s="737"/>
      <c r="S699" s="737"/>
      <c r="T699" s="737"/>
    </row>
    <row r="700" spans="1:20" ht="42" x14ac:dyDescent="0.35">
      <c r="A700" s="442">
        <v>698</v>
      </c>
      <c r="B700" s="629" t="s">
        <v>3563</v>
      </c>
      <c r="C700" s="607">
        <v>95</v>
      </c>
      <c r="D700" s="375">
        <v>10</v>
      </c>
      <c r="E700" s="428" t="s">
        <v>336</v>
      </c>
      <c r="F700" s="428" t="s">
        <v>850</v>
      </c>
      <c r="G700" s="428" t="s">
        <v>612</v>
      </c>
      <c r="H700" s="369" t="s">
        <v>1355</v>
      </c>
      <c r="I700" s="369" t="s">
        <v>3506</v>
      </c>
      <c r="J700" s="595">
        <v>9317591154</v>
      </c>
      <c r="K700" s="586">
        <v>43095</v>
      </c>
      <c r="L700" s="596" t="s">
        <v>3141</v>
      </c>
      <c r="M700" s="596" t="s">
        <v>3142</v>
      </c>
      <c r="N700" s="595" t="s">
        <v>1335</v>
      </c>
      <c r="O700" s="760" t="s">
        <v>3143</v>
      </c>
      <c r="P700" s="737"/>
      <c r="Q700" s="737"/>
      <c r="R700" s="737"/>
      <c r="S700" s="737"/>
      <c r="T700" s="737"/>
    </row>
    <row r="701" spans="1:20" ht="31.5" x14ac:dyDescent="0.35">
      <c r="A701" s="442">
        <v>699</v>
      </c>
      <c r="B701" s="629" t="s">
        <v>3563</v>
      </c>
      <c r="C701" s="607">
        <v>96</v>
      </c>
      <c r="D701" s="375">
        <v>10</v>
      </c>
      <c r="E701" s="428" t="s">
        <v>364</v>
      </c>
      <c r="F701" s="428" t="s">
        <v>964</v>
      </c>
      <c r="G701" s="428" t="s">
        <v>3507</v>
      </c>
      <c r="H701" s="369" t="s">
        <v>1331</v>
      </c>
      <c r="I701" s="369" t="s">
        <v>3508</v>
      </c>
      <c r="J701" s="595" t="s">
        <v>3509</v>
      </c>
      <c r="K701" s="586">
        <v>42992</v>
      </c>
      <c r="L701" s="596" t="s">
        <v>3220</v>
      </c>
      <c r="M701" s="596" t="s">
        <v>3221</v>
      </c>
      <c r="N701" s="595" t="s">
        <v>1335</v>
      </c>
      <c r="O701" s="760" t="s">
        <v>3287</v>
      </c>
      <c r="P701" s="737"/>
      <c r="Q701" s="737"/>
      <c r="R701" s="737"/>
      <c r="S701" s="737"/>
      <c r="T701" s="737"/>
    </row>
    <row r="702" spans="1:20" ht="31.5" x14ac:dyDescent="0.35">
      <c r="A702" s="442">
        <v>700</v>
      </c>
      <c r="B702" s="629" t="s">
        <v>3563</v>
      </c>
      <c r="C702" s="607">
        <v>97</v>
      </c>
      <c r="D702" s="375">
        <v>10</v>
      </c>
      <c r="E702" s="428" t="s">
        <v>364</v>
      </c>
      <c r="F702" s="428" t="s">
        <v>3369</v>
      </c>
      <c r="G702" s="428" t="s">
        <v>702</v>
      </c>
      <c r="H702" s="369" t="s">
        <v>1355</v>
      </c>
      <c r="I702" s="369" t="s">
        <v>3510</v>
      </c>
      <c r="J702" s="595">
        <v>9317591155</v>
      </c>
      <c r="K702" s="586">
        <v>43095</v>
      </c>
      <c r="L702" s="596" t="s">
        <v>3511</v>
      </c>
      <c r="M702" s="596"/>
      <c r="N702" s="595" t="s">
        <v>3512</v>
      </c>
      <c r="O702" s="760" t="s">
        <v>3513</v>
      </c>
      <c r="P702" s="737"/>
      <c r="Q702" s="737"/>
      <c r="R702" s="737"/>
      <c r="S702" s="737"/>
      <c r="T702" s="737"/>
    </row>
    <row r="703" spans="1:20" ht="31.5" x14ac:dyDescent="0.35">
      <c r="A703" s="442">
        <v>701</v>
      </c>
      <c r="B703" s="629" t="s">
        <v>3563</v>
      </c>
      <c r="C703" s="607">
        <v>98</v>
      </c>
      <c r="D703" s="375">
        <v>10</v>
      </c>
      <c r="E703" s="428" t="s">
        <v>364</v>
      </c>
      <c r="F703" s="428" t="s">
        <v>3514</v>
      </c>
      <c r="G703" s="428" t="s">
        <v>3515</v>
      </c>
      <c r="H703" s="369" t="s">
        <v>1331</v>
      </c>
      <c r="I703" s="369" t="s">
        <v>3516</v>
      </c>
      <c r="J703" s="595">
        <v>9317578402</v>
      </c>
      <c r="K703" s="586">
        <v>42950</v>
      </c>
      <c r="L703" s="596" t="s">
        <v>3517</v>
      </c>
      <c r="M703" s="596" t="s">
        <v>3518</v>
      </c>
      <c r="N703" s="595" t="s">
        <v>1480</v>
      </c>
      <c r="O703" s="760" t="s">
        <v>3519</v>
      </c>
      <c r="P703" s="737"/>
      <c r="Q703" s="737"/>
      <c r="R703" s="737"/>
      <c r="S703" s="737"/>
      <c r="T703" s="737"/>
    </row>
    <row r="704" spans="1:20" ht="31.5" x14ac:dyDescent="0.35">
      <c r="A704" s="442">
        <v>702</v>
      </c>
      <c r="B704" s="629" t="s">
        <v>3563</v>
      </c>
      <c r="C704" s="607">
        <v>99</v>
      </c>
      <c r="D704" s="375">
        <v>10</v>
      </c>
      <c r="E704" s="428" t="s">
        <v>364</v>
      </c>
      <c r="F704" s="428" t="s">
        <v>972</v>
      </c>
      <c r="G704" s="428" t="s">
        <v>816</v>
      </c>
      <c r="H704" s="369" t="s">
        <v>1355</v>
      </c>
      <c r="I704" s="369" t="s">
        <v>3520</v>
      </c>
      <c r="J704" s="620">
        <v>9317591208</v>
      </c>
      <c r="K704" s="586">
        <v>43145</v>
      </c>
      <c r="L704" s="596" t="s">
        <v>3521</v>
      </c>
      <c r="M704" s="596" t="s">
        <v>3522</v>
      </c>
      <c r="N704" s="595" t="s">
        <v>1480</v>
      </c>
      <c r="O704" s="760" t="s">
        <v>3523</v>
      </c>
      <c r="P704" s="737"/>
      <c r="Q704" s="737"/>
      <c r="R704" s="737"/>
      <c r="S704" s="737"/>
      <c r="T704" s="737"/>
    </row>
    <row r="705" spans="1:20" ht="31.5" x14ac:dyDescent="0.35">
      <c r="A705" s="442">
        <v>703</v>
      </c>
      <c r="B705" s="629" t="s">
        <v>3563</v>
      </c>
      <c r="C705" s="607">
        <v>100</v>
      </c>
      <c r="D705" s="375">
        <v>10</v>
      </c>
      <c r="E705" s="428" t="s">
        <v>657</v>
      </c>
      <c r="F705" s="428" t="s">
        <v>3524</v>
      </c>
      <c r="G705" s="428" t="s">
        <v>1962</v>
      </c>
      <c r="H705" s="369" t="s">
        <v>1331</v>
      </c>
      <c r="I705" s="369" t="s">
        <v>3525</v>
      </c>
      <c r="J705" s="595">
        <v>9317591225</v>
      </c>
      <c r="K705" s="586">
        <v>43152</v>
      </c>
      <c r="L705" s="596"/>
      <c r="M705" s="596" t="s">
        <v>3526</v>
      </c>
      <c r="N705" s="595" t="s">
        <v>3527</v>
      </c>
      <c r="O705" s="760" t="s">
        <v>3160</v>
      </c>
      <c r="P705" s="737"/>
      <c r="Q705" s="737"/>
      <c r="R705" s="737"/>
      <c r="S705" s="737"/>
      <c r="T705" s="737"/>
    </row>
    <row r="706" spans="1:20" ht="42" x14ac:dyDescent="0.35">
      <c r="A706" s="442">
        <v>704</v>
      </c>
      <c r="B706" s="629" t="s">
        <v>3563</v>
      </c>
      <c r="C706" s="607">
        <v>101</v>
      </c>
      <c r="D706" s="375">
        <v>10</v>
      </c>
      <c r="E706" s="621" t="s">
        <v>531</v>
      </c>
      <c r="F706" s="621" t="s">
        <v>2390</v>
      </c>
      <c r="G706" s="621" t="s">
        <v>3528</v>
      </c>
      <c r="H706" s="622" t="s">
        <v>1355</v>
      </c>
      <c r="I706" s="622" t="s">
        <v>3516</v>
      </c>
      <c r="J706" s="623">
        <v>9317578463</v>
      </c>
      <c r="K706" s="624">
        <v>42992</v>
      </c>
      <c r="L706" s="625" t="s">
        <v>3387</v>
      </c>
      <c r="M706" s="625" t="s">
        <v>3388</v>
      </c>
      <c r="N706" s="626" t="s">
        <v>1480</v>
      </c>
      <c r="O706" s="766" t="s">
        <v>3335</v>
      </c>
      <c r="P706" s="737"/>
      <c r="Q706" s="737"/>
      <c r="R706" s="737"/>
      <c r="S706" s="737"/>
      <c r="T706" s="737"/>
    </row>
    <row r="707" spans="1:20" ht="42" x14ac:dyDescent="0.35">
      <c r="A707" s="442">
        <v>705</v>
      </c>
      <c r="B707" s="629" t="s">
        <v>3563</v>
      </c>
      <c r="C707" s="607">
        <v>102</v>
      </c>
      <c r="D707" s="375">
        <v>11</v>
      </c>
      <c r="E707" s="428" t="s">
        <v>3466</v>
      </c>
      <c r="F707" s="428" t="s">
        <v>429</v>
      </c>
      <c r="G707" s="428" t="s">
        <v>670</v>
      </c>
      <c r="H707" s="369" t="s">
        <v>1355</v>
      </c>
      <c r="I707" s="369" t="s">
        <v>3529</v>
      </c>
      <c r="J707" s="595" t="s">
        <v>3530</v>
      </c>
      <c r="K707" s="586">
        <v>42690</v>
      </c>
      <c r="L707" s="596" t="s">
        <v>3531</v>
      </c>
      <c r="M707" s="596"/>
      <c r="N707" s="595" t="s">
        <v>1785</v>
      </c>
      <c r="O707" s="760" t="s">
        <v>3532</v>
      </c>
      <c r="P707" s="737"/>
      <c r="Q707" s="737"/>
      <c r="R707" s="737"/>
      <c r="S707" s="737"/>
      <c r="T707" s="737"/>
    </row>
    <row r="708" spans="1:20" ht="42" x14ac:dyDescent="0.35">
      <c r="A708" s="442">
        <v>706</v>
      </c>
      <c r="B708" s="629" t="s">
        <v>3563</v>
      </c>
      <c r="C708" s="607">
        <v>103</v>
      </c>
      <c r="D708" s="375">
        <v>11</v>
      </c>
      <c r="E708" s="428" t="s">
        <v>850</v>
      </c>
      <c r="F708" s="428" t="s">
        <v>1271</v>
      </c>
      <c r="G708" s="428" t="s">
        <v>1064</v>
      </c>
      <c r="H708" s="369" t="s">
        <v>1355</v>
      </c>
      <c r="I708" s="369" t="s">
        <v>3533</v>
      </c>
      <c r="J708" s="595" t="s">
        <v>3534</v>
      </c>
      <c r="K708" s="585" t="s">
        <v>3535</v>
      </c>
      <c r="L708" s="596"/>
      <c r="M708" s="596" t="s">
        <v>3460</v>
      </c>
      <c r="N708" s="595" t="s">
        <v>1785</v>
      </c>
      <c r="O708" s="760" t="s">
        <v>3310</v>
      </c>
      <c r="P708" s="737"/>
      <c r="Q708" s="737"/>
      <c r="R708" s="737"/>
      <c r="S708" s="737"/>
      <c r="T708" s="737"/>
    </row>
    <row r="709" spans="1:20" ht="42" x14ac:dyDescent="0.35">
      <c r="A709" s="442">
        <v>707</v>
      </c>
      <c r="B709" s="629" t="s">
        <v>3563</v>
      </c>
      <c r="C709" s="607">
        <v>104</v>
      </c>
      <c r="D709" s="375">
        <v>11</v>
      </c>
      <c r="E709" s="428" t="s">
        <v>3013</v>
      </c>
      <c r="F709" s="428" t="s">
        <v>3536</v>
      </c>
      <c r="G709" s="428" t="s">
        <v>1982</v>
      </c>
      <c r="H709" s="369" t="s">
        <v>1331</v>
      </c>
      <c r="I709" s="369" t="s">
        <v>3537</v>
      </c>
      <c r="J709" s="595" t="s">
        <v>3538</v>
      </c>
      <c r="K709" s="586">
        <v>42599</v>
      </c>
      <c r="L709" s="596" t="s">
        <v>3172</v>
      </c>
      <c r="M709" s="596" t="s">
        <v>3136</v>
      </c>
      <c r="N709" s="595" t="s">
        <v>1480</v>
      </c>
      <c r="O709" s="760" t="s">
        <v>3539</v>
      </c>
      <c r="P709" s="737"/>
      <c r="Q709" s="737"/>
      <c r="R709" s="737"/>
      <c r="S709" s="737"/>
      <c r="T709" s="737"/>
    </row>
    <row r="710" spans="1:20" ht="42" x14ac:dyDescent="0.35">
      <c r="A710" s="442">
        <v>708</v>
      </c>
      <c r="B710" s="629" t="s">
        <v>3563</v>
      </c>
      <c r="C710" s="607">
        <v>105</v>
      </c>
      <c r="D710" s="375">
        <v>11</v>
      </c>
      <c r="E710" s="428" t="s">
        <v>364</v>
      </c>
      <c r="F710" s="428" t="s">
        <v>2418</v>
      </c>
      <c r="G710" s="428" t="s">
        <v>3144</v>
      </c>
      <c r="H710" s="369" t="s">
        <v>1355</v>
      </c>
      <c r="I710" s="369" t="s">
        <v>3540</v>
      </c>
      <c r="J710" s="595" t="s">
        <v>3541</v>
      </c>
      <c r="K710" s="586">
        <v>42432</v>
      </c>
      <c r="L710" s="596" t="s">
        <v>3416</v>
      </c>
      <c r="M710" s="596" t="s">
        <v>3417</v>
      </c>
      <c r="N710" s="595" t="s">
        <v>1480</v>
      </c>
      <c r="O710" s="760" t="s">
        <v>3418</v>
      </c>
      <c r="P710" s="737"/>
      <c r="Q710" s="737"/>
      <c r="R710" s="737"/>
      <c r="S710" s="737"/>
      <c r="T710" s="737"/>
    </row>
    <row r="711" spans="1:20" ht="31.5" x14ac:dyDescent="0.35">
      <c r="A711" s="442">
        <v>709</v>
      </c>
      <c r="B711" s="627" t="s">
        <v>3563</v>
      </c>
      <c r="C711" s="607">
        <v>106</v>
      </c>
      <c r="D711" s="375">
        <v>11</v>
      </c>
      <c r="E711" s="428" t="s">
        <v>364</v>
      </c>
      <c r="F711" s="428" t="s">
        <v>618</v>
      </c>
      <c r="G711" s="428" t="s">
        <v>1730</v>
      </c>
      <c r="H711" s="369" t="s">
        <v>1331</v>
      </c>
      <c r="I711" s="369" t="s">
        <v>3542</v>
      </c>
      <c r="J711" s="595" t="s">
        <v>3543</v>
      </c>
      <c r="K711" s="586">
        <v>42724</v>
      </c>
      <c r="L711" s="596" t="s">
        <v>3544</v>
      </c>
      <c r="M711" s="596" t="s">
        <v>3545</v>
      </c>
      <c r="N711" s="595" t="s">
        <v>1480</v>
      </c>
      <c r="O711" s="760" t="s">
        <v>3546</v>
      </c>
      <c r="P711" s="737"/>
      <c r="Q711" s="737"/>
      <c r="R711" s="737"/>
      <c r="S711" s="737"/>
      <c r="T711" s="737"/>
    </row>
    <row r="712" spans="1:20" ht="31.5" x14ac:dyDescent="0.35">
      <c r="A712" s="442">
        <v>710</v>
      </c>
      <c r="B712" s="627" t="s">
        <v>3563</v>
      </c>
      <c r="C712" s="607">
        <v>107</v>
      </c>
      <c r="D712" s="375">
        <v>11</v>
      </c>
      <c r="E712" s="428" t="s">
        <v>364</v>
      </c>
      <c r="F712" s="428" t="s">
        <v>2067</v>
      </c>
      <c r="G712" s="428" t="s">
        <v>3547</v>
      </c>
      <c r="H712" s="369" t="s">
        <v>1331</v>
      </c>
      <c r="I712" s="369" t="s">
        <v>3548</v>
      </c>
      <c r="J712" s="595" t="s">
        <v>3549</v>
      </c>
      <c r="K712" s="586">
        <v>42486</v>
      </c>
      <c r="L712" s="596" t="s">
        <v>3360</v>
      </c>
      <c r="M712" s="596" t="s">
        <v>3550</v>
      </c>
      <c r="N712" s="595" t="s">
        <v>3551</v>
      </c>
      <c r="O712" s="760" t="s">
        <v>3552</v>
      </c>
      <c r="P712" s="737"/>
      <c r="Q712" s="737"/>
      <c r="R712" s="737"/>
      <c r="S712" s="737"/>
      <c r="T712" s="737"/>
    </row>
    <row r="713" spans="1:20" ht="42" x14ac:dyDescent="0.35">
      <c r="A713" s="442">
        <v>711</v>
      </c>
      <c r="B713" s="627" t="s">
        <v>3563</v>
      </c>
      <c r="C713" s="607">
        <v>108</v>
      </c>
      <c r="D713" s="375">
        <v>11</v>
      </c>
      <c r="E713" s="428" t="s">
        <v>3013</v>
      </c>
      <c r="F713" s="428" t="s">
        <v>3553</v>
      </c>
      <c r="G713" s="428" t="s">
        <v>553</v>
      </c>
      <c r="H713" s="369" t="s">
        <v>1331</v>
      </c>
      <c r="I713" s="370">
        <v>37642</v>
      </c>
      <c r="J713" s="595">
        <v>9316567697</v>
      </c>
      <c r="K713" s="586">
        <v>42809</v>
      </c>
      <c r="L713" s="596" t="s">
        <v>3109</v>
      </c>
      <c r="M713" s="596" t="s">
        <v>3110</v>
      </c>
      <c r="N713" s="595" t="s">
        <v>3554</v>
      </c>
      <c r="O713" s="760" t="s">
        <v>3555</v>
      </c>
      <c r="P713" s="737"/>
      <c r="Q713" s="737"/>
      <c r="R713" s="737"/>
      <c r="S713" s="737"/>
      <c r="T713" s="737"/>
    </row>
    <row r="714" spans="1:20" ht="42" x14ac:dyDescent="0.35">
      <c r="A714" s="442">
        <v>712</v>
      </c>
      <c r="B714" s="627" t="s">
        <v>3563</v>
      </c>
      <c r="C714" s="632">
        <v>109</v>
      </c>
      <c r="D714" s="375">
        <v>11</v>
      </c>
      <c r="E714" s="428" t="s">
        <v>336</v>
      </c>
      <c r="F714" s="428" t="s">
        <v>3556</v>
      </c>
      <c r="G714" s="428" t="s">
        <v>1548</v>
      </c>
      <c r="H714" s="369" t="s">
        <v>1331</v>
      </c>
      <c r="I714" s="369" t="s">
        <v>3557</v>
      </c>
      <c r="J714" s="595" t="s">
        <v>3558</v>
      </c>
      <c r="K714" s="586">
        <v>42788</v>
      </c>
      <c r="L714" s="596" t="s">
        <v>3504</v>
      </c>
      <c r="M714" s="596" t="s">
        <v>3505</v>
      </c>
      <c r="N714" s="595" t="s">
        <v>1335</v>
      </c>
      <c r="O714" s="760" t="s">
        <v>3461</v>
      </c>
      <c r="P714" s="737"/>
      <c r="Q714" s="737"/>
      <c r="R714" s="737"/>
      <c r="S714" s="737"/>
      <c r="T714" s="737"/>
    </row>
    <row r="715" spans="1:20" ht="42" x14ac:dyDescent="0.35">
      <c r="A715" s="442">
        <v>713</v>
      </c>
      <c r="B715" s="627" t="s">
        <v>3563</v>
      </c>
      <c r="C715" s="632">
        <v>110</v>
      </c>
      <c r="D715" s="375">
        <v>11</v>
      </c>
      <c r="E715" s="428" t="s">
        <v>364</v>
      </c>
      <c r="F715" s="428" t="s">
        <v>3559</v>
      </c>
      <c r="G715" s="428" t="s">
        <v>635</v>
      </c>
      <c r="H715" s="369" t="s">
        <v>1331</v>
      </c>
      <c r="I715" s="369" t="s">
        <v>3560</v>
      </c>
      <c r="J715" s="595" t="s">
        <v>3561</v>
      </c>
      <c r="K715" s="586">
        <v>42769</v>
      </c>
      <c r="L715" s="596" t="s">
        <v>3094</v>
      </c>
      <c r="M715" s="596" t="s">
        <v>3562</v>
      </c>
      <c r="N715" s="595" t="s">
        <v>1480</v>
      </c>
      <c r="O715" s="760" t="s">
        <v>3096</v>
      </c>
      <c r="P715" s="737"/>
      <c r="Q715" s="737"/>
      <c r="R715" s="737"/>
      <c r="S715" s="737"/>
      <c r="T715" s="737"/>
    </row>
    <row r="716" spans="1:20" ht="58" x14ac:dyDescent="0.35">
      <c r="A716" s="442">
        <v>714</v>
      </c>
      <c r="B716" s="673" t="s">
        <v>268</v>
      </c>
      <c r="C716" s="402">
        <v>1</v>
      </c>
      <c r="D716" s="633" t="s">
        <v>3564</v>
      </c>
      <c r="E716" s="634" t="s">
        <v>3565</v>
      </c>
      <c r="F716" s="634" t="s">
        <v>3566</v>
      </c>
      <c r="G716" s="634" t="s">
        <v>3567</v>
      </c>
      <c r="H716" s="399" t="s">
        <v>1355</v>
      </c>
      <c r="I716" s="546">
        <v>41090</v>
      </c>
      <c r="J716" s="399" t="s">
        <v>3568</v>
      </c>
      <c r="K716" s="546">
        <v>41102</v>
      </c>
      <c r="L716" s="399" t="s">
        <v>3569</v>
      </c>
      <c r="M716" s="399" t="s">
        <v>3570</v>
      </c>
      <c r="N716" s="399" t="s">
        <v>350</v>
      </c>
      <c r="O716" s="633" t="s">
        <v>3571</v>
      </c>
      <c r="P716" s="737"/>
      <c r="Q716" s="737"/>
      <c r="R716" s="737"/>
      <c r="S716" s="737"/>
      <c r="T716" s="737"/>
    </row>
    <row r="717" spans="1:20" ht="58" x14ac:dyDescent="0.35">
      <c r="A717" s="442">
        <v>715</v>
      </c>
      <c r="B717" s="673" t="s">
        <v>268</v>
      </c>
      <c r="C717" s="402">
        <v>2</v>
      </c>
      <c r="D717" s="633" t="s">
        <v>3564</v>
      </c>
      <c r="E717" s="634" t="s">
        <v>3572</v>
      </c>
      <c r="F717" s="634" t="s">
        <v>3573</v>
      </c>
      <c r="G717" s="634" t="s">
        <v>691</v>
      </c>
      <c r="H717" s="399" t="s">
        <v>1331</v>
      </c>
      <c r="I717" s="546">
        <v>40943</v>
      </c>
      <c r="J717" s="399" t="s">
        <v>3574</v>
      </c>
      <c r="K717" s="546">
        <v>40952</v>
      </c>
      <c r="L717" s="399" t="s">
        <v>3575</v>
      </c>
      <c r="M717" s="399" t="s">
        <v>3576</v>
      </c>
      <c r="N717" s="399" t="s">
        <v>628</v>
      </c>
      <c r="O717" s="633" t="s">
        <v>3577</v>
      </c>
      <c r="P717" s="737"/>
      <c r="Q717" s="737"/>
      <c r="R717" s="737"/>
      <c r="S717" s="737"/>
      <c r="T717" s="737"/>
    </row>
    <row r="718" spans="1:20" ht="65" x14ac:dyDescent="0.35">
      <c r="A718" s="442">
        <v>716</v>
      </c>
      <c r="B718" s="673" t="s">
        <v>268</v>
      </c>
      <c r="C718" s="402">
        <v>3</v>
      </c>
      <c r="D718" s="633" t="s">
        <v>3564</v>
      </c>
      <c r="E718" s="634" t="s">
        <v>623</v>
      </c>
      <c r="F718" s="634" t="s">
        <v>2724</v>
      </c>
      <c r="G718" s="634" t="s">
        <v>587</v>
      </c>
      <c r="H718" s="399" t="s">
        <v>1331</v>
      </c>
      <c r="I718" s="546">
        <v>41138</v>
      </c>
      <c r="J718" s="399" t="s">
        <v>3578</v>
      </c>
      <c r="K718" s="546">
        <v>41163</v>
      </c>
      <c r="L718" s="399" t="s">
        <v>3579</v>
      </c>
      <c r="M718" s="399" t="s">
        <v>3580</v>
      </c>
      <c r="N718" s="399" t="s">
        <v>350</v>
      </c>
      <c r="O718" s="633" t="s">
        <v>3581</v>
      </c>
      <c r="P718" s="737"/>
      <c r="Q718" s="737"/>
      <c r="R718" s="737"/>
      <c r="S718" s="737"/>
      <c r="T718" s="737"/>
    </row>
    <row r="719" spans="1:20" ht="58" x14ac:dyDescent="0.35">
      <c r="A719" s="442">
        <v>717</v>
      </c>
      <c r="B719" s="673" t="s">
        <v>268</v>
      </c>
      <c r="C719" s="402">
        <v>4</v>
      </c>
      <c r="D719" s="633" t="s">
        <v>3564</v>
      </c>
      <c r="E719" s="634" t="s">
        <v>336</v>
      </c>
      <c r="F719" s="634" t="s">
        <v>3582</v>
      </c>
      <c r="G719" s="634" t="s">
        <v>3583</v>
      </c>
      <c r="H719" s="399" t="s">
        <v>1331</v>
      </c>
      <c r="I719" s="546">
        <v>40988</v>
      </c>
      <c r="J719" s="546" t="s">
        <v>3584</v>
      </c>
      <c r="K719" s="635">
        <v>41477</v>
      </c>
      <c r="L719" s="399" t="s">
        <v>3585</v>
      </c>
      <c r="M719" s="399" t="s">
        <v>3586</v>
      </c>
      <c r="N719" s="399" t="s">
        <v>628</v>
      </c>
      <c r="O719" s="633" t="s">
        <v>3587</v>
      </c>
      <c r="P719" s="737"/>
      <c r="Q719" s="737"/>
      <c r="R719" s="737"/>
      <c r="S719" s="737"/>
      <c r="T719" s="737"/>
    </row>
    <row r="720" spans="1:20" ht="58" x14ac:dyDescent="0.35">
      <c r="A720" s="442">
        <v>718</v>
      </c>
      <c r="B720" s="673" t="s">
        <v>268</v>
      </c>
      <c r="C720" s="402">
        <v>5</v>
      </c>
      <c r="D720" s="636" t="s">
        <v>3564</v>
      </c>
      <c r="E720" s="637" t="s">
        <v>428</v>
      </c>
      <c r="F720" s="637" t="s">
        <v>640</v>
      </c>
      <c r="G720" s="637" t="s">
        <v>676</v>
      </c>
      <c r="H720" s="402" t="s">
        <v>1331</v>
      </c>
      <c r="I720" s="638">
        <v>41256</v>
      </c>
      <c r="J720" s="402" t="s">
        <v>3588</v>
      </c>
      <c r="K720" s="638">
        <v>41284</v>
      </c>
      <c r="L720" s="402" t="s">
        <v>3589</v>
      </c>
      <c r="M720" s="402" t="s">
        <v>3590</v>
      </c>
      <c r="N720" s="402" t="s">
        <v>350</v>
      </c>
      <c r="O720" s="636" t="s">
        <v>3571</v>
      </c>
      <c r="P720" s="737"/>
      <c r="Q720" s="737"/>
      <c r="R720" s="737"/>
      <c r="S720" s="737"/>
      <c r="T720" s="737"/>
    </row>
    <row r="721" spans="1:20" ht="58" x14ac:dyDescent="0.35">
      <c r="A721" s="442">
        <v>719</v>
      </c>
      <c r="B721" s="673" t="s">
        <v>268</v>
      </c>
      <c r="C721" s="402">
        <v>6</v>
      </c>
      <c r="D721" s="633" t="s">
        <v>3564</v>
      </c>
      <c r="E721" s="634" t="s">
        <v>428</v>
      </c>
      <c r="F721" s="634" t="s">
        <v>3591</v>
      </c>
      <c r="G721" s="634" t="s">
        <v>3592</v>
      </c>
      <c r="H721" s="399" t="s">
        <v>1331</v>
      </c>
      <c r="I721" s="546">
        <v>41174</v>
      </c>
      <c r="J721" s="399" t="s">
        <v>3593</v>
      </c>
      <c r="K721" s="546">
        <v>41191</v>
      </c>
      <c r="L721" s="399" t="s">
        <v>3594</v>
      </c>
      <c r="M721" s="399" t="s">
        <v>3595</v>
      </c>
      <c r="N721" s="399" t="s">
        <v>628</v>
      </c>
      <c r="O721" s="633" t="s">
        <v>3596</v>
      </c>
      <c r="P721" s="737"/>
      <c r="Q721" s="737"/>
      <c r="R721" s="737"/>
      <c r="S721" s="737"/>
      <c r="T721" s="737"/>
    </row>
    <row r="722" spans="1:20" ht="58" x14ac:dyDescent="0.35">
      <c r="A722" s="442">
        <v>720</v>
      </c>
      <c r="B722" s="673" t="s">
        <v>268</v>
      </c>
      <c r="C722" s="402">
        <v>7</v>
      </c>
      <c r="D722" s="633" t="s">
        <v>3564</v>
      </c>
      <c r="E722" s="634" t="s">
        <v>336</v>
      </c>
      <c r="F722" s="634" t="s">
        <v>3597</v>
      </c>
      <c r="G722" s="634" t="s">
        <v>1941</v>
      </c>
      <c r="H722" s="399" t="s">
        <v>1355</v>
      </c>
      <c r="I722" s="546">
        <v>41083</v>
      </c>
      <c r="J722" s="399" t="s">
        <v>3598</v>
      </c>
      <c r="K722" s="546">
        <v>41131</v>
      </c>
      <c r="L722" s="399" t="s">
        <v>3599</v>
      </c>
      <c r="M722" s="399" t="s">
        <v>3600</v>
      </c>
      <c r="N722" s="399" t="s">
        <v>362</v>
      </c>
      <c r="O722" s="633" t="s">
        <v>3601</v>
      </c>
      <c r="P722" s="737"/>
      <c r="Q722" s="737"/>
      <c r="R722" s="737"/>
      <c r="S722" s="737"/>
      <c r="T722" s="737"/>
    </row>
    <row r="723" spans="1:20" ht="58" x14ac:dyDescent="0.35">
      <c r="A723" s="442">
        <v>721</v>
      </c>
      <c r="B723" s="673" t="s">
        <v>268</v>
      </c>
      <c r="C723" s="402">
        <v>8</v>
      </c>
      <c r="D723" s="402" t="s">
        <v>3564</v>
      </c>
      <c r="E723" s="402" t="s">
        <v>336</v>
      </c>
      <c r="F723" s="402" t="s">
        <v>1565</v>
      </c>
      <c r="G723" s="402" t="s">
        <v>526</v>
      </c>
      <c r="H723" s="402" t="s">
        <v>1331</v>
      </c>
      <c r="I723" s="638">
        <v>41127</v>
      </c>
      <c r="J723" s="402" t="s">
        <v>3602</v>
      </c>
      <c r="K723" s="638">
        <v>41158</v>
      </c>
      <c r="L723" s="402" t="s">
        <v>3603</v>
      </c>
      <c r="M723" s="402" t="s">
        <v>3604</v>
      </c>
      <c r="N723" s="402" t="s">
        <v>350</v>
      </c>
      <c r="O723" s="636" t="s">
        <v>3605</v>
      </c>
      <c r="P723" s="737"/>
      <c r="Q723" s="737"/>
      <c r="R723" s="737"/>
      <c r="S723" s="737"/>
      <c r="T723" s="737"/>
    </row>
    <row r="724" spans="1:20" ht="58" x14ac:dyDescent="0.35">
      <c r="A724" s="442">
        <v>722</v>
      </c>
      <c r="B724" s="673" t="s">
        <v>268</v>
      </c>
      <c r="C724" s="402">
        <v>9</v>
      </c>
      <c r="D724" s="633" t="s">
        <v>3564</v>
      </c>
      <c r="E724" s="634" t="s">
        <v>3606</v>
      </c>
      <c r="F724" s="634" t="s">
        <v>3607</v>
      </c>
      <c r="G724" s="634" t="s">
        <v>3608</v>
      </c>
      <c r="H724" s="399" t="s">
        <v>1355</v>
      </c>
      <c r="I724" s="546">
        <v>40971</v>
      </c>
      <c r="J724" s="399" t="s">
        <v>3609</v>
      </c>
      <c r="K724" s="546">
        <v>40981</v>
      </c>
      <c r="L724" s="399" t="s">
        <v>3610</v>
      </c>
      <c r="M724" s="399" t="s">
        <v>3611</v>
      </c>
      <c r="N724" s="399" t="s">
        <v>350</v>
      </c>
      <c r="O724" s="633" t="s">
        <v>3612</v>
      </c>
      <c r="P724" s="737"/>
      <c r="Q724" s="737"/>
      <c r="R724" s="737"/>
      <c r="S724" s="737"/>
      <c r="T724" s="737"/>
    </row>
    <row r="725" spans="1:20" ht="58" x14ac:dyDescent="0.35">
      <c r="A725" s="442">
        <v>723</v>
      </c>
      <c r="B725" s="673" t="s">
        <v>268</v>
      </c>
      <c r="C725" s="402">
        <v>10</v>
      </c>
      <c r="D725" s="636" t="s">
        <v>3564</v>
      </c>
      <c r="E725" s="637" t="s">
        <v>392</v>
      </c>
      <c r="F725" s="637" t="s">
        <v>1723</v>
      </c>
      <c r="G725" s="637" t="s">
        <v>373</v>
      </c>
      <c r="H725" s="402" t="s">
        <v>1331</v>
      </c>
      <c r="I725" s="638">
        <v>41096</v>
      </c>
      <c r="J725" s="402" t="s">
        <v>3613</v>
      </c>
      <c r="K725" s="638">
        <v>41107</v>
      </c>
      <c r="L725" s="402"/>
      <c r="M725" s="402" t="s">
        <v>3614</v>
      </c>
      <c r="N725" s="402" t="s">
        <v>2589</v>
      </c>
      <c r="O725" s="636" t="s">
        <v>3615</v>
      </c>
      <c r="P725" s="737"/>
      <c r="Q725" s="737"/>
      <c r="R725" s="737"/>
      <c r="S725" s="737"/>
      <c r="T725" s="737"/>
    </row>
    <row r="726" spans="1:20" ht="58" x14ac:dyDescent="0.35">
      <c r="A726" s="442">
        <v>724</v>
      </c>
      <c r="B726" s="673" t="s">
        <v>268</v>
      </c>
      <c r="C726" s="402">
        <v>11</v>
      </c>
      <c r="D726" s="636" t="s">
        <v>3564</v>
      </c>
      <c r="E726" s="637" t="s">
        <v>3212</v>
      </c>
      <c r="F726" s="637" t="s">
        <v>3616</v>
      </c>
      <c r="G726" s="637" t="s">
        <v>3617</v>
      </c>
      <c r="H726" s="402" t="s">
        <v>1355</v>
      </c>
      <c r="I726" s="639">
        <v>41132</v>
      </c>
      <c r="J726" s="638" t="s">
        <v>3618</v>
      </c>
      <c r="K726" s="638">
        <v>41143</v>
      </c>
      <c r="L726" s="402" t="s">
        <v>3619</v>
      </c>
      <c r="M726" s="402" t="s">
        <v>3620</v>
      </c>
      <c r="N726" s="402" t="s">
        <v>350</v>
      </c>
      <c r="O726" s="636" t="s">
        <v>3621</v>
      </c>
      <c r="P726" s="737"/>
      <c r="Q726" s="737"/>
      <c r="R726" s="737"/>
      <c r="S726" s="737"/>
      <c r="T726" s="737"/>
    </row>
    <row r="727" spans="1:20" ht="58" x14ac:dyDescent="0.35">
      <c r="A727" s="442">
        <v>725</v>
      </c>
      <c r="B727" s="673" t="s">
        <v>268</v>
      </c>
      <c r="C727" s="402">
        <v>12</v>
      </c>
      <c r="D727" s="640" t="s">
        <v>3622</v>
      </c>
      <c r="E727" s="641" t="s">
        <v>3565</v>
      </c>
      <c r="F727" s="641" t="s">
        <v>3126</v>
      </c>
      <c r="G727" s="641" t="s">
        <v>3623</v>
      </c>
      <c r="H727" s="642" t="s">
        <v>1355</v>
      </c>
      <c r="I727" s="643">
        <v>41166</v>
      </c>
      <c r="J727" s="642" t="s">
        <v>3624</v>
      </c>
      <c r="K727" s="643">
        <v>41191</v>
      </c>
      <c r="L727" s="642" t="s">
        <v>3625</v>
      </c>
      <c r="M727" s="642" t="s">
        <v>3626</v>
      </c>
      <c r="N727" s="642" t="s">
        <v>1896</v>
      </c>
      <c r="O727" s="640" t="s">
        <v>3627</v>
      </c>
      <c r="P727" s="737"/>
      <c r="Q727" s="737"/>
      <c r="R727" s="737"/>
      <c r="S727" s="737"/>
      <c r="T727" s="737"/>
    </row>
    <row r="728" spans="1:20" ht="58" x14ac:dyDescent="0.35">
      <c r="A728" s="442">
        <v>726</v>
      </c>
      <c r="B728" s="673" t="s">
        <v>268</v>
      </c>
      <c r="C728" s="402">
        <v>13</v>
      </c>
      <c r="D728" s="399" t="s">
        <v>3622</v>
      </c>
      <c r="E728" s="399" t="s">
        <v>336</v>
      </c>
      <c r="F728" s="399" t="s">
        <v>3628</v>
      </c>
      <c r="G728" s="399" t="s">
        <v>1250</v>
      </c>
      <c r="H728" s="399" t="s">
        <v>1331</v>
      </c>
      <c r="I728" s="546">
        <v>41145</v>
      </c>
      <c r="J728" s="399" t="s">
        <v>3629</v>
      </c>
      <c r="K728" s="546">
        <v>41192</v>
      </c>
      <c r="L728" s="399" t="s">
        <v>3630</v>
      </c>
      <c r="M728" s="399" t="s">
        <v>3631</v>
      </c>
      <c r="N728" s="399" t="s">
        <v>350</v>
      </c>
      <c r="O728" s="633" t="s">
        <v>3632</v>
      </c>
      <c r="P728" s="737"/>
      <c r="Q728" s="737"/>
      <c r="R728" s="737"/>
      <c r="S728" s="737"/>
      <c r="T728" s="737"/>
    </row>
    <row r="729" spans="1:20" ht="65" x14ac:dyDescent="0.35">
      <c r="A729" s="442">
        <v>727</v>
      </c>
      <c r="B729" s="673" t="s">
        <v>268</v>
      </c>
      <c r="C729" s="402">
        <v>14</v>
      </c>
      <c r="D729" s="399" t="s">
        <v>3622</v>
      </c>
      <c r="E729" s="399" t="s">
        <v>336</v>
      </c>
      <c r="F729" s="399" t="s">
        <v>933</v>
      </c>
      <c r="G729" s="399" t="s">
        <v>3633</v>
      </c>
      <c r="H729" s="399" t="s">
        <v>1355</v>
      </c>
      <c r="I729" s="546">
        <v>41115</v>
      </c>
      <c r="J729" s="399" t="s">
        <v>3634</v>
      </c>
      <c r="K729" s="546">
        <v>41122</v>
      </c>
      <c r="L729" s="399" t="s">
        <v>3635</v>
      </c>
      <c r="M729" s="399" t="s">
        <v>3636</v>
      </c>
      <c r="N729" s="399" t="s">
        <v>3637</v>
      </c>
      <c r="O729" s="633" t="s">
        <v>3638</v>
      </c>
      <c r="P729" s="737"/>
      <c r="Q729" s="737"/>
      <c r="R729" s="737"/>
      <c r="S729" s="737"/>
      <c r="T729" s="737"/>
    </row>
    <row r="730" spans="1:20" ht="58" x14ac:dyDescent="0.35">
      <c r="A730" s="442">
        <v>728</v>
      </c>
      <c r="B730" s="673" t="s">
        <v>268</v>
      </c>
      <c r="C730" s="402">
        <v>15</v>
      </c>
      <c r="D730" s="402" t="s">
        <v>3622</v>
      </c>
      <c r="E730" s="402" t="s">
        <v>336</v>
      </c>
      <c r="F730" s="402" t="s">
        <v>3639</v>
      </c>
      <c r="G730" s="402" t="s">
        <v>3640</v>
      </c>
      <c r="H730" s="402" t="s">
        <v>1355</v>
      </c>
      <c r="I730" s="638">
        <v>41056</v>
      </c>
      <c r="J730" s="402" t="s">
        <v>3641</v>
      </c>
      <c r="K730" s="638">
        <v>41066</v>
      </c>
      <c r="L730" s="402" t="s">
        <v>3642</v>
      </c>
      <c r="M730" s="402" t="s">
        <v>3643</v>
      </c>
      <c r="N730" s="402" t="s">
        <v>350</v>
      </c>
      <c r="O730" s="636" t="s">
        <v>3644</v>
      </c>
      <c r="P730" s="737"/>
      <c r="Q730" s="737"/>
      <c r="R730" s="737"/>
      <c r="S730" s="737"/>
      <c r="T730" s="737"/>
    </row>
    <row r="731" spans="1:20" ht="58" x14ac:dyDescent="0.35">
      <c r="A731" s="442">
        <v>729</v>
      </c>
      <c r="B731" s="673" t="s">
        <v>268</v>
      </c>
      <c r="C731" s="402">
        <v>16</v>
      </c>
      <c r="D731" s="399" t="s">
        <v>3622</v>
      </c>
      <c r="E731" s="634" t="s">
        <v>428</v>
      </c>
      <c r="F731" s="634" t="s">
        <v>3645</v>
      </c>
      <c r="G731" s="634" t="s">
        <v>3646</v>
      </c>
      <c r="H731" s="399" t="s">
        <v>1331</v>
      </c>
      <c r="I731" s="546">
        <v>41129</v>
      </c>
      <c r="J731" s="399" t="s">
        <v>3647</v>
      </c>
      <c r="K731" s="546">
        <v>41149</v>
      </c>
      <c r="L731" s="399" t="s">
        <v>3648</v>
      </c>
      <c r="M731" s="399" t="s">
        <v>3649</v>
      </c>
      <c r="N731" s="399" t="s">
        <v>350</v>
      </c>
      <c r="O731" s="633" t="s">
        <v>3650</v>
      </c>
      <c r="P731" s="737"/>
      <c r="Q731" s="737"/>
      <c r="R731" s="737"/>
      <c r="S731" s="737"/>
      <c r="T731" s="737"/>
    </row>
    <row r="732" spans="1:20" ht="58" x14ac:dyDescent="0.35">
      <c r="A732" s="442">
        <v>730</v>
      </c>
      <c r="B732" s="673" t="s">
        <v>268</v>
      </c>
      <c r="C732" s="402">
        <v>17</v>
      </c>
      <c r="D732" s="399" t="s">
        <v>3622</v>
      </c>
      <c r="E732" s="634" t="s">
        <v>364</v>
      </c>
      <c r="F732" s="634" t="s">
        <v>3651</v>
      </c>
      <c r="G732" s="634" t="s">
        <v>3652</v>
      </c>
      <c r="H732" s="399" t="s">
        <v>1355</v>
      </c>
      <c r="I732" s="546">
        <v>41073</v>
      </c>
      <c r="J732" s="399" t="s">
        <v>3653</v>
      </c>
      <c r="K732" s="546">
        <v>41086</v>
      </c>
      <c r="L732" s="399" t="s">
        <v>3654</v>
      </c>
      <c r="M732" s="399" t="s">
        <v>3655</v>
      </c>
      <c r="N732" s="399" t="s">
        <v>350</v>
      </c>
      <c r="O732" s="633" t="s">
        <v>3656</v>
      </c>
      <c r="P732" s="737"/>
      <c r="Q732" s="737"/>
      <c r="R732" s="737"/>
      <c r="S732" s="737"/>
      <c r="T732" s="737"/>
    </row>
    <row r="733" spans="1:20" ht="65" x14ac:dyDescent="0.35">
      <c r="A733" s="442">
        <v>731</v>
      </c>
      <c r="B733" s="673" t="s">
        <v>268</v>
      </c>
      <c r="C733" s="644">
        <v>18</v>
      </c>
      <c r="D733" s="399" t="s">
        <v>3622</v>
      </c>
      <c r="E733" s="634" t="s">
        <v>364</v>
      </c>
      <c r="F733" s="634" t="s">
        <v>3657</v>
      </c>
      <c r="G733" s="634" t="s">
        <v>3658</v>
      </c>
      <c r="H733" s="399" t="s">
        <v>1355</v>
      </c>
      <c r="I733" s="546">
        <v>40984</v>
      </c>
      <c r="J733" s="399" t="s">
        <v>3659</v>
      </c>
      <c r="K733" s="546">
        <v>41575</v>
      </c>
      <c r="L733" s="399" t="s">
        <v>3660</v>
      </c>
      <c r="M733" s="399" t="s">
        <v>3661</v>
      </c>
      <c r="N733" s="399" t="s">
        <v>350</v>
      </c>
      <c r="O733" s="633" t="s">
        <v>3662</v>
      </c>
      <c r="P733" s="737"/>
      <c r="Q733" s="737"/>
      <c r="R733" s="737"/>
      <c r="S733" s="737"/>
      <c r="T733" s="737"/>
    </row>
    <row r="734" spans="1:20" ht="58" x14ac:dyDescent="0.35">
      <c r="A734" s="442">
        <v>732</v>
      </c>
      <c r="B734" s="673" t="s">
        <v>268</v>
      </c>
      <c r="C734" s="645">
        <v>19</v>
      </c>
      <c r="D734" s="399" t="s">
        <v>3622</v>
      </c>
      <c r="E734" s="634" t="s">
        <v>657</v>
      </c>
      <c r="F734" s="634" t="s">
        <v>2568</v>
      </c>
      <c r="G734" s="634" t="s">
        <v>587</v>
      </c>
      <c r="H734" s="399" t="s">
        <v>1331</v>
      </c>
      <c r="I734" s="546">
        <v>41024</v>
      </c>
      <c r="J734" s="399" t="s">
        <v>3663</v>
      </c>
      <c r="K734" s="546">
        <v>369775</v>
      </c>
      <c r="L734" s="399" t="s">
        <v>3664</v>
      </c>
      <c r="M734" s="399" t="s">
        <v>3665</v>
      </c>
      <c r="N734" s="399" t="s">
        <v>350</v>
      </c>
      <c r="O734" s="633" t="s">
        <v>3666</v>
      </c>
      <c r="P734" s="737"/>
      <c r="Q734" s="737"/>
      <c r="R734" s="737"/>
      <c r="S734" s="737"/>
      <c r="T734" s="737"/>
    </row>
    <row r="735" spans="1:20" ht="58" x14ac:dyDescent="0.35">
      <c r="A735" s="442">
        <v>733</v>
      </c>
      <c r="B735" s="673" t="s">
        <v>268</v>
      </c>
      <c r="C735" s="645">
        <v>20</v>
      </c>
      <c r="D735" s="399" t="s">
        <v>3622</v>
      </c>
      <c r="E735" s="634" t="s">
        <v>364</v>
      </c>
      <c r="F735" s="634" t="s">
        <v>3667</v>
      </c>
      <c r="G735" s="634" t="s">
        <v>2054</v>
      </c>
      <c r="H735" s="399" t="s">
        <v>1331</v>
      </c>
      <c r="I735" s="546">
        <v>41099</v>
      </c>
      <c r="J735" s="399" t="s">
        <v>3668</v>
      </c>
      <c r="K735" s="546">
        <v>42186</v>
      </c>
      <c r="L735" s="399" t="s">
        <v>3669</v>
      </c>
      <c r="M735" s="399" t="s">
        <v>3670</v>
      </c>
      <c r="N735" s="399" t="s">
        <v>628</v>
      </c>
      <c r="O735" s="633" t="s">
        <v>3671</v>
      </c>
      <c r="P735" s="737"/>
      <c r="Q735" s="737"/>
      <c r="R735" s="737"/>
      <c r="S735" s="737"/>
      <c r="T735" s="737"/>
    </row>
    <row r="736" spans="1:20" ht="58" x14ac:dyDescent="0.35">
      <c r="A736" s="442">
        <v>734</v>
      </c>
      <c r="B736" s="673" t="s">
        <v>268</v>
      </c>
      <c r="C736" s="644">
        <v>21</v>
      </c>
      <c r="D736" s="399" t="s">
        <v>3622</v>
      </c>
      <c r="E736" s="634" t="s">
        <v>392</v>
      </c>
      <c r="F736" s="634" t="s">
        <v>3672</v>
      </c>
      <c r="G736" s="634" t="s">
        <v>758</v>
      </c>
      <c r="H736" s="399" t="s">
        <v>1331</v>
      </c>
      <c r="I736" s="546">
        <v>41070</v>
      </c>
      <c r="J736" s="399" t="s">
        <v>3673</v>
      </c>
      <c r="K736" s="546">
        <v>41100</v>
      </c>
      <c r="L736" s="399" t="s">
        <v>3674</v>
      </c>
      <c r="M736" s="399" t="s">
        <v>3675</v>
      </c>
      <c r="N736" s="399" t="s">
        <v>350</v>
      </c>
      <c r="O736" s="633" t="s">
        <v>3676</v>
      </c>
      <c r="P736" s="737"/>
      <c r="Q736" s="737"/>
      <c r="R736" s="737"/>
      <c r="S736" s="737"/>
      <c r="T736" s="737"/>
    </row>
    <row r="737" spans="1:20" ht="58" x14ac:dyDescent="0.35">
      <c r="A737" s="442">
        <v>735</v>
      </c>
      <c r="B737" s="673" t="s">
        <v>268</v>
      </c>
      <c r="C737" s="644">
        <v>22</v>
      </c>
      <c r="D737" s="399" t="s">
        <v>3622</v>
      </c>
      <c r="E737" s="634" t="s">
        <v>3677</v>
      </c>
      <c r="F737" s="634" t="s">
        <v>3275</v>
      </c>
      <c r="G737" s="634" t="s">
        <v>2878</v>
      </c>
      <c r="H737" s="399" t="s">
        <v>1355</v>
      </c>
      <c r="I737" s="546">
        <v>41199</v>
      </c>
      <c r="J737" s="399" t="s">
        <v>3678</v>
      </c>
      <c r="K737" s="546">
        <v>41221</v>
      </c>
      <c r="L737" s="399" t="s">
        <v>3679</v>
      </c>
      <c r="M737" s="399" t="s">
        <v>3680</v>
      </c>
      <c r="N737" s="399" t="s">
        <v>350</v>
      </c>
      <c r="O737" s="633" t="s">
        <v>3681</v>
      </c>
      <c r="P737" s="737"/>
      <c r="Q737" s="737"/>
      <c r="R737" s="737"/>
      <c r="S737" s="737"/>
      <c r="T737" s="737"/>
    </row>
    <row r="738" spans="1:20" ht="58" x14ac:dyDescent="0.35">
      <c r="A738" s="442">
        <v>736</v>
      </c>
      <c r="B738" s="673" t="s">
        <v>268</v>
      </c>
      <c r="C738" s="645">
        <v>23</v>
      </c>
      <c r="D738" s="640" t="s">
        <v>3682</v>
      </c>
      <c r="E738" s="641" t="s">
        <v>3683</v>
      </c>
      <c r="F738" s="641" t="s">
        <v>3684</v>
      </c>
      <c r="G738" s="641" t="s">
        <v>2258</v>
      </c>
      <c r="H738" s="642" t="s">
        <v>1331</v>
      </c>
      <c r="I738" s="646" t="s">
        <v>3685</v>
      </c>
      <c r="J738" s="642" t="s">
        <v>3686</v>
      </c>
      <c r="K738" s="643">
        <v>40904</v>
      </c>
      <c r="L738" s="642" t="s">
        <v>3687</v>
      </c>
      <c r="M738" s="646" t="s">
        <v>3688</v>
      </c>
      <c r="N738" s="642" t="s">
        <v>350</v>
      </c>
      <c r="O738" s="640" t="s">
        <v>3689</v>
      </c>
      <c r="P738" s="737"/>
      <c r="Q738" s="737"/>
      <c r="R738" s="737"/>
      <c r="S738" s="737"/>
      <c r="T738" s="737"/>
    </row>
    <row r="739" spans="1:20" ht="58" x14ac:dyDescent="0.35">
      <c r="A739" s="442">
        <v>737</v>
      </c>
      <c r="B739" s="673" t="s">
        <v>268</v>
      </c>
      <c r="C739" s="644">
        <v>24</v>
      </c>
      <c r="D739" s="633" t="s">
        <v>3682</v>
      </c>
      <c r="E739" s="634" t="s">
        <v>336</v>
      </c>
      <c r="F739" s="634" t="s">
        <v>3690</v>
      </c>
      <c r="G739" s="634" t="s">
        <v>1941</v>
      </c>
      <c r="H739" s="399" t="s">
        <v>1355</v>
      </c>
      <c r="I739" s="647">
        <v>40901</v>
      </c>
      <c r="J739" s="399" t="s">
        <v>3691</v>
      </c>
      <c r="K739" s="546">
        <v>40924</v>
      </c>
      <c r="L739" s="399" t="s">
        <v>3692</v>
      </c>
      <c r="M739" s="399" t="s">
        <v>3693</v>
      </c>
      <c r="N739" s="399" t="s">
        <v>350</v>
      </c>
      <c r="O739" s="633" t="s">
        <v>3694</v>
      </c>
      <c r="P739" s="737"/>
      <c r="Q739" s="737"/>
      <c r="R739" s="737"/>
      <c r="S739" s="737"/>
      <c r="T739" s="737"/>
    </row>
    <row r="740" spans="1:20" ht="58" x14ac:dyDescent="0.35">
      <c r="A740" s="442">
        <v>738</v>
      </c>
      <c r="B740" s="673" t="s">
        <v>268</v>
      </c>
      <c r="C740" s="645">
        <v>25</v>
      </c>
      <c r="D740" s="633" t="s">
        <v>3682</v>
      </c>
      <c r="E740" s="634" t="s">
        <v>336</v>
      </c>
      <c r="F740" s="634" t="s">
        <v>3695</v>
      </c>
      <c r="G740" s="634" t="s">
        <v>3696</v>
      </c>
      <c r="H740" s="399" t="s">
        <v>1355</v>
      </c>
      <c r="I740" s="647">
        <v>40570</v>
      </c>
      <c r="J740" s="399" t="s">
        <v>3697</v>
      </c>
      <c r="K740" s="546">
        <v>40604</v>
      </c>
      <c r="L740" s="399" t="s">
        <v>3320</v>
      </c>
      <c r="M740" s="399" t="s">
        <v>3319</v>
      </c>
      <c r="N740" s="399" t="s">
        <v>362</v>
      </c>
      <c r="O740" s="633" t="s">
        <v>3698</v>
      </c>
      <c r="P740" s="737"/>
      <c r="Q740" s="737"/>
      <c r="R740" s="737"/>
      <c r="S740" s="737"/>
      <c r="T740" s="737"/>
    </row>
    <row r="741" spans="1:20" ht="65" x14ac:dyDescent="0.35">
      <c r="A741" s="442">
        <v>739</v>
      </c>
      <c r="B741" s="673" t="s">
        <v>268</v>
      </c>
      <c r="C741" s="645">
        <v>26</v>
      </c>
      <c r="D741" s="633" t="s">
        <v>3682</v>
      </c>
      <c r="E741" s="634" t="s">
        <v>336</v>
      </c>
      <c r="F741" s="634" t="s">
        <v>3699</v>
      </c>
      <c r="G741" s="634" t="s">
        <v>3700</v>
      </c>
      <c r="H741" s="399" t="s">
        <v>1331</v>
      </c>
      <c r="I741" s="648" t="s">
        <v>3701</v>
      </c>
      <c r="J741" s="399" t="s">
        <v>3702</v>
      </c>
      <c r="K741" s="546">
        <v>40731</v>
      </c>
      <c r="L741" s="399" t="s">
        <v>3703</v>
      </c>
      <c r="M741" s="399" t="s">
        <v>3704</v>
      </c>
      <c r="N741" s="399" t="s">
        <v>350</v>
      </c>
      <c r="O741" s="633" t="s">
        <v>3705</v>
      </c>
      <c r="P741" s="737"/>
      <c r="Q741" s="737"/>
      <c r="R741" s="737"/>
      <c r="S741" s="737"/>
      <c r="T741" s="737"/>
    </row>
    <row r="742" spans="1:20" ht="58" x14ac:dyDescent="0.35">
      <c r="A742" s="442">
        <v>740</v>
      </c>
      <c r="B742" s="673" t="s">
        <v>268</v>
      </c>
      <c r="C742" s="644">
        <v>27</v>
      </c>
      <c r="D742" s="633" t="s">
        <v>3682</v>
      </c>
      <c r="E742" s="634" t="s">
        <v>336</v>
      </c>
      <c r="F742" s="634" t="s">
        <v>2345</v>
      </c>
      <c r="G742" s="634" t="s">
        <v>587</v>
      </c>
      <c r="H742" s="399" t="s">
        <v>1331</v>
      </c>
      <c r="I742" s="647">
        <v>40919</v>
      </c>
      <c r="J742" s="399" t="s">
        <v>3706</v>
      </c>
      <c r="K742" s="546">
        <v>40952</v>
      </c>
      <c r="L742" s="399" t="s">
        <v>3707</v>
      </c>
      <c r="M742" s="399" t="s">
        <v>3708</v>
      </c>
      <c r="N742" s="399" t="s">
        <v>3709</v>
      </c>
      <c r="O742" s="633" t="s">
        <v>3710</v>
      </c>
      <c r="P742" s="737"/>
      <c r="Q742" s="737"/>
      <c r="R742" s="737"/>
      <c r="S742" s="737"/>
      <c r="T742" s="737"/>
    </row>
    <row r="743" spans="1:20" ht="58" x14ac:dyDescent="0.35">
      <c r="A743" s="442">
        <v>741</v>
      </c>
      <c r="B743" s="673" t="s">
        <v>268</v>
      </c>
      <c r="C743" s="644">
        <v>28</v>
      </c>
      <c r="D743" s="633" t="s">
        <v>3682</v>
      </c>
      <c r="E743" s="634" t="s">
        <v>336</v>
      </c>
      <c r="F743" s="637" t="s">
        <v>2214</v>
      </c>
      <c r="G743" s="634" t="s">
        <v>1982</v>
      </c>
      <c r="H743" s="399" t="s">
        <v>1331</v>
      </c>
      <c r="I743" s="647">
        <v>40743</v>
      </c>
      <c r="J743" s="399" t="s">
        <v>3711</v>
      </c>
      <c r="K743" s="546">
        <v>40757</v>
      </c>
      <c r="L743" s="399"/>
      <c r="M743" s="399" t="s">
        <v>3712</v>
      </c>
      <c r="N743" s="399" t="s">
        <v>1552</v>
      </c>
      <c r="O743" s="633" t="s">
        <v>3713</v>
      </c>
      <c r="P743" s="737"/>
      <c r="Q743" s="737"/>
      <c r="R743" s="737"/>
      <c r="S743" s="737"/>
      <c r="T743" s="737"/>
    </row>
    <row r="744" spans="1:20" ht="58" x14ac:dyDescent="0.35">
      <c r="A744" s="442">
        <v>742</v>
      </c>
      <c r="B744" s="673" t="s">
        <v>268</v>
      </c>
      <c r="C744" s="644">
        <v>29</v>
      </c>
      <c r="D744" s="633" t="s">
        <v>3682</v>
      </c>
      <c r="E744" s="634" t="s">
        <v>409</v>
      </c>
      <c r="F744" s="634" t="s">
        <v>1522</v>
      </c>
      <c r="G744" s="634" t="s">
        <v>1160</v>
      </c>
      <c r="H744" s="399" t="s">
        <v>1355</v>
      </c>
      <c r="I744" s="647">
        <v>40662</v>
      </c>
      <c r="J744" s="546" t="s">
        <v>3714</v>
      </c>
      <c r="K744" s="546">
        <v>40680</v>
      </c>
      <c r="L744" s="399"/>
      <c r="M744" s="399" t="s">
        <v>3715</v>
      </c>
      <c r="N744" s="399" t="s">
        <v>846</v>
      </c>
      <c r="O744" s="633" t="s">
        <v>3716</v>
      </c>
      <c r="P744" s="737"/>
      <c r="Q744" s="737"/>
      <c r="R744" s="737"/>
      <c r="S744" s="737"/>
      <c r="T744" s="737"/>
    </row>
    <row r="745" spans="1:20" ht="58" x14ac:dyDescent="0.35">
      <c r="A745" s="442">
        <v>743</v>
      </c>
      <c r="B745" s="673" t="s">
        <v>268</v>
      </c>
      <c r="C745" s="644">
        <v>30</v>
      </c>
      <c r="D745" s="633" t="s">
        <v>3682</v>
      </c>
      <c r="E745" s="637" t="s">
        <v>364</v>
      </c>
      <c r="F745" s="637" t="s">
        <v>2576</v>
      </c>
      <c r="G745" s="637" t="s">
        <v>2793</v>
      </c>
      <c r="H745" s="402" t="s">
        <v>1331</v>
      </c>
      <c r="I745" s="546">
        <v>40748</v>
      </c>
      <c r="J745" s="399" t="s">
        <v>3717</v>
      </c>
      <c r="K745" s="546">
        <v>42432</v>
      </c>
      <c r="L745" s="399" t="s">
        <v>3718</v>
      </c>
      <c r="M745" s="399" t="s">
        <v>3719</v>
      </c>
      <c r="N745" s="399" t="s">
        <v>350</v>
      </c>
      <c r="O745" s="633" t="s">
        <v>3720</v>
      </c>
      <c r="P745" s="737"/>
      <c r="Q745" s="737"/>
      <c r="R745" s="737"/>
      <c r="S745" s="737"/>
      <c r="T745" s="737"/>
    </row>
    <row r="746" spans="1:20" ht="65" x14ac:dyDescent="0.35">
      <c r="A746" s="442">
        <v>744</v>
      </c>
      <c r="B746" s="673" t="s">
        <v>268</v>
      </c>
      <c r="C746" s="644">
        <v>31</v>
      </c>
      <c r="D746" s="633" t="s">
        <v>3682</v>
      </c>
      <c r="E746" s="634" t="s">
        <v>364</v>
      </c>
      <c r="F746" s="634" t="s">
        <v>3721</v>
      </c>
      <c r="G746" s="634" t="s">
        <v>3658</v>
      </c>
      <c r="H746" s="399" t="s">
        <v>1355</v>
      </c>
      <c r="I746" s="648" t="s">
        <v>3722</v>
      </c>
      <c r="J746" s="399" t="s">
        <v>3723</v>
      </c>
      <c r="K746" s="546">
        <v>40679</v>
      </c>
      <c r="L746" s="399" t="s">
        <v>3724</v>
      </c>
      <c r="M746" s="399" t="s">
        <v>3725</v>
      </c>
      <c r="N746" s="399" t="s">
        <v>350</v>
      </c>
      <c r="O746" s="633" t="s">
        <v>3726</v>
      </c>
      <c r="P746" s="737"/>
      <c r="Q746" s="737"/>
      <c r="R746" s="737"/>
      <c r="S746" s="737"/>
      <c r="T746" s="737"/>
    </row>
    <row r="747" spans="1:20" ht="58" x14ac:dyDescent="0.35">
      <c r="A747" s="442">
        <v>745</v>
      </c>
      <c r="B747" s="673" t="s">
        <v>268</v>
      </c>
      <c r="C747" s="644">
        <v>32</v>
      </c>
      <c r="D747" s="633" t="s">
        <v>3682</v>
      </c>
      <c r="E747" s="634" t="s">
        <v>364</v>
      </c>
      <c r="F747" s="634" t="s">
        <v>443</v>
      </c>
      <c r="G747" s="634" t="s">
        <v>3727</v>
      </c>
      <c r="H747" s="399" t="s">
        <v>1355</v>
      </c>
      <c r="I747" s="648" t="s">
        <v>3728</v>
      </c>
      <c r="J747" s="399" t="s">
        <v>3729</v>
      </c>
      <c r="K747" s="546" t="s">
        <v>3730</v>
      </c>
      <c r="L747" s="399" t="s">
        <v>3731</v>
      </c>
      <c r="M747" s="399" t="s">
        <v>3732</v>
      </c>
      <c r="N747" s="399" t="s">
        <v>362</v>
      </c>
      <c r="O747" s="633" t="s">
        <v>3733</v>
      </c>
      <c r="P747" s="737"/>
      <c r="Q747" s="737"/>
      <c r="R747" s="737"/>
      <c r="S747" s="737"/>
      <c r="T747" s="737"/>
    </row>
    <row r="748" spans="1:20" ht="58" x14ac:dyDescent="0.35">
      <c r="A748" s="442">
        <v>746</v>
      </c>
      <c r="B748" s="673" t="s">
        <v>268</v>
      </c>
      <c r="C748" s="644">
        <v>33</v>
      </c>
      <c r="D748" s="633" t="s">
        <v>3682</v>
      </c>
      <c r="E748" s="634" t="s">
        <v>364</v>
      </c>
      <c r="F748" s="634" t="s">
        <v>3734</v>
      </c>
      <c r="G748" s="634" t="s">
        <v>606</v>
      </c>
      <c r="H748" s="399" t="s">
        <v>1355</v>
      </c>
      <c r="I748" s="648" t="s">
        <v>3735</v>
      </c>
      <c r="J748" s="546" t="s">
        <v>3736</v>
      </c>
      <c r="K748" s="546">
        <v>40797</v>
      </c>
      <c r="L748" s="399" t="s">
        <v>3737</v>
      </c>
      <c r="M748" s="399" t="s">
        <v>3738</v>
      </c>
      <c r="N748" s="399" t="s">
        <v>350</v>
      </c>
      <c r="O748" s="633" t="s">
        <v>3739</v>
      </c>
      <c r="P748" s="737"/>
      <c r="Q748" s="737"/>
      <c r="R748" s="737"/>
      <c r="S748" s="737"/>
      <c r="T748" s="737"/>
    </row>
    <row r="749" spans="1:20" ht="58" x14ac:dyDescent="0.35">
      <c r="A749" s="442">
        <v>747</v>
      </c>
      <c r="B749" s="673" t="s">
        <v>268</v>
      </c>
      <c r="C749" s="644">
        <v>34</v>
      </c>
      <c r="D749" s="633" t="s">
        <v>3682</v>
      </c>
      <c r="E749" s="634" t="s">
        <v>392</v>
      </c>
      <c r="F749" s="634" t="s">
        <v>3284</v>
      </c>
      <c r="G749" s="634" t="s">
        <v>612</v>
      </c>
      <c r="H749" s="399" t="s">
        <v>1355</v>
      </c>
      <c r="I749" s="647">
        <v>40905</v>
      </c>
      <c r="J749" s="399" t="s">
        <v>3740</v>
      </c>
      <c r="K749" s="546">
        <v>40919</v>
      </c>
      <c r="L749" s="399" t="s">
        <v>3741</v>
      </c>
      <c r="M749" s="399" t="s">
        <v>3742</v>
      </c>
      <c r="N749" s="399" t="s">
        <v>3709</v>
      </c>
      <c r="O749" s="633" t="s">
        <v>3743</v>
      </c>
      <c r="P749" s="737"/>
      <c r="Q749" s="737"/>
      <c r="R749" s="737"/>
      <c r="S749" s="737"/>
      <c r="T749" s="737"/>
    </row>
    <row r="750" spans="1:20" ht="58" x14ac:dyDescent="0.35">
      <c r="A750" s="442">
        <v>748</v>
      </c>
      <c r="B750" s="673" t="s">
        <v>268</v>
      </c>
      <c r="C750" s="644">
        <v>35</v>
      </c>
      <c r="D750" s="633" t="s">
        <v>3682</v>
      </c>
      <c r="E750" s="637" t="s">
        <v>519</v>
      </c>
      <c r="F750" s="637" t="s">
        <v>3744</v>
      </c>
      <c r="G750" s="637" t="s">
        <v>3745</v>
      </c>
      <c r="H750" s="402" t="s">
        <v>1355</v>
      </c>
      <c r="I750" s="638">
        <v>40639</v>
      </c>
      <c r="J750" s="649" t="s">
        <v>3746</v>
      </c>
      <c r="K750" s="638">
        <v>40652</v>
      </c>
      <c r="L750" s="402" t="s">
        <v>3747</v>
      </c>
      <c r="M750" s="402" t="s">
        <v>3748</v>
      </c>
      <c r="N750" s="402" t="s">
        <v>350</v>
      </c>
      <c r="O750" s="636" t="s">
        <v>3749</v>
      </c>
      <c r="P750" s="737"/>
      <c r="Q750" s="737"/>
      <c r="R750" s="737"/>
      <c r="S750" s="737"/>
      <c r="T750" s="737"/>
    </row>
    <row r="751" spans="1:20" ht="58" x14ac:dyDescent="0.35">
      <c r="A751" s="442">
        <v>749</v>
      </c>
      <c r="B751" s="673" t="s">
        <v>268</v>
      </c>
      <c r="C751" s="644">
        <v>36</v>
      </c>
      <c r="D751" s="640" t="s">
        <v>3750</v>
      </c>
      <c r="E751" s="641" t="s">
        <v>3751</v>
      </c>
      <c r="F751" s="641" t="s">
        <v>3752</v>
      </c>
      <c r="G751" s="641" t="s">
        <v>997</v>
      </c>
      <c r="H751" s="642" t="s">
        <v>1355</v>
      </c>
      <c r="I751" s="646" t="s">
        <v>3753</v>
      </c>
      <c r="J751" s="650" t="s">
        <v>3754</v>
      </c>
      <c r="K751" s="643">
        <v>40793</v>
      </c>
      <c r="L751" s="642" t="s">
        <v>3755</v>
      </c>
      <c r="M751" s="642" t="s">
        <v>3756</v>
      </c>
      <c r="N751" s="642" t="s">
        <v>350</v>
      </c>
      <c r="O751" s="640" t="s">
        <v>3757</v>
      </c>
      <c r="P751" s="737"/>
      <c r="Q751" s="737"/>
      <c r="R751" s="737"/>
      <c r="S751" s="737"/>
      <c r="T751" s="737"/>
    </row>
    <row r="752" spans="1:20" ht="58" x14ac:dyDescent="0.35">
      <c r="A752" s="442">
        <v>750</v>
      </c>
      <c r="B752" s="673" t="s">
        <v>268</v>
      </c>
      <c r="C752" s="645">
        <v>37</v>
      </c>
      <c r="D752" s="633" t="s">
        <v>3750</v>
      </c>
      <c r="E752" s="634" t="s">
        <v>336</v>
      </c>
      <c r="F752" s="634" t="s">
        <v>850</v>
      </c>
      <c r="G752" s="634" t="s">
        <v>574</v>
      </c>
      <c r="H752" s="399" t="s">
        <v>1355</v>
      </c>
      <c r="I752" s="648" t="s">
        <v>3758</v>
      </c>
      <c r="J752" s="651" t="s">
        <v>3759</v>
      </c>
      <c r="K752" s="546">
        <v>40758</v>
      </c>
      <c r="L752" s="399"/>
      <c r="M752" s="399" t="s">
        <v>3760</v>
      </c>
      <c r="N752" s="399" t="s">
        <v>2589</v>
      </c>
      <c r="O752" s="633" t="s">
        <v>3761</v>
      </c>
      <c r="P752" s="737"/>
      <c r="Q752" s="737"/>
      <c r="R752" s="737"/>
      <c r="S752" s="737"/>
      <c r="T752" s="737"/>
    </row>
    <row r="753" spans="1:20" ht="58" x14ac:dyDescent="0.35">
      <c r="A753" s="442">
        <v>751</v>
      </c>
      <c r="B753" s="673" t="s">
        <v>268</v>
      </c>
      <c r="C753" s="644">
        <v>38</v>
      </c>
      <c r="D753" s="633" t="s">
        <v>3750</v>
      </c>
      <c r="E753" s="637" t="s">
        <v>336</v>
      </c>
      <c r="F753" s="637" t="s">
        <v>3762</v>
      </c>
      <c r="G753" s="637" t="s">
        <v>1127</v>
      </c>
      <c r="H753" s="402" t="s">
        <v>1355</v>
      </c>
      <c r="I753" s="652" t="s">
        <v>3763</v>
      </c>
      <c r="J753" s="649" t="s">
        <v>3764</v>
      </c>
      <c r="K753" s="638">
        <v>40885</v>
      </c>
      <c r="L753" s="402"/>
      <c r="M753" s="402" t="s">
        <v>3765</v>
      </c>
      <c r="N753" s="402" t="s">
        <v>3766</v>
      </c>
      <c r="O753" s="636" t="s">
        <v>3767</v>
      </c>
      <c r="P753" s="737"/>
      <c r="Q753" s="737"/>
      <c r="R753" s="737"/>
      <c r="S753" s="737"/>
      <c r="T753" s="737"/>
    </row>
    <row r="754" spans="1:20" ht="58" x14ac:dyDescent="0.35">
      <c r="A754" s="442">
        <v>752</v>
      </c>
      <c r="B754" s="673" t="s">
        <v>268</v>
      </c>
      <c r="C754" s="644">
        <v>39</v>
      </c>
      <c r="D754" s="633" t="s">
        <v>3750</v>
      </c>
      <c r="E754" s="634" t="s">
        <v>336</v>
      </c>
      <c r="F754" s="634" t="s">
        <v>3390</v>
      </c>
      <c r="G754" s="634" t="s">
        <v>2692</v>
      </c>
      <c r="H754" s="399" t="s">
        <v>1355</v>
      </c>
      <c r="I754" s="647">
        <v>40775</v>
      </c>
      <c r="J754" s="651" t="s">
        <v>3768</v>
      </c>
      <c r="K754" s="546">
        <v>40813</v>
      </c>
      <c r="L754" s="399" t="s">
        <v>3769</v>
      </c>
      <c r="M754" s="399" t="s">
        <v>3770</v>
      </c>
      <c r="N754" s="399" t="s">
        <v>362</v>
      </c>
      <c r="O754" s="633" t="s">
        <v>3771</v>
      </c>
      <c r="P754" s="737"/>
      <c r="Q754" s="737"/>
      <c r="R754" s="737"/>
      <c r="S754" s="737"/>
      <c r="T754" s="737"/>
    </row>
    <row r="755" spans="1:20" ht="58" x14ac:dyDescent="0.35">
      <c r="A755" s="442">
        <v>753</v>
      </c>
      <c r="B755" s="673" t="s">
        <v>268</v>
      </c>
      <c r="C755" s="644">
        <v>40</v>
      </c>
      <c r="D755" s="633" t="s">
        <v>3750</v>
      </c>
      <c r="E755" s="637" t="s">
        <v>336</v>
      </c>
      <c r="F755" s="637" t="s">
        <v>2568</v>
      </c>
      <c r="G755" s="637" t="s">
        <v>3592</v>
      </c>
      <c r="H755" s="402" t="s">
        <v>1331</v>
      </c>
      <c r="I755" s="652" t="s">
        <v>3772</v>
      </c>
      <c r="J755" s="649" t="s">
        <v>3773</v>
      </c>
      <c r="K755" s="638">
        <v>40807</v>
      </c>
      <c r="L755" s="402" t="s">
        <v>3594</v>
      </c>
      <c r="M755" s="402" t="s">
        <v>3595</v>
      </c>
      <c r="N755" s="402" t="s">
        <v>1896</v>
      </c>
      <c r="O755" s="636" t="s">
        <v>3774</v>
      </c>
      <c r="P755" s="737"/>
      <c r="Q755" s="737"/>
      <c r="R755" s="737"/>
      <c r="S755" s="737"/>
      <c r="T755" s="737"/>
    </row>
    <row r="756" spans="1:20" ht="58" x14ac:dyDescent="0.35">
      <c r="A756" s="442">
        <v>754</v>
      </c>
      <c r="B756" s="673" t="s">
        <v>268</v>
      </c>
      <c r="C756" s="644">
        <v>41</v>
      </c>
      <c r="D756" s="633" t="s">
        <v>3750</v>
      </c>
      <c r="E756" s="637" t="s">
        <v>392</v>
      </c>
      <c r="F756" s="637" t="s">
        <v>3775</v>
      </c>
      <c r="G756" s="637" t="s">
        <v>789</v>
      </c>
      <c r="H756" s="402" t="s">
        <v>1331</v>
      </c>
      <c r="I756" s="652" t="s">
        <v>3776</v>
      </c>
      <c r="J756" s="649" t="s">
        <v>3777</v>
      </c>
      <c r="K756" s="638">
        <v>40806</v>
      </c>
      <c r="L756" s="402" t="s">
        <v>3778</v>
      </c>
      <c r="M756" s="402" t="s">
        <v>3779</v>
      </c>
      <c r="N756" s="402" t="s">
        <v>350</v>
      </c>
      <c r="O756" s="636" t="s">
        <v>3780</v>
      </c>
      <c r="P756" s="737"/>
      <c r="Q756" s="737"/>
      <c r="R756" s="737"/>
      <c r="S756" s="737"/>
      <c r="T756" s="737"/>
    </row>
    <row r="757" spans="1:20" ht="58" x14ac:dyDescent="0.35">
      <c r="A757" s="442">
        <v>755</v>
      </c>
      <c r="B757" s="673" t="s">
        <v>268</v>
      </c>
      <c r="C757" s="644">
        <v>42</v>
      </c>
      <c r="D757" s="633" t="s">
        <v>3750</v>
      </c>
      <c r="E757" s="634" t="s">
        <v>409</v>
      </c>
      <c r="F757" s="634" t="s">
        <v>1278</v>
      </c>
      <c r="G757" s="634" t="s">
        <v>1081</v>
      </c>
      <c r="H757" s="399" t="s">
        <v>1355</v>
      </c>
      <c r="I757" s="647">
        <v>40580</v>
      </c>
      <c r="J757" s="399" t="s">
        <v>3781</v>
      </c>
      <c r="K757" s="546">
        <v>40590</v>
      </c>
      <c r="L757" s="399" t="s">
        <v>3782</v>
      </c>
      <c r="M757" s="399" t="s">
        <v>3783</v>
      </c>
      <c r="N757" s="399" t="s">
        <v>1896</v>
      </c>
      <c r="O757" s="633" t="s">
        <v>3784</v>
      </c>
      <c r="P757" s="737"/>
      <c r="Q757" s="737"/>
      <c r="R757" s="737"/>
      <c r="S757" s="737"/>
      <c r="T757" s="737"/>
    </row>
    <row r="758" spans="1:20" ht="58" x14ac:dyDescent="0.35">
      <c r="A758" s="442">
        <v>756</v>
      </c>
      <c r="B758" s="673" t="s">
        <v>268</v>
      </c>
      <c r="C758" s="644">
        <v>43</v>
      </c>
      <c r="D758" s="633" t="s">
        <v>3750</v>
      </c>
      <c r="E758" s="637" t="s">
        <v>657</v>
      </c>
      <c r="F758" s="637" t="s">
        <v>3785</v>
      </c>
      <c r="G758" s="637" t="s">
        <v>3786</v>
      </c>
      <c r="H758" s="402" t="s">
        <v>1331</v>
      </c>
      <c r="I758" s="652" t="s">
        <v>3787</v>
      </c>
      <c r="J758" s="402" t="s">
        <v>3788</v>
      </c>
      <c r="K758" s="638">
        <v>40758</v>
      </c>
      <c r="L758" s="402" t="s">
        <v>3789</v>
      </c>
      <c r="M758" s="402" t="s">
        <v>3790</v>
      </c>
      <c r="N758" s="402" t="s">
        <v>350</v>
      </c>
      <c r="O758" s="636" t="s">
        <v>3791</v>
      </c>
      <c r="P758" s="737"/>
      <c r="Q758" s="737"/>
      <c r="R758" s="737"/>
      <c r="S758" s="737"/>
      <c r="T758" s="737"/>
    </row>
    <row r="759" spans="1:20" ht="58" x14ac:dyDescent="0.35">
      <c r="A759" s="442">
        <v>757</v>
      </c>
      <c r="B759" s="673" t="s">
        <v>268</v>
      </c>
      <c r="C759" s="644">
        <v>44</v>
      </c>
      <c r="D759" s="633" t="s">
        <v>3750</v>
      </c>
      <c r="E759" s="637" t="s">
        <v>519</v>
      </c>
      <c r="F759" s="637" t="s">
        <v>992</v>
      </c>
      <c r="G759" s="637" t="s">
        <v>3792</v>
      </c>
      <c r="H759" s="402" t="s">
        <v>1355</v>
      </c>
      <c r="I759" s="639">
        <v>40606</v>
      </c>
      <c r="J759" s="402" t="s">
        <v>3793</v>
      </c>
      <c r="K759" s="638">
        <v>40611</v>
      </c>
      <c r="L759" s="402" t="s">
        <v>3794</v>
      </c>
      <c r="M759" s="402" t="s">
        <v>3620</v>
      </c>
      <c r="N759" s="402" t="s">
        <v>350</v>
      </c>
      <c r="O759" s="636" t="s">
        <v>3795</v>
      </c>
      <c r="P759" s="737"/>
      <c r="Q759" s="737"/>
      <c r="R759" s="737"/>
      <c r="S759" s="737"/>
      <c r="T759" s="737"/>
    </row>
    <row r="760" spans="1:20" ht="58" x14ac:dyDescent="0.35">
      <c r="A760" s="442">
        <v>758</v>
      </c>
      <c r="B760" s="673" t="s">
        <v>268</v>
      </c>
      <c r="C760" s="644">
        <v>45</v>
      </c>
      <c r="D760" s="633" t="s">
        <v>3750</v>
      </c>
      <c r="E760" s="637" t="s">
        <v>840</v>
      </c>
      <c r="F760" s="637" t="s">
        <v>1501</v>
      </c>
      <c r="G760" s="637" t="s">
        <v>2772</v>
      </c>
      <c r="H760" s="402" t="s">
        <v>1355</v>
      </c>
      <c r="I760" s="652" t="s">
        <v>3796</v>
      </c>
      <c r="J760" s="402" t="s">
        <v>3797</v>
      </c>
      <c r="K760" s="638">
        <v>41219</v>
      </c>
      <c r="L760" s="402" t="s">
        <v>3798</v>
      </c>
      <c r="M760" s="402" t="s">
        <v>3799</v>
      </c>
      <c r="N760" s="402"/>
      <c r="O760" s="636" t="s">
        <v>3800</v>
      </c>
      <c r="P760" s="737"/>
      <c r="Q760" s="737"/>
      <c r="R760" s="737"/>
      <c r="S760" s="737"/>
      <c r="T760" s="737"/>
    </row>
    <row r="761" spans="1:20" ht="58" x14ac:dyDescent="0.35">
      <c r="A761" s="442">
        <v>759</v>
      </c>
      <c r="B761" s="673" t="s">
        <v>268</v>
      </c>
      <c r="C761" s="644">
        <v>46</v>
      </c>
      <c r="D761" s="633" t="s">
        <v>3750</v>
      </c>
      <c r="E761" s="634" t="s">
        <v>1591</v>
      </c>
      <c r="F761" s="634" t="s">
        <v>579</v>
      </c>
      <c r="G761" s="634" t="s">
        <v>3296</v>
      </c>
      <c r="H761" s="399" t="s">
        <v>1355</v>
      </c>
      <c r="I761" s="647">
        <v>40848</v>
      </c>
      <c r="J761" s="399" t="s">
        <v>3801</v>
      </c>
      <c r="K761" s="546">
        <v>40876</v>
      </c>
      <c r="L761" s="399" t="s">
        <v>3802</v>
      </c>
      <c r="M761" s="399" t="s">
        <v>3803</v>
      </c>
      <c r="N761" s="399" t="s">
        <v>350</v>
      </c>
      <c r="O761" s="633" t="s">
        <v>3804</v>
      </c>
      <c r="P761" s="737"/>
      <c r="Q761" s="737"/>
      <c r="R761" s="737"/>
      <c r="S761" s="737"/>
      <c r="T761" s="737"/>
    </row>
    <row r="762" spans="1:20" ht="58" x14ac:dyDescent="0.35">
      <c r="A762" s="442">
        <v>760</v>
      </c>
      <c r="B762" s="673" t="s">
        <v>268</v>
      </c>
      <c r="C762" s="644">
        <v>47</v>
      </c>
      <c r="D762" s="633" t="s">
        <v>3750</v>
      </c>
      <c r="E762" s="634" t="s">
        <v>840</v>
      </c>
      <c r="F762" s="634" t="s">
        <v>3805</v>
      </c>
      <c r="G762" s="634" t="s">
        <v>1813</v>
      </c>
      <c r="H762" s="399" t="s">
        <v>1355</v>
      </c>
      <c r="I762" s="648" t="s">
        <v>3806</v>
      </c>
      <c r="J762" s="399" t="s">
        <v>3807</v>
      </c>
      <c r="K762" s="546">
        <v>41361</v>
      </c>
      <c r="L762" s="653"/>
      <c r="M762" s="399" t="s">
        <v>3808</v>
      </c>
      <c r="N762" s="399"/>
      <c r="O762" s="633" t="s">
        <v>3809</v>
      </c>
      <c r="P762" s="737"/>
      <c r="Q762" s="737"/>
      <c r="R762" s="737"/>
      <c r="S762" s="737"/>
      <c r="T762" s="737"/>
    </row>
    <row r="763" spans="1:20" ht="58" x14ac:dyDescent="0.35">
      <c r="A763" s="442">
        <v>761</v>
      </c>
      <c r="B763" s="673" t="s">
        <v>268</v>
      </c>
      <c r="C763" s="644">
        <v>48</v>
      </c>
      <c r="D763" s="633" t="s">
        <v>3750</v>
      </c>
      <c r="E763" s="634" t="s">
        <v>336</v>
      </c>
      <c r="F763" s="634" t="s">
        <v>3810</v>
      </c>
      <c r="G763" s="634" t="s">
        <v>1250</v>
      </c>
      <c r="H763" s="399" t="s">
        <v>1331</v>
      </c>
      <c r="I763" s="647">
        <v>40730</v>
      </c>
      <c r="J763" s="399" t="s">
        <v>3811</v>
      </c>
      <c r="K763" s="546">
        <v>40744</v>
      </c>
      <c r="L763" s="399" t="s">
        <v>3812</v>
      </c>
      <c r="M763" s="399" t="s">
        <v>3813</v>
      </c>
      <c r="N763" s="399" t="s">
        <v>362</v>
      </c>
      <c r="O763" s="633" t="s">
        <v>3814</v>
      </c>
      <c r="P763" s="737"/>
      <c r="Q763" s="737"/>
      <c r="R763" s="737"/>
      <c r="S763" s="737"/>
      <c r="T763" s="737"/>
    </row>
    <row r="764" spans="1:20" ht="58" x14ac:dyDescent="0.35">
      <c r="A764" s="442">
        <v>762</v>
      </c>
      <c r="B764" s="673" t="s">
        <v>268</v>
      </c>
      <c r="C764" s="644">
        <v>49</v>
      </c>
      <c r="D764" s="640">
        <v>3</v>
      </c>
      <c r="E764" s="642" t="s">
        <v>428</v>
      </c>
      <c r="F764" s="642" t="s">
        <v>559</v>
      </c>
      <c r="G764" s="642" t="s">
        <v>2492</v>
      </c>
      <c r="H764" s="642" t="s">
        <v>1331</v>
      </c>
      <c r="I764" s="643">
        <v>40275</v>
      </c>
      <c r="J764" s="642" t="s">
        <v>3815</v>
      </c>
      <c r="K764" s="643">
        <v>40296</v>
      </c>
      <c r="L764" s="642" t="s">
        <v>3816</v>
      </c>
      <c r="M764" s="642" t="s">
        <v>3817</v>
      </c>
      <c r="N764" s="642" t="s">
        <v>3818</v>
      </c>
      <c r="O764" s="640" t="s">
        <v>3819</v>
      </c>
      <c r="P764" s="737"/>
      <c r="Q764" s="737"/>
      <c r="R764" s="737"/>
      <c r="S764" s="737"/>
      <c r="T764" s="737"/>
    </row>
    <row r="765" spans="1:20" ht="58" x14ac:dyDescent="0.35">
      <c r="A765" s="442">
        <v>763</v>
      </c>
      <c r="B765" s="673" t="s">
        <v>268</v>
      </c>
      <c r="C765" s="644">
        <v>50</v>
      </c>
      <c r="D765" s="633">
        <v>3</v>
      </c>
      <c r="E765" s="399" t="s">
        <v>336</v>
      </c>
      <c r="F765" s="399" t="s">
        <v>365</v>
      </c>
      <c r="G765" s="399" t="s">
        <v>3820</v>
      </c>
      <c r="H765" s="399" t="s">
        <v>1331</v>
      </c>
      <c r="I765" s="546">
        <v>40199</v>
      </c>
      <c r="J765" s="399" t="s">
        <v>3821</v>
      </c>
      <c r="K765" s="546">
        <v>40485</v>
      </c>
      <c r="L765" s="399" t="s">
        <v>3692</v>
      </c>
      <c r="M765" s="399" t="s">
        <v>3693</v>
      </c>
      <c r="N765" s="399" t="s">
        <v>3822</v>
      </c>
      <c r="O765" s="633" t="s">
        <v>3694</v>
      </c>
      <c r="P765" s="737"/>
      <c r="Q765" s="737"/>
      <c r="R765" s="737"/>
      <c r="S765" s="737"/>
      <c r="T765" s="737"/>
    </row>
    <row r="766" spans="1:20" ht="58" x14ac:dyDescent="0.35">
      <c r="A766" s="442">
        <v>764</v>
      </c>
      <c r="B766" s="673" t="s">
        <v>268</v>
      </c>
      <c r="C766" s="644">
        <v>51</v>
      </c>
      <c r="D766" s="633">
        <v>3</v>
      </c>
      <c r="E766" s="399" t="s">
        <v>3466</v>
      </c>
      <c r="F766" s="399" t="s">
        <v>3823</v>
      </c>
      <c r="G766" s="399" t="s">
        <v>587</v>
      </c>
      <c r="H766" s="399" t="s">
        <v>1331</v>
      </c>
      <c r="I766" s="546">
        <v>40307</v>
      </c>
      <c r="J766" s="399" t="s">
        <v>3824</v>
      </c>
      <c r="K766" s="546">
        <v>40344</v>
      </c>
      <c r="L766" s="399" t="s">
        <v>3664</v>
      </c>
      <c r="M766" s="399" t="s">
        <v>3665</v>
      </c>
      <c r="N766" s="399" t="s">
        <v>3822</v>
      </c>
      <c r="O766" s="633" t="s">
        <v>3825</v>
      </c>
      <c r="P766" s="737"/>
      <c r="Q766" s="737"/>
      <c r="R766" s="737"/>
      <c r="S766" s="737"/>
      <c r="T766" s="737"/>
    </row>
    <row r="767" spans="1:20" ht="65" x14ac:dyDescent="0.35">
      <c r="A767" s="442">
        <v>765</v>
      </c>
      <c r="B767" s="673" t="s">
        <v>268</v>
      </c>
      <c r="C767" s="644">
        <v>52</v>
      </c>
      <c r="D767" s="633">
        <v>3</v>
      </c>
      <c r="E767" s="399" t="s">
        <v>409</v>
      </c>
      <c r="F767" s="399" t="s">
        <v>3419</v>
      </c>
      <c r="G767" s="399" t="s">
        <v>3826</v>
      </c>
      <c r="H767" s="399" t="s">
        <v>1331</v>
      </c>
      <c r="I767" s="546">
        <v>40257</v>
      </c>
      <c r="J767" s="399" t="s">
        <v>3827</v>
      </c>
      <c r="K767" s="546">
        <v>41934</v>
      </c>
      <c r="L767" s="399" t="s">
        <v>3828</v>
      </c>
      <c r="M767" s="399" t="s">
        <v>3829</v>
      </c>
      <c r="N767" s="399" t="s">
        <v>3822</v>
      </c>
      <c r="O767" s="633" t="s">
        <v>3830</v>
      </c>
      <c r="P767" s="737"/>
      <c r="Q767" s="737"/>
      <c r="R767" s="737"/>
      <c r="S767" s="737"/>
      <c r="T767" s="737"/>
    </row>
    <row r="768" spans="1:20" ht="58" x14ac:dyDescent="0.35">
      <c r="A768" s="442">
        <v>766</v>
      </c>
      <c r="B768" s="673" t="s">
        <v>268</v>
      </c>
      <c r="C768" s="644">
        <v>53</v>
      </c>
      <c r="D768" s="633">
        <v>3</v>
      </c>
      <c r="E768" s="399" t="s">
        <v>409</v>
      </c>
      <c r="F768" s="399" t="s">
        <v>2568</v>
      </c>
      <c r="G768" s="399" t="s">
        <v>3831</v>
      </c>
      <c r="H768" s="399" t="s">
        <v>1331</v>
      </c>
      <c r="I768" s="546">
        <v>40192</v>
      </c>
      <c r="J768" s="399" t="s">
        <v>3832</v>
      </c>
      <c r="K768" s="546">
        <v>40196</v>
      </c>
      <c r="L768" s="399" t="s">
        <v>3833</v>
      </c>
      <c r="M768" s="399" t="s">
        <v>3834</v>
      </c>
      <c r="N768" s="399" t="s">
        <v>3822</v>
      </c>
      <c r="O768" s="633" t="s">
        <v>3835</v>
      </c>
      <c r="P768" s="737"/>
      <c r="Q768" s="737"/>
      <c r="R768" s="737"/>
      <c r="S768" s="737"/>
      <c r="T768" s="737"/>
    </row>
    <row r="769" spans="1:20" ht="58" x14ac:dyDescent="0.35">
      <c r="A769" s="442">
        <v>767</v>
      </c>
      <c r="B769" s="673" t="s">
        <v>268</v>
      </c>
      <c r="C769" s="644">
        <v>54</v>
      </c>
      <c r="D769" s="633">
        <v>3</v>
      </c>
      <c r="E769" s="402" t="s">
        <v>409</v>
      </c>
      <c r="F769" s="402" t="s">
        <v>1592</v>
      </c>
      <c r="G769" s="402" t="s">
        <v>1146</v>
      </c>
      <c r="H769" s="402" t="s">
        <v>1355</v>
      </c>
      <c r="I769" s="638">
        <v>40557</v>
      </c>
      <c r="J769" s="402" t="s">
        <v>3836</v>
      </c>
      <c r="K769" s="638">
        <v>40569</v>
      </c>
      <c r="L769" s="402"/>
      <c r="M769" s="402" t="s">
        <v>3837</v>
      </c>
      <c r="N769" s="402" t="s">
        <v>3838</v>
      </c>
      <c r="O769" s="636" t="s">
        <v>3839</v>
      </c>
      <c r="P769" s="737"/>
      <c r="Q769" s="737"/>
      <c r="R769" s="737"/>
      <c r="S769" s="737"/>
      <c r="T769" s="737"/>
    </row>
    <row r="770" spans="1:20" ht="58" x14ac:dyDescent="0.35">
      <c r="A770" s="442">
        <v>768</v>
      </c>
      <c r="B770" s="673" t="s">
        <v>268</v>
      </c>
      <c r="C770" s="644">
        <v>55</v>
      </c>
      <c r="D770" s="633">
        <v>3</v>
      </c>
      <c r="E770" s="399" t="s">
        <v>1591</v>
      </c>
      <c r="F770" s="399" t="s">
        <v>1179</v>
      </c>
      <c r="G770" s="399" t="s">
        <v>3840</v>
      </c>
      <c r="H770" s="399" t="s">
        <v>1355</v>
      </c>
      <c r="I770" s="546">
        <v>40189</v>
      </c>
      <c r="J770" s="399" t="s">
        <v>3841</v>
      </c>
      <c r="K770" s="546">
        <v>40221</v>
      </c>
      <c r="L770" s="399" t="s">
        <v>3842</v>
      </c>
      <c r="M770" s="399" t="s">
        <v>3843</v>
      </c>
      <c r="N770" s="399" t="s">
        <v>3822</v>
      </c>
      <c r="O770" s="633" t="s">
        <v>3844</v>
      </c>
      <c r="P770" s="737"/>
      <c r="Q770" s="737"/>
      <c r="R770" s="737"/>
      <c r="S770" s="737"/>
      <c r="T770" s="737"/>
    </row>
    <row r="771" spans="1:20" ht="58" x14ac:dyDescent="0.35">
      <c r="A771" s="442">
        <v>769</v>
      </c>
      <c r="B771" s="673" t="s">
        <v>268</v>
      </c>
      <c r="C771" s="644">
        <v>56</v>
      </c>
      <c r="D771" s="633">
        <v>3</v>
      </c>
      <c r="E771" s="399" t="s">
        <v>519</v>
      </c>
      <c r="F771" s="399" t="s">
        <v>3845</v>
      </c>
      <c r="G771" s="399" t="s">
        <v>635</v>
      </c>
      <c r="H771" s="399" t="s">
        <v>1331</v>
      </c>
      <c r="I771" s="546">
        <v>40210</v>
      </c>
      <c r="J771" s="399" t="s">
        <v>3846</v>
      </c>
      <c r="K771" s="546">
        <v>40225</v>
      </c>
      <c r="L771" s="399" t="s">
        <v>3847</v>
      </c>
      <c r="M771" s="399" t="s">
        <v>3848</v>
      </c>
      <c r="N771" s="399" t="s">
        <v>3849</v>
      </c>
      <c r="O771" s="633" t="s">
        <v>3850</v>
      </c>
      <c r="P771" s="737"/>
      <c r="Q771" s="737"/>
      <c r="R771" s="737"/>
      <c r="S771" s="737"/>
      <c r="T771" s="737"/>
    </row>
    <row r="772" spans="1:20" ht="65" x14ac:dyDescent="0.35">
      <c r="A772" s="442">
        <v>770</v>
      </c>
      <c r="B772" s="673" t="s">
        <v>268</v>
      </c>
      <c r="C772" s="644">
        <v>57</v>
      </c>
      <c r="D772" s="633">
        <v>3</v>
      </c>
      <c r="E772" s="402" t="s">
        <v>623</v>
      </c>
      <c r="F772" s="402" t="s">
        <v>1565</v>
      </c>
      <c r="G772" s="402" t="s">
        <v>587</v>
      </c>
      <c r="H772" s="402" t="s">
        <v>1331</v>
      </c>
      <c r="I772" s="638">
        <v>40460</v>
      </c>
      <c r="J772" s="402" t="s">
        <v>3851</v>
      </c>
      <c r="K772" s="638">
        <v>40504</v>
      </c>
      <c r="L772" s="402" t="s">
        <v>3852</v>
      </c>
      <c r="M772" s="402" t="s">
        <v>3580</v>
      </c>
      <c r="N772" s="402" t="s">
        <v>3822</v>
      </c>
      <c r="O772" s="636" t="s">
        <v>3853</v>
      </c>
      <c r="P772" s="737"/>
      <c r="Q772" s="737"/>
      <c r="R772" s="737"/>
      <c r="S772" s="737"/>
      <c r="T772" s="737"/>
    </row>
    <row r="773" spans="1:20" ht="58" x14ac:dyDescent="0.35">
      <c r="A773" s="442">
        <v>771</v>
      </c>
      <c r="B773" s="673" t="s">
        <v>268</v>
      </c>
      <c r="C773" s="644">
        <v>58</v>
      </c>
      <c r="D773" s="633">
        <v>3</v>
      </c>
      <c r="E773" s="399" t="s">
        <v>428</v>
      </c>
      <c r="F773" s="399" t="s">
        <v>1760</v>
      </c>
      <c r="G773" s="399" t="s">
        <v>2612</v>
      </c>
      <c r="H773" s="399" t="s">
        <v>1331</v>
      </c>
      <c r="I773" s="546">
        <v>40450</v>
      </c>
      <c r="J773" s="399" t="s">
        <v>3854</v>
      </c>
      <c r="K773" s="546">
        <v>41484</v>
      </c>
      <c r="L773" s="399" t="s">
        <v>3855</v>
      </c>
      <c r="M773" s="399" t="s">
        <v>3856</v>
      </c>
      <c r="N773" s="399" t="s">
        <v>3822</v>
      </c>
      <c r="O773" s="633" t="s">
        <v>3857</v>
      </c>
      <c r="P773" s="737"/>
      <c r="Q773" s="737"/>
      <c r="R773" s="737"/>
      <c r="S773" s="737"/>
      <c r="T773" s="737"/>
    </row>
    <row r="774" spans="1:20" ht="58" x14ac:dyDescent="0.35">
      <c r="A774" s="442">
        <v>772</v>
      </c>
      <c r="B774" s="673" t="s">
        <v>268</v>
      </c>
      <c r="C774" s="644">
        <v>59</v>
      </c>
      <c r="D774" s="633">
        <v>3</v>
      </c>
      <c r="E774" s="399" t="s">
        <v>428</v>
      </c>
      <c r="F774" s="399" t="s">
        <v>532</v>
      </c>
      <c r="G774" s="399" t="s">
        <v>526</v>
      </c>
      <c r="H774" s="399" t="s">
        <v>1331</v>
      </c>
      <c r="I774" s="546">
        <v>40256</v>
      </c>
      <c r="J774" s="399" t="s">
        <v>3858</v>
      </c>
      <c r="K774" s="546">
        <v>40267</v>
      </c>
      <c r="L774" s="399" t="s">
        <v>3859</v>
      </c>
      <c r="M774" s="399" t="s">
        <v>3860</v>
      </c>
      <c r="N774" s="399" t="s">
        <v>350</v>
      </c>
      <c r="O774" s="633" t="s">
        <v>3861</v>
      </c>
      <c r="P774" s="737"/>
      <c r="Q774" s="737"/>
      <c r="R774" s="737"/>
      <c r="S774" s="737"/>
      <c r="T774" s="737"/>
    </row>
    <row r="775" spans="1:20" ht="58" x14ac:dyDescent="0.35">
      <c r="A775" s="442">
        <v>773</v>
      </c>
      <c r="B775" s="673" t="s">
        <v>268</v>
      </c>
      <c r="C775" s="644">
        <v>60</v>
      </c>
      <c r="D775" s="633">
        <v>3</v>
      </c>
      <c r="E775" s="399" t="s">
        <v>428</v>
      </c>
      <c r="F775" s="399" t="s">
        <v>1565</v>
      </c>
      <c r="G775" s="399" t="s">
        <v>1982</v>
      </c>
      <c r="H775" s="399" t="s">
        <v>1331</v>
      </c>
      <c r="I775" s="546">
        <v>29456</v>
      </c>
      <c r="J775" s="546">
        <v>40334</v>
      </c>
      <c r="K775" s="546">
        <v>40337</v>
      </c>
      <c r="L775" s="399" t="s">
        <v>3599</v>
      </c>
      <c r="M775" s="399" t="s">
        <v>3862</v>
      </c>
      <c r="N775" s="399" t="s">
        <v>3822</v>
      </c>
      <c r="O775" s="633" t="s">
        <v>3863</v>
      </c>
      <c r="P775" s="737"/>
      <c r="Q775" s="737"/>
      <c r="R775" s="737"/>
      <c r="S775" s="737"/>
      <c r="T775" s="737"/>
    </row>
    <row r="776" spans="1:20" ht="58" x14ac:dyDescent="0.35">
      <c r="A776" s="442">
        <v>774</v>
      </c>
      <c r="B776" s="673" t="s">
        <v>268</v>
      </c>
      <c r="C776" s="644">
        <v>61</v>
      </c>
      <c r="D776" s="633">
        <v>3</v>
      </c>
      <c r="E776" s="399" t="s">
        <v>428</v>
      </c>
      <c r="F776" s="399" t="s">
        <v>1718</v>
      </c>
      <c r="G776" s="399" t="s">
        <v>676</v>
      </c>
      <c r="H776" s="399" t="s">
        <v>1331</v>
      </c>
      <c r="I776" s="546">
        <v>40274</v>
      </c>
      <c r="J776" s="399" t="s">
        <v>3864</v>
      </c>
      <c r="K776" s="546">
        <v>40931</v>
      </c>
      <c r="L776" s="399" t="s">
        <v>3865</v>
      </c>
      <c r="M776" s="399" t="s">
        <v>3866</v>
      </c>
      <c r="N776" s="399" t="s">
        <v>3838</v>
      </c>
      <c r="O776" s="633" t="s">
        <v>3867</v>
      </c>
      <c r="P776" s="737"/>
      <c r="Q776" s="737"/>
      <c r="R776" s="737"/>
      <c r="S776" s="737"/>
      <c r="T776" s="737"/>
    </row>
    <row r="777" spans="1:20" ht="65" x14ac:dyDescent="0.35">
      <c r="A777" s="442">
        <v>775</v>
      </c>
      <c r="B777" s="673" t="s">
        <v>268</v>
      </c>
      <c r="C777" s="644">
        <v>62</v>
      </c>
      <c r="D777" s="633">
        <v>3</v>
      </c>
      <c r="E777" s="399" t="s">
        <v>657</v>
      </c>
      <c r="F777" s="399" t="s">
        <v>3868</v>
      </c>
      <c r="G777" s="399" t="s">
        <v>2734</v>
      </c>
      <c r="H777" s="399" t="s">
        <v>1331</v>
      </c>
      <c r="I777" s="546">
        <v>40529</v>
      </c>
      <c r="J777" s="399" t="s">
        <v>3869</v>
      </c>
      <c r="K777" s="546">
        <v>40557</v>
      </c>
      <c r="L777" s="399" t="s">
        <v>3870</v>
      </c>
      <c r="M777" s="399" t="s">
        <v>3871</v>
      </c>
      <c r="N777" s="399" t="s">
        <v>3849</v>
      </c>
      <c r="O777" s="633" t="s">
        <v>3872</v>
      </c>
      <c r="P777" s="737"/>
      <c r="Q777" s="737"/>
      <c r="R777" s="737"/>
      <c r="S777" s="737"/>
      <c r="T777" s="737"/>
    </row>
    <row r="778" spans="1:20" ht="58" x14ac:dyDescent="0.35">
      <c r="A778" s="442">
        <v>776</v>
      </c>
      <c r="B778" s="673" t="s">
        <v>268</v>
      </c>
      <c r="C778" s="644">
        <v>63</v>
      </c>
      <c r="D778" s="633">
        <v>3</v>
      </c>
      <c r="E778" s="399" t="s">
        <v>3466</v>
      </c>
      <c r="F778" s="399" t="s">
        <v>3873</v>
      </c>
      <c r="G778" s="399" t="s">
        <v>3874</v>
      </c>
      <c r="H778" s="399" t="s">
        <v>1355</v>
      </c>
      <c r="I778" s="546">
        <v>40494</v>
      </c>
      <c r="J778" s="399" t="s">
        <v>3875</v>
      </c>
      <c r="K778" s="546">
        <v>40497</v>
      </c>
      <c r="L778" s="399" t="s">
        <v>3876</v>
      </c>
      <c r="M778" s="399" t="s">
        <v>3877</v>
      </c>
      <c r="N778" s="399" t="s">
        <v>3822</v>
      </c>
      <c r="O778" s="633" t="s">
        <v>3878</v>
      </c>
      <c r="P778" s="737"/>
      <c r="Q778" s="737"/>
      <c r="R778" s="737"/>
      <c r="S778" s="737"/>
      <c r="T778" s="737"/>
    </row>
    <row r="779" spans="1:20" ht="58" x14ac:dyDescent="0.35">
      <c r="A779" s="442">
        <v>777</v>
      </c>
      <c r="B779" s="673" t="s">
        <v>268</v>
      </c>
      <c r="C779" s="654">
        <v>64</v>
      </c>
      <c r="D779" s="633">
        <v>3</v>
      </c>
      <c r="E779" s="399" t="s">
        <v>657</v>
      </c>
      <c r="F779" s="399" t="s">
        <v>421</v>
      </c>
      <c r="G779" s="399" t="s">
        <v>3879</v>
      </c>
      <c r="H779" s="399" t="s">
        <v>1331</v>
      </c>
      <c r="I779" s="546">
        <v>28670</v>
      </c>
      <c r="J779" s="399" t="s">
        <v>3880</v>
      </c>
      <c r="K779" s="546">
        <v>40480</v>
      </c>
      <c r="L779" s="399" t="s">
        <v>3881</v>
      </c>
      <c r="M779" s="399" t="s">
        <v>3882</v>
      </c>
      <c r="N779" s="399" t="s">
        <v>3822</v>
      </c>
      <c r="O779" s="633" t="s">
        <v>3883</v>
      </c>
      <c r="P779" s="737"/>
      <c r="Q779" s="737"/>
      <c r="R779" s="737"/>
      <c r="S779" s="737"/>
      <c r="T779" s="737"/>
    </row>
    <row r="780" spans="1:20" ht="58" x14ac:dyDescent="0.35">
      <c r="A780" s="442">
        <v>778</v>
      </c>
      <c r="B780" s="673" t="s">
        <v>268</v>
      </c>
      <c r="C780" s="644">
        <v>65</v>
      </c>
      <c r="D780" s="633">
        <v>3</v>
      </c>
      <c r="E780" s="399" t="s">
        <v>409</v>
      </c>
      <c r="F780" s="399" t="s">
        <v>701</v>
      </c>
      <c r="G780" s="399" t="s">
        <v>681</v>
      </c>
      <c r="H780" s="399" t="s">
        <v>1355</v>
      </c>
      <c r="I780" s="546">
        <v>40469</v>
      </c>
      <c r="J780" s="399" t="s">
        <v>3884</v>
      </c>
      <c r="K780" s="546">
        <v>42478</v>
      </c>
      <c r="L780" s="399" t="s">
        <v>3885</v>
      </c>
      <c r="M780" s="399" t="s">
        <v>3886</v>
      </c>
      <c r="N780" s="399" t="s">
        <v>3822</v>
      </c>
      <c r="O780" s="633" t="s">
        <v>3887</v>
      </c>
      <c r="P780" s="737"/>
      <c r="Q780" s="737"/>
      <c r="R780" s="737"/>
      <c r="S780" s="737"/>
      <c r="T780" s="737"/>
    </row>
    <row r="781" spans="1:20" ht="65" x14ac:dyDescent="0.35">
      <c r="A781" s="442">
        <v>779</v>
      </c>
      <c r="B781" s="673" t="s">
        <v>268</v>
      </c>
      <c r="C781" s="645">
        <v>66</v>
      </c>
      <c r="D781" s="633">
        <v>3</v>
      </c>
      <c r="E781" s="399" t="s">
        <v>409</v>
      </c>
      <c r="F781" s="399" t="s">
        <v>3888</v>
      </c>
      <c r="G781" s="399" t="s">
        <v>3658</v>
      </c>
      <c r="H781" s="399" t="s">
        <v>1355</v>
      </c>
      <c r="I781" s="546">
        <v>40494</v>
      </c>
      <c r="J781" s="399" t="s">
        <v>3889</v>
      </c>
      <c r="K781" s="546">
        <v>40497</v>
      </c>
      <c r="L781" s="399" t="s">
        <v>3890</v>
      </c>
      <c r="M781" s="399" t="s">
        <v>3891</v>
      </c>
      <c r="N781" s="399" t="s">
        <v>3822</v>
      </c>
      <c r="O781" s="633" t="s">
        <v>3892</v>
      </c>
      <c r="P781" s="737"/>
      <c r="Q781" s="737"/>
      <c r="R781" s="737"/>
      <c r="S781" s="737"/>
      <c r="T781" s="737"/>
    </row>
    <row r="782" spans="1:20" ht="58" x14ac:dyDescent="0.35">
      <c r="A782" s="442">
        <v>780</v>
      </c>
      <c r="B782" s="673" t="s">
        <v>268</v>
      </c>
      <c r="C782" s="644">
        <v>67</v>
      </c>
      <c r="D782" s="642">
        <v>4</v>
      </c>
      <c r="E782" s="655" t="s">
        <v>3893</v>
      </c>
      <c r="F782" s="655" t="s">
        <v>3894</v>
      </c>
      <c r="G782" s="655" t="s">
        <v>3296</v>
      </c>
      <c r="H782" s="642" t="s">
        <v>1355</v>
      </c>
      <c r="I782" s="643">
        <v>40063</v>
      </c>
      <c r="J782" s="642" t="s">
        <v>3895</v>
      </c>
      <c r="K782" s="643">
        <v>41470</v>
      </c>
      <c r="L782" s="642"/>
      <c r="M782" s="642" t="s">
        <v>3896</v>
      </c>
      <c r="N782" s="642" t="s">
        <v>3897</v>
      </c>
      <c r="O782" s="640" t="s">
        <v>3898</v>
      </c>
      <c r="P782" s="737"/>
      <c r="Q782" s="737"/>
      <c r="R782" s="737"/>
      <c r="S782" s="737"/>
      <c r="T782" s="737"/>
    </row>
    <row r="783" spans="1:20" ht="58" x14ac:dyDescent="0.35">
      <c r="A783" s="442">
        <v>781</v>
      </c>
      <c r="B783" s="673" t="s">
        <v>268</v>
      </c>
      <c r="C783" s="644">
        <v>68</v>
      </c>
      <c r="D783" s="399">
        <v>4</v>
      </c>
      <c r="E783" s="399" t="s">
        <v>454</v>
      </c>
      <c r="F783" s="399" t="s">
        <v>1418</v>
      </c>
      <c r="G783" s="399" t="s">
        <v>2258</v>
      </c>
      <c r="H783" s="399" t="s">
        <v>1331</v>
      </c>
      <c r="I783" s="546">
        <v>40163</v>
      </c>
      <c r="J783" s="399" t="s">
        <v>3899</v>
      </c>
      <c r="K783" s="546">
        <v>40197</v>
      </c>
      <c r="L783" s="399" t="s">
        <v>3687</v>
      </c>
      <c r="M783" s="399" t="s">
        <v>3900</v>
      </c>
      <c r="N783" s="399" t="s">
        <v>3849</v>
      </c>
      <c r="O783" s="633" t="s">
        <v>3901</v>
      </c>
      <c r="P783" s="737"/>
      <c r="Q783" s="737"/>
      <c r="R783" s="737"/>
      <c r="S783" s="737"/>
      <c r="T783" s="737"/>
    </row>
    <row r="784" spans="1:20" ht="58" x14ac:dyDescent="0.35">
      <c r="A784" s="442">
        <v>782</v>
      </c>
      <c r="B784" s="673" t="s">
        <v>268</v>
      </c>
      <c r="C784" s="644">
        <v>69</v>
      </c>
      <c r="D784" s="399">
        <v>4</v>
      </c>
      <c r="E784" s="399" t="s">
        <v>336</v>
      </c>
      <c r="F784" s="399" t="s">
        <v>3902</v>
      </c>
      <c r="G784" s="399" t="s">
        <v>659</v>
      </c>
      <c r="H784" s="399" t="s">
        <v>1331</v>
      </c>
      <c r="I784" s="546">
        <v>40018</v>
      </c>
      <c r="J784" s="399" t="s">
        <v>3903</v>
      </c>
      <c r="K784" s="546">
        <v>40036</v>
      </c>
      <c r="L784" s="399" t="s">
        <v>3904</v>
      </c>
      <c r="M784" s="399" t="s">
        <v>3905</v>
      </c>
      <c r="N784" s="399" t="s">
        <v>3906</v>
      </c>
      <c r="O784" s="633" t="s">
        <v>3907</v>
      </c>
      <c r="P784" s="737"/>
      <c r="Q784" s="737"/>
      <c r="R784" s="737"/>
      <c r="S784" s="737"/>
      <c r="T784" s="737"/>
    </row>
    <row r="785" spans="1:20" ht="58" x14ac:dyDescent="0.35">
      <c r="A785" s="442">
        <v>783</v>
      </c>
      <c r="B785" s="673" t="s">
        <v>268</v>
      </c>
      <c r="C785" s="644">
        <v>70</v>
      </c>
      <c r="D785" s="399">
        <v>4</v>
      </c>
      <c r="E785" s="399" t="s">
        <v>336</v>
      </c>
      <c r="F785" s="399" t="s">
        <v>1033</v>
      </c>
      <c r="G785" s="399" t="s">
        <v>1941</v>
      </c>
      <c r="H785" s="399" t="s">
        <v>1355</v>
      </c>
      <c r="I785" s="546">
        <v>40103</v>
      </c>
      <c r="J785" s="399" t="s">
        <v>3908</v>
      </c>
      <c r="K785" s="546">
        <v>40043</v>
      </c>
      <c r="L785" s="399"/>
      <c r="M785" s="399" t="s">
        <v>3712</v>
      </c>
      <c r="N785" s="399" t="s">
        <v>3822</v>
      </c>
      <c r="O785" s="633" t="s">
        <v>3713</v>
      </c>
      <c r="P785" s="737"/>
      <c r="Q785" s="737"/>
      <c r="R785" s="737"/>
      <c r="S785" s="737"/>
      <c r="T785" s="737"/>
    </row>
    <row r="786" spans="1:20" ht="58" x14ac:dyDescent="0.35">
      <c r="A786" s="442">
        <v>784</v>
      </c>
      <c r="B786" s="673" t="s">
        <v>268</v>
      </c>
      <c r="C786" s="644">
        <v>71</v>
      </c>
      <c r="D786" s="399">
        <v>4</v>
      </c>
      <c r="E786" s="399" t="s">
        <v>336</v>
      </c>
      <c r="F786" s="399" t="s">
        <v>3909</v>
      </c>
      <c r="G786" s="399" t="s">
        <v>430</v>
      </c>
      <c r="H786" s="399" t="s">
        <v>1355</v>
      </c>
      <c r="I786" s="546">
        <v>40115</v>
      </c>
      <c r="J786" s="399" t="s">
        <v>3910</v>
      </c>
      <c r="K786" s="546">
        <v>40141</v>
      </c>
      <c r="L786" s="399" t="s">
        <v>3911</v>
      </c>
      <c r="M786" s="399" t="s">
        <v>3912</v>
      </c>
      <c r="N786" s="399" t="s">
        <v>3822</v>
      </c>
      <c r="O786" s="633" t="s">
        <v>3913</v>
      </c>
      <c r="P786" s="737"/>
      <c r="Q786" s="737"/>
      <c r="R786" s="737"/>
      <c r="S786" s="737"/>
      <c r="T786" s="737"/>
    </row>
    <row r="787" spans="1:20" ht="65" x14ac:dyDescent="0.35">
      <c r="A787" s="442">
        <v>785</v>
      </c>
      <c r="B787" s="673" t="s">
        <v>268</v>
      </c>
      <c r="C787" s="644">
        <v>72</v>
      </c>
      <c r="D787" s="399">
        <v>4</v>
      </c>
      <c r="E787" s="399" t="s">
        <v>336</v>
      </c>
      <c r="F787" s="399" t="s">
        <v>2522</v>
      </c>
      <c r="G787" s="399" t="s">
        <v>3914</v>
      </c>
      <c r="H787" s="399" t="s">
        <v>1355</v>
      </c>
      <c r="I787" s="546">
        <v>40103</v>
      </c>
      <c r="J787" s="399" t="s">
        <v>3915</v>
      </c>
      <c r="K787" s="546">
        <v>40105</v>
      </c>
      <c r="L787" s="399" t="s">
        <v>3916</v>
      </c>
      <c r="M787" s="399" t="s">
        <v>3917</v>
      </c>
      <c r="N787" s="399" t="s">
        <v>3822</v>
      </c>
      <c r="O787" s="633" t="s">
        <v>3918</v>
      </c>
      <c r="P787" s="737"/>
      <c r="Q787" s="737"/>
      <c r="R787" s="737"/>
      <c r="S787" s="737"/>
      <c r="T787" s="737"/>
    </row>
    <row r="788" spans="1:20" ht="58" x14ac:dyDescent="0.35">
      <c r="A788" s="442">
        <v>786</v>
      </c>
      <c r="B788" s="673" t="s">
        <v>268</v>
      </c>
      <c r="C788" s="644">
        <v>73</v>
      </c>
      <c r="D788" s="399">
        <v>4</v>
      </c>
      <c r="E788" s="399" t="s">
        <v>336</v>
      </c>
      <c r="F788" s="399" t="s">
        <v>3919</v>
      </c>
      <c r="G788" s="399" t="s">
        <v>3696</v>
      </c>
      <c r="H788" s="399" t="s">
        <v>1355</v>
      </c>
      <c r="I788" s="546">
        <v>39889</v>
      </c>
      <c r="J788" s="399" t="s">
        <v>3920</v>
      </c>
      <c r="K788" s="546">
        <v>39898</v>
      </c>
      <c r="L788" s="399" t="s">
        <v>3921</v>
      </c>
      <c r="M788" s="399" t="s">
        <v>3922</v>
      </c>
      <c r="N788" s="399" t="s">
        <v>3822</v>
      </c>
      <c r="O788" s="633" t="s">
        <v>3923</v>
      </c>
      <c r="P788" s="737"/>
      <c r="Q788" s="737"/>
      <c r="R788" s="737"/>
      <c r="S788" s="737"/>
      <c r="T788" s="737"/>
    </row>
    <row r="789" spans="1:20" ht="58" x14ac:dyDescent="0.35">
      <c r="A789" s="442">
        <v>787</v>
      </c>
      <c r="B789" s="673" t="s">
        <v>268</v>
      </c>
      <c r="C789" s="644">
        <v>74</v>
      </c>
      <c r="D789" s="399">
        <v>4</v>
      </c>
      <c r="E789" s="399" t="s">
        <v>336</v>
      </c>
      <c r="F789" s="399" t="s">
        <v>1522</v>
      </c>
      <c r="G789" s="399" t="s">
        <v>1908</v>
      </c>
      <c r="H789" s="399" t="s">
        <v>1355</v>
      </c>
      <c r="I789" s="546">
        <v>39904</v>
      </c>
      <c r="J789" s="399" t="s">
        <v>3924</v>
      </c>
      <c r="K789" s="546">
        <v>39924</v>
      </c>
      <c r="L789" s="399" t="s">
        <v>3925</v>
      </c>
      <c r="M789" s="399" t="s">
        <v>3926</v>
      </c>
      <c r="N789" s="399" t="s">
        <v>3822</v>
      </c>
      <c r="O789" s="633" t="s">
        <v>3927</v>
      </c>
      <c r="P789" s="737"/>
      <c r="Q789" s="737"/>
      <c r="R789" s="737"/>
      <c r="S789" s="737"/>
      <c r="T789" s="737"/>
    </row>
    <row r="790" spans="1:20" ht="65" x14ac:dyDescent="0.35">
      <c r="A790" s="442">
        <v>788</v>
      </c>
      <c r="B790" s="673" t="s">
        <v>268</v>
      </c>
      <c r="C790" s="644">
        <v>75</v>
      </c>
      <c r="D790" s="399">
        <v>4</v>
      </c>
      <c r="E790" s="399" t="s">
        <v>336</v>
      </c>
      <c r="F790" s="399" t="s">
        <v>1718</v>
      </c>
      <c r="G790" s="399" t="s">
        <v>1581</v>
      </c>
      <c r="H790" s="399" t="s">
        <v>1331</v>
      </c>
      <c r="I790" s="546">
        <v>40058</v>
      </c>
      <c r="J790" s="399" t="s">
        <v>3928</v>
      </c>
      <c r="K790" s="546">
        <v>40077</v>
      </c>
      <c r="L790" s="399" t="s">
        <v>3929</v>
      </c>
      <c r="M790" s="399" t="s">
        <v>3930</v>
      </c>
      <c r="N790" s="399" t="s">
        <v>3822</v>
      </c>
      <c r="O790" s="633" t="s">
        <v>3931</v>
      </c>
      <c r="P790" s="737"/>
      <c r="Q790" s="737"/>
      <c r="R790" s="737"/>
      <c r="S790" s="737"/>
      <c r="T790" s="737"/>
    </row>
    <row r="791" spans="1:20" ht="58" x14ac:dyDescent="0.35">
      <c r="A791" s="442">
        <v>789</v>
      </c>
      <c r="B791" s="673" t="s">
        <v>268</v>
      </c>
      <c r="C791" s="644">
        <v>76</v>
      </c>
      <c r="D791" s="399">
        <v>4</v>
      </c>
      <c r="E791" s="399" t="s">
        <v>364</v>
      </c>
      <c r="F791" s="399" t="s">
        <v>2164</v>
      </c>
      <c r="G791" s="399" t="s">
        <v>1908</v>
      </c>
      <c r="H791" s="399" t="s">
        <v>1355</v>
      </c>
      <c r="I791" s="546">
        <v>39896</v>
      </c>
      <c r="J791" s="399" t="s">
        <v>3932</v>
      </c>
      <c r="K791" s="546">
        <v>39899</v>
      </c>
      <c r="L791" s="399" t="s">
        <v>3933</v>
      </c>
      <c r="M791" s="399" t="s">
        <v>3934</v>
      </c>
      <c r="N791" s="399" t="s">
        <v>3822</v>
      </c>
      <c r="O791" s="633" t="s">
        <v>3935</v>
      </c>
      <c r="P791" s="737"/>
      <c r="Q791" s="737"/>
      <c r="R791" s="737"/>
      <c r="S791" s="737"/>
      <c r="T791" s="737"/>
    </row>
    <row r="792" spans="1:20" ht="58" x14ac:dyDescent="0.35">
      <c r="A792" s="442">
        <v>790</v>
      </c>
      <c r="B792" s="673" t="s">
        <v>268</v>
      </c>
      <c r="C792" s="644">
        <v>77</v>
      </c>
      <c r="D792" s="399">
        <v>4</v>
      </c>
      <c r="E792" s="399" t="s">
        <v>364</v>
      </c>
      <c r="F792" s="399" t="s">
        <v>696</v>
      </c>
      <c r="G792" s="399" t="s">
        <v>3727</v>
      </c>
      <c r="H792" s="399" t="s">
        <v>1355</v>
      </c>
      <c r="I792" s="546">
        <v>40159</v>
      </c>
      <c r="J792" s="399" t="s">
        <v>3936</v>
      </c>
      <c r="K792" s="546">
        <v>39928</v>
      </c>
      <c r="L792" s="399" t="s">
        <v>3937</v>
      </c>
      <c r="M792" s="399" t="s">
        <v>3938</v>
      </c>
      <c r="N792" s="399" t="s">
        <v>3822</v>
      </c>
      <c r="O792" s="633" t="s">
        <v>3939</v>
      </c>
      <c r="P792" s="737"/>
      <c r="Q792" s="737"/>
      <c r="R792" s="737"/>
      <c r="S792" s="737"/>
      <c r="T792" s="737"/>
    </row>
    <row r="793" spans="1:20" ht="58" x14ac:dyDescent="0.35">
      <c r="A793" s="442">
        <v>791</v>
      </c>
      <c r="B793" s="673" t="s">
        <v>268</v>
      </c>
      <c r="C793" s="644">
        <v>78</v>
      </c>
      <c r="D793" s="399">
        <v>4</v>
      </c>
      <c r="E793" s="399" t="s">
        <v>392</v>
      </c>
      <c r="F793" s="399" t="s">
        <v>1516</v>
      </c>
      <c r="G793" s="399" t="s">
        <v>1160</v>
      </c>
      <c r="H793" s="399" t="s">
        <v>1355</v>
      </c>
      <c r="I793" s="546">
        <v>40074</v>
      </c>
      <c r="J793" s="399" t="s">
        <v>3940</v>
      </c>
      <c r="K793" s="546">
        <v>40057</v>
      </c>
      <c r="L793" s="399"/>
      <c r="M793" s="399" t="s">
        <v>3941</v>
      </c>
      <c r="N793" s="399" t="s">
        <v>3822</v>
      </c>
      <c r="O793" s="633" t="s">
        <v>3942</v>
      </c>
      <c r="P793" s="737"/>
      <c r="Q793" s="737"/>
      <c r="R793" s="737"/>
      <c r="S793" s="737"/>
      <c r="T793" s="737"/>
    </row>
    <row r="794" spans="1:20" ht="58" x14ac:dyDescent="0.35">
      <c r="A794" s="442">
        <v>792</v>
      </c>
      <c r="B794" s="673" t="s">
        <v>268</v>
      </c>
      <c r="C794" s="644">
        <v>79</v>
      </c>
      <c r="D794" s="399">
        <v>4</v>
      </c>
      <c r="E794" s="399" t="s">
        <v>392</v>
      </c>
      <c r="F794" s="399" t="s">
        <v>3943</v>
      </c>
      <c r="G794" s="399" t="s">
        <v>2804</v>
      </c>
      <c r="H794" s="399" t="s">
        <v>1355</v>
      </c>
      <c r="I794" s="546">
        <v>39986</v>
      </c>
      <c r="J794" s="399" t="s">
        <v>3944</v>
      </c>
      <c r="K794" s="546">
        <v>40513</v>
      </c>
      <c r="L794" s="399" t="s">
        <v>3945</v>
      </c>
      <c r="M794" s="399" t="s">
        <v>3946</v>
      </c>
      <c r="N794" s="399" t="s">
        <v>3906</v>
      </c>
      <c r="O794" s="633" t="s">
        <v>3947</v>
      </c>
      <c r="P794" s="737"/>
      <c r="Q794" s="737"/>
      <c r="R794" s="737"/>
      <c r="S794" s="737"/>
      <c r="T794" s="737"/>
    </row>
    <row r="795" spans="1:20" ht="58" x14ac:dyDescent="0.35">
      <c r="A795" s="442">
        <v>793</v>
      </c>
      <c r="B795" s="673" t="s">
        <v>268</v>
      </c>
      <c r="C795" s="644">
        <v>80</v>
      </c>
      <c r="D795" s="399">
        <v>4</v>
      </c>
      <c r="E795" s="399" t="s">
        <v>392</v>
      </c>
      <c r="F795" s="399" t="s">
        <v>3909</v>
      </c>
      <c r="G795" s="399" t="s">
        <v>732</v>
      </c>
      <c r="H795" s="399" t="s">
        <v>1355</v>
      </c>
      <c r="I795" s="546">
        <v>39947</v>
      </c>
      <c r="J795" s="399" t="s">
        <v>3948</v>
      </c>
      <c r="K795" s="546">
        <v>40603</v>
      </c>
      <c r="L795" s="399" t="s">
        <v>3949</v>
      </c>
      <c r="M795" s="399" t="s">
        <v>3950</v>
      </c>
      <c r="N795" s="399" t="s">
        <v>3906</v>
      </c>
      <c r="O795" s="633" t="s">
        <v>3951</v>
      </c>
      <c r="P795" s="737"/>
      <c r="Q795" s="737"/>
      <c r="R795" s="737"/>
      <c r="S795" s="737"/>
      <c r="T795" s="737"/>
    </row>
    <row r="796" spans="1:20" ht="58" x14ac:dyDescent="0.35">
      <c r="A796" s="442">
        <v>794</v>
      </c>
      <c r="B796" s="673" t="s">
        <v>268</v>
      </c>
      <c r="C796" s="644">
        <v>81</v>
      </c>
      <c r="D796" s="399">
        <v>4</v>
      </c>
      <c r="E796" s="399" t="s">
        <v>392</v>
      </c>
      <c r="F796" s="399" t="s">
        <v>3952</v>
      </c>
      <c r="G796" s="399" t="s">
        <v>1160</v>
      </c>
      <c r="H796" s="399" t="s">
        <v>1355</v>
      </c>
      <c r="I796" s="546">
        <v>40087</v>
      </c>
      <c r="J796" s="399" t="s">
        <v>3953</v>
      </c>
      <c r="K796" s="546">
        <v>40099</v>
      </c>
      <c r="L796" s="399"/>
      <c r="M796" s="399" t="s">
        <v>3954</v>
      </c>
      <c r="N796" s="399" t="s">
        <v>1552</v>
      </c>
      <c r="O796" s="633" t="s">
        <v>3716</v>
      </c>
      <c r="P796" s="737"/>
      <c r="Q796" s="737"/>
      <c r="R796" s="737"/>
      <c r="S796" s="737"/>
      <c r="T796" s="737"/>
    </row>
    <row r="797" spans="1:20" ht="58" x14ac:dyDescent="0.35">
      <c r="A797" s="442">
        <v>795</v>
      </c>
      <c r="B797" s="673" t="s">
        <v>268</v>
      </c>
      <c r="C797" s="644">
        <v>82</v>
      </c>
      <c r="D797" s="399">
        <v>4</v>
      </c>
      <c r="E797" s="399" t="s">
        <v>840</v>
      </c>
      <c r="F797" s="399" t="s">
        <v>1586</v>
      </c>
      <c r="G797" s="399" t="s">
        <v>676</v>
      </c>
      <c r="H797" s="399" t="s">
        <v>1331</v>
      </c>
      <c r="I797" s="546">
        <v>39921</v>
      </c>
      <c r="J797" s="399" t="s">
        <v>3955</v>
      </c>
      <c r="K797" s="546">
        <v>39933</v>
      </c>
      <c r="L797" s="399" t="s">
        <v>3956</v>
      </c>
      <c r="M797" s="399" t="s">
        <v>3957</v>
      </c>
      <c r="N797" s="399" t="s">
        <v>3822</v>
      </c>
      <c r="O797" s="633" t="s">
        <v>3958</v>
      </c>
      <c r="P797" s="737"/>
      <c r="Q797" s="737"/>
      <c r="R797" s="737"/>
      <c r="S797" s="737"/>
      <c r="T797" s="737"/>
    </row>
    <row r="798" spans="1:20" ht="58" x14ac:dyDescent="0.35">
      <c r="A798" s="442">
        <v>796</v>
      </c>
      <c r="B798" s="673" t="s">
        <v>268</v>
      </c>
      <c r="C798" s="644">
        <v>83</v>
      </c>
      <c r="D798" s="399">
        <v>4</v>
      </c>
      <c r="E798" s="399" t="s">
        <v>840</v>
      </c>
      <c r="F798" s="399" t="s">
        <v>3257</v>
      </c>
      <c r="G798" s="399" t="s">
        <v>3296</v>
      </c>
      <c r="H798" s="399" t="s">
        <v>1355</v>
      </c>
      <c r="I798" s="546">
        <v>40100</v>
      </c>
      <c r="J798" s="399" t="s">
        <v>3959</v>
      </c>
      <c r="K798" s="546">
        <v>40102</v>
      </c>
      <c r="L798" s="399" t="s">
        <v>3802</v>
      </c>
      <c r="M798" s="399" t="s">
        <v>3960</v>
      </c>
      <c r="N798" s="399" t="s">
        <v>3822</v>
      </c>
      <c r="O798" s="633" t="s">
        <v>3961</v>
      </c>
      <c r="P798" s="737"/>
      <c r="Q798" s="737"/>
      <c r="R798" s="737"/>
      <c r="S798" s="737"/>
      <c r="T798" s="737"/>
    </row>
    <row r="799" spans="1:20" ht="58" x14ac:dyDescent="0.35">
      <c r="A799" s="442">
        <v>797</v>
      </c>
      <c r="B799" s="673" t="s">
        <v>268</v>
      </c>
      <c r="C799" s="644">
        <v>84</v>
      </c>
      <c r="D799" s="399">
        <v>4</v>
      </c>
      <c r="E799" s="399" t="s">
        <v>3212</v>
      </c>
      <c r="F799" s="399" t="s">
        <v>3962</v>
      </c>
      <c r="G799" s="399" t="s">
        <v>1381</v>
      </c>
      <c r="H799" s="399" t="s">
        <v>1331</v>
      </c>
      <c r="I799" s="546">
        <v>39995</v>
      </c>
      <c r="J799" s="399" t="s">
        <v>3963</v>
      </c>
      <c r="K799" s="546">
        <v>40007</v>
      </c>
      <c r="L799" s="399" t="s">
        <v>3964</v>
      </c>
      <c r="M799" s="399" t="s">
        <v>3965</v>
      </c>
      <c r="N799" s="399" t="s">
        <v>3822</v>
      </c>
      <c r="O799" s="633" t="s">
        <v>3966</v>
      </c>
      <c r="P799" s="737"/>
      <c r="Q799" s="737"/>
      <c r="R799" s="737"/>
      <c r="S799" s="737"/>
      <c r="T799" s="737"/>
    </row>
    <row r="800" spans="1:20" ht="58" x14ac:dyDescent="0.35">
      <c r="A800" s="442">
        <v>798</v>
      </c>
      <c r="B800" s="673" t="s">
        <v>268</v>
      </c>
      <c r="C800" s="644">
        <v>85</v>
      </c>
      <c r="D800" s="399">
        <v>4</v>
      </c>
      <c r="E800" s="399" t="s">
        <v>519</v>
      </c>
      <c r="F800" s="399" t="s">
        <v>3196</v>
      </c>
      <c r="G800" s="399" t="s">
        <v>3617</v>
      </c>
      <c r="H800" s="399" t="s">
        <v>1355</v>
      </c>
      <c r="I800" s="546">
        <v>39857</v>
      </c>
      <c r="J800" s="399" t="s">
        <v>3967</v>
      </c>
      <c r="K800" s="546">
        <v>39861</v>
      </c>
      <c r="L800" s="399" t="s">
        <v>3794</v>
      </c>
      <c r="M800" s="399" t="s">
        <v>3968</v>
      </c>
      <c r="N800" s="399" t="s">
        <v>3822</v>
      </c>
      <c r="O800" s="633" t="s">
        <v>3969</v>
      </c>
      <c r="P800" s="737"/>
      <c r="Q800" s="737"/>
      <c r="R800" s="737"/>
      <c r="S800" s="737"/>
      <c r="T800" s="737"/>
    </row>
    <row r="801" spans="1:20" ht="58" x14ac:dyDescent="0.35">
      <c r="A801" s="442">
        <v>799</v>
      </c>
      <c r="B801" s="673" t="s">
        <v>268</v>
      </c>
      <c r="C801" s="644">
        <v>86</v>
      </c>
      <c r="D801" s="642">
        <v>5</v>
      </c>
      <c r="E801" s="642" t="s">
        <v>1100</v>
      </c>
      <c r="F801" s="642" t="s">
        <v>3970</v>
      </c>
      <c r="G801" s="642" t="s">
        <v>3646</v>
      </c>
      <c r="H801" s="642" t="s">
        <v>1331</v>
      </c>
      <c r="I801" s="643">
        <v>39742</v>
      </c>
      <c r="J801" s="642" t="s">
        <v>3971</v>
      </c>
      <c r="K801" s="643" t="s">
        <v>3972</v>
      </c>
      <c r="L801" s="642" t="s">
        <v>3973</v>
      </c>
      <c r="M801" s="642" t="s">
        <v>3974</v>
      </c>
      <c r="N801" s="642" t="s">
        <v>350</v>
      </c>
      <c r="O801" s="640" t="s">
        <v>3975</v>
      </c>
      <c r="P801" s="737"/>
      <c r="Q801" s="737"/>
      <c r="R801" s="737"/>
      <c r="S801" s="737"/>
      <c r="T801" s="737"/>
    </row>
    <row r="802" spans="1:20" ht="58" x14ac:dyDescent="0.35">
      <c r="A802" s="442">
        <v>800</v>
      </c>
      <c r="B802" s="673" t="s">
        <v>268</v>
      </c>
      <c r="C802" s="644">
        <v>87</v>
      </c>
      <c r="D802" s="402">
        <v>5</v>
      </c>
      <c r="E802" s="402" t="s">
        <v>623</v>
      </c>
      <c r="F802" s="402" t="s">
        <v>3976</v>
      </c>
      <c r="G802" s="402" t="s">
        <v>3977</v>
      </c>
      <c r="H802" s="402" t="s">
        <v>1331</v>
      </c>
      <c r="I802" s="638">
        <v>39686</v>
      </c>
      <c r="J802" s="402" t="s">
        <v>3978</v>
      </c>
      <c r="K802" s="638">
        <v>39700</v>
      </c>
      <c r="L802" s="402" t="s">
        <v>3979</v>
      </c>
      <c r="M802" s="402" t="s">
        <v>3980</v>
      </c>
      <c r="N802" s="638" t="s">
        <v>362</v>
      </c>
      <c r="O802" s="636" t="s">
        <v>3981</v>
      </c>
      <c r="P802" s="737"/>
      <c r="Q802" s="737"/>
      <c r="R802" s="737"/>
      <c r="S802" s="737"/>
      <c r="T802" s="737"/>
    </row>
    <row r="803" spans="1:20" ht="58" x14ac:dyDescent="0.35">
      <c r="A803" s="442">
        <v>801</v>
      </c>
      <c r="B803" s="673" t="s">
        <v>268</v>
      </c>
      <c r="C803" s="644">
        <v>88</v>
      </c>
      <c r="D803" s="402">
        <v>5</v>
      </c>
      <c r="E803" s="399" t="s">
        <v>428</v>
      </c>
      <c r="F803" s="399" t="s">
        <v>3982</v>
      </c>
      <c r="G803" s="399" t="s">
        <v>526</v>
      </c>
      <c r="H803" s="399" t="s">
        <v>1331</v>
      </c>
      <c r="I803" s="546">
        <v>39712</v>
      </c>
      <c r="J803" s="399" t="s">
        <v>3983</v>
      </c>
      <c r="K803" s="546">
        <v>39715</v>
      </c>
      <c r="L803" s="399" t="s">
        <v>3984</v>
      </c>
      <c r="M803" s="399" t="s">
        <v>3985</v>
      </c>
      <c r="N803" s="546" t="s">
        <v>362</v>
      </c>
      <c r="O803" s="633" t="s">
        <v>3986</v>
      </c>
      <c r="P803" s="737"/>
      <c r="Q803" s="737"/>
      <c r="R803" s="737"/>
      <c r="S803" s="737"/>
      <c r="T803" s="737"/>
    </row>
    <row r="804" spans="1:20" ht="58" x14ac:dyDescent="0.35">
      <c r="A804" s="442">
        <v>802</v>
      </c>
      <c r="B804" s="673" t="s">
        <v>268</v>
      </c>
      <c r="C804" s="644">
        <v>89</v>
      </c>
      <c r="D804" s="402">
        <v>5</v>
      </c>
      <c r="E804" s="399" t="s">
        <v>428</v>
      </c>
      <c r="F804" s="399" t="s">
        <v>3987</v>
      </c>
      <c r="G804" s="399" t="s">
        <v>3988</v>
      </c>
      <c r="H804" s="399" t="s">
        <v>1331</v>
      </c>
      <c r="I804" s="546">
        <v>39806</v>
      </c>
      <c r="J804" s="399" t="s">
        <v>3989</v>
      </c>
      <c r="K804" s="546">
        <v>39828</v>
      </c>
      <c r="L804" s="399" t="s">
        <v>3990</v>
      </c>
      <c r="M804" s="399" t="s">
        <v>3991</v>
      </c>
      <c r="N804" s="546" t="s">
        <v>3906</v>
      </c>
      <c r="O804" s="633" t="s">
        <v>3992</v>
      </c>
      <c r="P804" s="737"/>
      <c r="Q804" s="737"/>
      <c r="R804" s="737"/>
      <c r="S804" s="737"/>
      <c r="T804" s="737"/>
    </row>
    <row r="805" spans="1:20" ht="58" x14ac:dyDescent="0.35">
      <c r="A805" s="442">
        <v>803</v>
      </c>
      <c r="B805" s="673" t="s">
        <v>268</v>
      </c>
      <c r="C805" s="644">
        <v>90</v>
      </c>
      <c r="D805" s="402">
        <v>5</v>
      </c>
      <c r="E805" s="399" t="s">
        <v>428</v>
      </c>
      <c r="F805" s="399" t="s">
        <v>3126</v>
      </c>
      <c r="G805" s="399" t="s">
        <v>1908</v>
      </c>
      <c r="H805" s="399" t="s">
        <v>1355</v>
      </c>
      <c r="I805" s="546">
        <v>39439</v>
      </c>
      <c r="J805" s="399" t="s">
        <v>3993</v>
      </c>
      <c r="K805" s="546">
        <v>39442</v>
      </c>
      <c r="L805" s="399" t="s">
        <v>3925</v>
      </c>
      <c r="M805" s="399" t="s">
        <v>3926</v>
      </c>
      <c r="N805" s="546" t="s">
        <v>350</v>
      </c>
      <c r="O805" s="633" t="s">
        <v>3994</v>
      </c>
      <c r="P805" s="737"/>
      <c r="Q805" s="737"/>
      <c r="R805" s="737"/>
      <c r="S805" s="737"/>
      <c r="T805" s="737"/>
    </row>
    <row r="806" spans="1:20" ht="58" x14ac:dyDescent="0.35">
      <c r="A806" s="442">
        <v>804</v>
      </c>
      <c r="B806" s="673" t="s">
        <v>268</v>
      </c>
      <c r="C806" s="644">
        <v>91</v>
      </c>
      <c r="D806" s="402">
        <v>5</v>
      </c>
      <c r="E806" s="399" t="s">
        <v>657</v>
      </c>
      <c r="F806" s="399" t="s">
        <v>3995</v>
      </c>
      <c r="G806" s="399" t="s">
        <v>1160</v>
      </c>
      <c r="H806" s="399" t="s">
        <v>1355</v>
      </c>
      <c r="I806" s="546">
        <v>39804</v>
      </c>
      <c r="J806" s="399" t="s">
        <v>3996</v>
      </c>
      <c r="K806" s="546">
        <v>39811</v>
      </c>
      <c r="L806" s="399" t="s">
        <v>3997</v>
      </c>
      <c r="M806" s="399" t="s">
        <v>3998</v>
      </c>
      <c r="N806" s="546" t="s">
        <v>350</v>
      </c>
      <c r="O806" s="633" t="s">
        <v>3999</v>
      </c>
      <c r="P806" s="737"/>
      <c r="Q806" s="737"/>
      <c r="R806" s="737"/>
      <c r="S806" s="737"/>
      <c r="T806" s="737"/>
    </row>
    <row r="807" spans="1:20" ht="58" x14ac:dyDescent="0.35">
      <c r="A807" s="442">
        <v>805</v>
      </c>
      <c r="B807" s="673" t="s">
        <v>268</v>
      </c>
      <c r="C807" s="644">
        <v>92</v>
      </c>
      <c r="D807" s="402">
        <v>5</v>
      </c>
      <c r="E807" s="399" t="s">
        <v>657</v>
      </c>
      <c r="F807" s="399" t="s">
        <v>4000</v>
      </c>
      <c r="G807" s="399" t="s">
        <v>4001</v>
      </c>
      <c r="H807" s="399" t="s">
        <v>1331</v>
      </c>
      <c r="I807" s="546">
        <v>39841</v>
      </c>
      <c r="J807" s="399" t="s">
        <v>4002</v>
      </c>
      <c r="K807" s="546">
        <v>39843</v>
      </c>
      <c r="L807" s="399" t="s">
        <v>3789</v>
      </c>
      <c r="M807" s="399" t="s">
        <v>4003</v>
      </c>
      <c r="N807" s="546" t="s">
        <v>350</v>
      </c>
      <c r="O807" s="633" t="s">
        <v>4004</v>
      </c>
      <c r="P807" s="737"/>
      <c r="Q807" s="737"/>
      <c r="R807" s="737"/>
      <c r="S807" s="737"/>
      <c r="T807" s="737"/>
    </row>
    <row r="808" spans="1:20" ht="65" x14ac:dyDescent="0.35">
      <c r="A808" s="442">
        <v>806</v>
      </c>
      <c r="B808" s="673" t="s">
        <v>268</v>
      </c>
      <c r="C808" s="644">
        <v>93</v>
      </c>
      <c r="D808" s="402">
        <v>5</v>
      </c>
      <c r="E808" s="399" t="s">
        <v>657</v>
      </c>
      <c r="F808" s="399" t="s">
        <v>3369</v>
      </c>
      <c r="G808" s="399" t="s">
        <v>764</v>
      </c>
      <c r="H808" s="399" t="s">
        <v>1355</v>
      </c>
      <c r="I808" s="546">
        <v>39797</v>
      </c>
      <c r="J808" s="399" t="s">
        <v>4005</v>
      </c>
      <c r="K808" s="546">
        <v>39825</v>
      </c>
      <c r="L808" s="653"/>
      <c r="M808" s="399" t="s">
        <v>4006</v>
      </c>
      <c r="N808" s="546" t="s">
        <v>4007</v>
      </c>
      <c r="O808" s="633" t="s">
        <v>4008</v>
      </c>
      <c r="P808" s="737"/>
      <c r="Q808" s="737"/>
      <c r="R808" s="737"/>
      <c r="S808" s="737"/>
      <c r="T808" s="737"/>
    </row>
    <row r="809" spans="1:20" ht="58" x14ac:dyDescent="0.35">
      <c r="A809" s="442">
        <v>807</v>
      </c>
      <c r="B809" s="673" t="s">
        <v>268</v>
      </c>
      <c r="C809" s="644">
        <v>94</v>
      </c>
      <c r="D809" s="402">
        <v>5</v>
      </c>
      <c r="E809" s="399" t="s">
        <v>657</v>
      </c>
      <c r="F809" s="399" t="s">
        <v>4009</v>
      </c>
      <c r="G809" s="399" t="s">
        <v>4010</v>
      </c>
      <c r="H809" s="399" t="s">
        <v>1355</v>
      </c>
      <c r="I809" s="546">
        <v>39538</v>
      </c>
      <c r="J809" s="399" t="s">
        <v>4011</v>
      </c>
      <c r="K809" s="546">
        <v>39560</v>
      </c>
      <c r="L809" s="399" t="s">
        <v>4012</v>
      </c>
      <c r="M809" s="399" t="s">
        <v>4013</v>
      </c>
      <c r="N809" s="546" t="s">
        <v>350</v>
      </c>
      <c r="O809" s="633" t="s">
        <v>4014</v>
      </c>
      <c r="P809" s="737"/>
      <c r="Q809" s="737"/>
      <c r="R809" s="737"/>
      <c r="S809" s="737"/>
      <c r="T809" s="737"/>
    </row>
    <row r="810" spans="1:20" ht="58" x14ac:dyDescent="0.35">
      <c r="A810" s="442">
        <v>808</v>
      </c>
      <c r="B810" s="673" t="s">
        <v>268</v>
      </c>
      <c r="C810" s="644">
        <v>95</v>
      </c>
      <c r="D810" s="402">
        <v>5</v>
      </c>
      <c r="E810" s="399" t="s">
        <v>657</v>
      </c>
      <c r="F810" s="399" t="s">
        <v>1821</v>
      </c>
      <c r="G810" s="399" t="s">
        <v>1227</v>
      </c>
      <c r="H810" s="399" t="s">
        <v>1331</v>
      </c>
      <c r="I810" s="546">
        <v>39549</v>
      </c>
      <c r="J810" s="399" t="s">
        <v>4015</v>
      </c>
      <c r="K810" s="546">
        <v>39917</v>
      </c>
      <c r="L810" s="399" t="s">
        <v>4016</v>
      </c>
      <c r="M810" s="399" t="s">
        <v>4017</v>
      </c>
      <c r="N810" s="546" t="s">
        <v>350</v>
      </c>
      <c r="O810" s="633" t="s">
        <v>4018</v>
      </c>
      <c r="P810" s="737"/>
      <c r="Q810" s="737"/>
      <c r="R810" s="737"/>
      <c r="S810" s="737"/>
      <c r="T810" s="737"/>
    </row>
    <row r="811" spans="1:20" ht="58" x14ac:dyDescent="0.35">
      <c r="A811" s="442">
        <v>809</v>
      </c>
      <c r="B811" s="673" t="s">
        <v>268</v>
      </c>
      <c r="C811" s="645">
        <v>96</v>
      </c>
      <c r="D811" s="402">
        <v>5</v>
      </c>
      <c r="E811" s="399" t="s">
        <v>657</v>
      </c>
      <c r="F811" s="399" t="s">
        <v>385</v>
      </c>
      <c r="G811" s="399" t="s">
        <v>606</v>
      </c>
      <c r="H811" s="399" t="s">
        <v>1355</v>
      </c>
      <c r="I811" s="546">
        <v>39729</v>
      </c>
      <c r="J811" s="399" t="s">
        <v>4019</v>
      </c>
      <c r="K811" s="546">
        <v>39714</v>
      </c>
      <c r="L811" s="399" t="s">
        <v>3737</v>
      </c>
      <c r="M811" s="399" t="s">
        <v>3738</v>
      </c>
      <c r="N811" s="546" t="s">
        <v>4020</v>
      </c>
      <c r="O811" s="633" t="s">
        <v>4021</v>
      </c>
      <c r="P811" s="737"/>
      <c r="Q811" s="737"/>
      <c r="R811" s="737"/>
      <c r="S811" s="737"/>
      <c r="T811" s="737"/>
    </row>
    <row r="812" spans="1:20" ht="58" x14ac:dyDescent="0.35">
      <c r="A812" s="442">
        <v>810</v>
      </c>
      <c r="B812" s="673" t="s">
        <v>268</v>
      </c>
      <c r="C812" s="644">
        <v>97</v>
      </c>
      <c r="D812" s="402">
        <v>5</v>
      </c>
      <c r="E812" s="399" t="s">
        <v>657</v>
      </c>
      <c r="F812" s="399" t="s">
        <v>912</v>
      </c>
      <c r="G812" s="399" t="s">
        <v>4022</v>
      </c>
      <c r="H812" s="399" t="s">
        <v>1355</v>
      </c>
      <c r="I812" s="546">
        <v>39496</v>
      </c>
      <c r="J812" s="399" t="s">
        <v>4023</v>
      </c>
      <c r="K812" s="546">
        <v>40336</v>
      </c>
      <c r="L812" s="399" t="s">
        <v>4024</v>
      </c>
      <c r="M812" s="399" t="s">
        <v>4025</v>
      </c>
      <c r="N812" s="546" t="s">
        <v>350</v>
      </c>
      <c r="O812" s="633" t="s">
        <v>4026</v>
      </c>
      <c r="P812" s="737"/>
      <c r="Q812" s="737"/>
      <c r="R812" s="737"/>
      <c r="S812" s="737"/>
      <c r="T812" s="737"/>
    </row>
    <row r="813" spans="1:20" ht="58" x14ac:dyDescent="0.35">
      <c r="A813" s="442">
        <v>811</v>
      </c>
      <c r="B813" s="673" t="s">
        <v>268</v>
      </c>
      <c r="C813" s="644">
        <v>98</v>
      </c>
      <c r="D813" s="402">
        <v>5</v>
      </c>
      <c r="E813" s="399" t="s">
        <v>392</v>
      </c>
      <c r="F813" s="399" t="s">
        <v>4027</v>
      </c>
      <c r="G813" s="399" t="s">
        <v>997</v>
      </c>
      <c r="H813" s="399" t="s">
        <v>1355</v>
      </c>
      <c r="I813" s="546">
        <v>39789</v>
      </c>
      <c r="J813" s="399" t="s">
        <v>4028</v>
      </c>
      <c r="K813" s="546">
        <v>39792</v>
      </c>
      <c r="L813" s="399" t="s">
        <v>3674</v>
      </c>
      <c r="M813" s="399" t="s">
        <v>3675</v>
      </c>
      <c r="N813" s="546" t="s">
        <v>350</v>
      </c>
      <c r="O813" s="633" t="s">
        <v>4029</v>
      </c>
      <c r="P813" s="737"/>
      <c r="Q813" s="737"/>
      <c r="R813" s="737"/>
      <c r="S813" s="737"/>
      <c r="T813" s="737"/>
    </row>
    <row r="814" spans="1:20" ht="58" x14ac:dyDescent="0.35">
      <c r="A814" s="442">
        <v>812</v>
      </c>
      <c r="B814" s="673" t="s">
        <v>268</v>
      </c>
      <c r="C814" s="644">
        <v>99</v>
      </c>
      <c r="D814" s="402">
        <v>5</v>
      </c>
      <c r="E814" s="399" t="s">
        <v>392</v>
      </c>
      <c r="F814" s="399" t="s">
        <v>3524</v>
      </c>
      <c r="G814" s="399" t="s">
        <v>1962</v>
      </c>
      <c r="H814" s="399" t="s">
        <v>1331</v>
      </c>
      <c r="I814" s="546">
        <v>39711</v>
      </c>
      <c r="J814" s="399" t="s">
        <v>4030</v>
      </c>
      <c r="K814" s="546">
        <v>39715</v>
      </c>
      <c r="L814" s="399"/>
      <c r="M814" s="399" t="s">
        <v>4031</v>
      </c>
      <c r="N814" s="546" t="s">
        <v>4032</v>
      </c>
      <c r="O814" s="633" t="s">
        <v>4033</v>
      </c>
      <c r="P814" s="737"/>
      <c r="Q814" s="737"/>
      <c r="R814" s="737"/>
      <c r="S814" s="737"/>
      <c r="T814" s="737"/>
    </row>
    <row r="815" spans="1:20" ht="58" x14ac:dyDescent="0.35">
      <c r="A815" s="442">
        <v>813</v>
      </c>
      <c r="B815" s="673" t="s">
        <v>268</v>
      </c>
      <c r="C815" s="644">
        <v>100</v>
      </c>
      <c r="D815" s="402">
        <v>5</v>
      </c>
      <c r="E815" s="399" t="s">
        <v>392</v>
      </c>
      <c r="F815" s="399" t="s">
        <v>841</v>
      </c>
      <c r="G815" s="399" t="s">
        <v>606</v>
      </c>
      <c r="H815" s="399" t="s">
        <v>1355</v>
      </c>
      <c r="I815" s="546">
        <v>39807</v>
      </c>
      <c r="J815" s="399" t="s">
        <v>4034</v>
      </c>
      <c r="K815" s="546">
        <v>39811</v>
      </c>
      <c r="L815" s="399" t="s">
        <v>4035</v>
      </c>
      <c r="M815" s="399" t="s">
        <v>4036</v>
      </c>
      <c r="N815" s="546" t="s">
        <v>350</v>
      </c>
      <c r="O815" s="633" t="s">
        <v>4037</v>
      </c>
      <c r="P815" s="737"/>
      <c r="Q815" s="737"/>
      <c r="R815" s="737"/>
      <c r="S815" s="737"/>
      <c r="T815" s="737"/>
    </row>
    <row r="816" spans="1:20" ht="58" x14ac:dyDescent="0.35">
      <c r="A816" s="442">
        <v>814</v>
      </c>
      <c r="B816" s="673" t="s">
        <v>268</v>
      </c>
      <c r="C816" s="644">
        <v>101</v>
      </c>
      <c r="D816" s="402">
        <v>5</v>
      </c>
      <c r="E816" s="399" t="s">
        <v>840</v>
      </c>
      <c r="F816" s="399" t="s">
        <v>4038</v>
      </c>
      <c r="G816" s="399" t="s">
        <v>3840</v>
      </c>
      <c r="H816" s="399" t="s">
        <v>1355</v>
      </c>
      <c r="I816" s="546">
        <v>39670</v>
      </c>
      <c r="J816" s="399" t="s">
        <v>4039</v>
      </c>
      <c r="K816" s="546">
        <v>39673</v>
      </c>
      <c r="L816" s="399" t="s">
        <v>3842</v>
      </c>
      <c r="M816" s="399" t="s">
        <v>3843</v>
      </c>
      <c r="N816" s="546" t="s">
        <v>4020</v>
      </c>
      <c r="O816" s="633" t="s">
        <v>4040</v>
      </c>
      <c r="P816" s="737"/>
      <c r="Q816" s="737"/>
      <c r="R816" s="737"/>
      <c r="S816" s="737"/>
      <c r="T816" s="737"/>
    </row>
    <row r="817" spans="1:20" ht="58" x14ac:dyDescent="0.35">
      <c r="A817" s="442">
        <v>815</v>
      </c>
      <c r="B817" s="673" t="s">
        <v>268</v>
      </c>
      <c r="C817" s="644">
        <v>102</v>
      </c>
      <c r="D817" s="402">
        <v>5</v>
      </c>
      <c r="E817" s="402" t="s">
        <v>840</v>
      </c>
      <c r="F817" s="402" t="s">
        <v>2651</v>
      </c>
      <c r="G817" s="402" t="s">
        <v>4041</v>
      </c>
      <c r="H817" s="402" t="s">
        <v>1355</v>
      </c>
      <c r="I817" s="638">
        <v>39776</v>
      </c>
      <c r="J817" s="402" t="s">
        <v>4042</v>
      </c>
      <c r="K817" s="638">
        <v>39750</v>
      </c>
      <c r="L817" s="402" t="s">
        <v>4043</v>
      </c>
      <c r="M817" s="402" t="s">
        <v>4044</v>
      </c>
      <c r="N817" s="638" t="s">
        <v>350</v>
      </c>
      <c r="O817" s="636" t="s">
        <v>4045</v>
      </c>
      <c r="P817" s="737"/>
      <c r="Q817" s="737"/>
      <c r="R817" s="737"/>
      <c r="S817" s="737"/>
      <c r="T817" s="737"/>
    </row>
    <row r="818" spans="1:20" ht="58" x14ac:dyDescent="0.35">
      <c r="A818" s="442">
        <v>816</v>
      </c>
      <c r="B818" s="673" t="s">
        <v>268</v>
      </c>
      <c r="C818" s="644">
        <v>103</v>
      </c>
      <c r="D818" s="402">
        <v>5</v>
      </c>
      <c r="E818" s="402" t="s">
        <v>1591</v>
      </c>
      <c r="F818" s="402" t="s">
        <v>4046</v>
      </c>
      <c r="G818" s="402" t="s">
        <v>4047</v>
      </c>
      <c r="H818" s="402" t="s">
        <v>1331</v>
      </c>
      <c r="I818" s="638">
        <v>39608</v>
      </c>
      <c r="J818" s="402" t="s">
        <v>4048</v>
      </c>
      <c r="K818" s="638">
        <v>39783</v>
      </c>
      <c r="L818" s="402"/>
      <c r="M818" s="402" t="s">
        <v>4049</v>
      </c>
      <c r="N818" s="638" t="s">
        <v>4050</v>
      </c>
      <c r="O818" s="636" t="s">
        <v>4051</v>
      </c>
      <c r="P818" s="737"/>
      <c r="Q818" s="737"/>
      <c r="R818" s="737"/>
      <c r="S818" s="737"/>
      <c r="T818" s="737"/>
    </row>
    <row r="819" spans="1:20" ht="58" x14ac:dyDescent="0.35">
      <c r="A819" s="442">
        <v>817</v>
      </c>
      <c r="B819" s="673" t="s">
        <v>268</v>
      </c>
      <c r="C819" s="644">
        <v>104</v>
      </c>
      <c r="D819" s="642" t="s">
        <v>4052</v>
      </c>
      <c r="E819" s="642" t="s">
        <v>428</v>
      </c>
      <c r="F819" s="642" t="s">
        <v>4053</v>
      </c>
      <c r="G819" s="642" t="s">
        <v>612</v>
      </c>
      <c r="H819" s="642" t="s">
        <v>1355</v>
      </c>
      <c r="I819" s="643">
        <v>39435</v>
      </c>
      <c r="J819" s="642" t="s">
        <v>4054</v>
      </c>
      <c r="K819" s="643">
        <v>39436</v>
      </c>
      <c r="L819" s="642" t="s">
        <v>4055</v>
      </c>
      <c r="M819" s="642" t="s">
        <v>3600</v>
      </c>
      <c r="N819" s="642" t="s">
        <v>362</v>
      </c>
      <c r="O819" s="640" t="s">
        <v>4056</v>
      </c>
      <c r="P819" s="737"/>
      <c r="Q819" s="737"/>
      <c r="R819" s="737"/>
      <c r="S819" s="737"/>
      <c r="T819" s="737"/>
    </row>
    <row r="820" spans="1:20" ht="58" x14ac:dyDescent="0.35">
      <c r="A820" s="442">
        <v>818</v>
      </c>
      <c r="B820" s="673" t="s">
        <v>268</v>
      </c>
      <c r="C820" s="644">
        <v>105</v>
      </c>
      <c r="D820" s="402" t="s">
        <v>4052</v>
      </c>
      <c r="E820" s="399" t="s">
        <v>336</v>
      </c>
      <c r="F820" s="399" t="s">
        <v>4057</v>
      </c>
      <c r="G820" s="399" t="s">
        <v>2165</v>
      </c>
      <c r="H820" s="399" t="s">
        <v>1355</v>
      </c>
      <c r="I820" s="546">
        <v>39367</v>
      </c>
      <c r="J820" s="399" t="s">
        <v>4058</v>
      </c>
      <c r="K820" s="546">
        <v>41484</v>
      </c>
      <c r="L820" s="399" t="s">
        <v>3855</v>
      </c>
      <c r="M820" s="399" t="s">
        <v>4059</v>
      </c>
      <c r="N820" s="399" t="s">
        <v>350</v>
      </c>
      <c r="O820" s="633" t="s">
        <v>4060</v>
      </c>
      <c r="P820" s="737"/>
      <c r="Q820" s="737"/>
      <c r="R820" s="737"/>
      <c r="S820" s="737"/>
      <c r="T820" s="737"/>
    </row>
    <row r="821" spans="1:20" ht="65" x14ac:dyDescent="0.35">
      <c r="A821" s="442">
        <v>819</v>
      </c>
      <c r="B821" s="673" t="s">
        <v>268</v>
      </c>
      <c r="C821" s="644">
        <v>106</v>
      </c>
      <c r="D821" s="402" t="s">
        <v>4052</v>
      </c>
      <c r="E821" s="399" t="s">
        <v>336</v>
      </c>
      <c r="F821" s="399" t="s">
        <v>4061</v>
      </c>
      <c r="G821" s="399" t="s">
        <v>1581</v>
      </c>
      <c r="H821" s="399" t="s">
        <v>1355</v>
      </c>
      <c r="I821" s="546">
        <v>39284</v>
      </c>
      <c r="J821" s="399" t="s">
        <v>4062</v>
      </c>
      <c r="K821" s="546">
        <v>39286</v>
      </c>
      <c r="L821" s="399" t="s">
        <v>4063</v>
      </c>
      <c r="M821" s="399" t="s">
        <v>3930</v>
      </c>
      <c r="N821" s="399" t="s">
        <v>362</v>
      </c>
      <c r="O821" s="633" t="s">
        <v>3931</v>
      </c>
      <c r="P821" s="737"/>
      <c r="Q821" s="737"/>
      <c r="R821" s="737"/>
      <c r="S821" s="737"/>
      <c r="T821" s="737"/>
    </row>
    <row r="822" spans="1:20" ht="58" x14ac:dyDescent="0.35">
      <c r="A822" s="442">
        <v>820</v>
      </c>
      <c r="B822" s="673" t="s">
        <v>268</v>
      </c>
      <c r="C822" s="644">
        <v>107</v>
      </c>
      <c r="D822" s="402" t="s">
        <v>4052</v>
      </c>
      <c r="E822" s="399" t="s">
        <v>428</v>
      </c>
      <c r="F822" s="399" t="s">
        <v>2522</v>
      </c>
      <c r="G822" s="399" t="s">
        <v>1064</v>
      </c>
      <c r="H822" s="546" t="s">
        <v>1355</v>
      </c>
      <c r="I822" s="546">
        <v>39155</v>
      </c>
      <c r="J822" s="399" t="s">
        <v>4064</v>
      </c>
      <c r="K822" s="546">
        <v>39182</v>
      </c>
      <c r="L822" s="399" t="s">
        <v>4065</v>
      </c>
      <c r="M822" s="399" t="s">
        <v>4066</v>
      </c>
      <c r="N822" s="399" t="s">
        <v>350</v>
      </c>
      <c r="O822" s="633" t="s">
        <v>4067</v>
      </c>
      <c r="P822" s="737"/>
      <c r="Q822" s="737"/>
      <c r="R822" s="737"/>
      <c r="S822" s="737"/>
      <c r="T822" s="737"/>
    </row>
    <row r="823" spans="1:20" ht="58" x14ac:dyDescent="0.35">
      <c r="A823" s="442">
        <v>821</v>
      </c>
      <c r="B823" s="673" t="s">
        <v>268</v>
      </c>
      <c r="C823" s="644">
        <v>108</v>
      </c>
      <c r="D823" s="402" t="s">
        <v>4052</v>
      </c>
      <c r="E823" s="399" t="s">
        <v>428</v>
      </c>
      <c r="F823" s="399" t="s">
        <v>4068</v>
      </c>
      <c r="G823" s="399" t="s">
        <v>1064</v>
      </c>
      <c r="H823" s="546" t="s">
        <v>1355</v>
      </c>
      <c r="I823" s="546">
        <v>39155</v>
      </c>
      <c r="J823" s="399" t="s">
        <v>4069</v>
      </c>
      <c r="K823" s="546">
        <v>39182</v>
      </c>
      <c r="L823" s="399" t="s">
        <v>4065</v>
      </c>
      <c r="M823" s="399" t="s">
        <v>4066</v>
      </c>
      <c r="N823" s="399" t="s">
        <v>350</v>
      </c>
      <c r="O823" s="633" t="s">
        <v>4067</v>
      </c>
      <c r="P823" s="737"/>
      <c r="Q823" s="737"/>
      <c r="R823" s="737"/>
      <c r="S823" s="737"/>
      <c r="T823" s="737"/>
    </row>
    <row r="824" spans="1:20" ht="58" x14ac:dyDescent="0.35">
      <c r="A824" s="442">
        <v>822</v>
      </c>
      <c r="B824" s="673" t="s">
        <v>268</v>
      </c>
      <c r="C824" s="644">
        <v>109</v>
      </c>
      <c r="D824" s="402" t="s">
        <v>4052</v>
      </c>
      <c r="E824" s="402" t="s">
        <v>336</v>
      </c>
      <c r="F824" s="402" t="s">
        <v>4070</v>
      </c>
      <c r="G824" s="402" t="s">
        <v>659</v>
      </c>
      <c r="H824" s="402" t="s">
        <v>1331</v>
      </c>
      <c r="I824" s="638">
        <v>39511</v>
      </c>
      <c r="J824" s="402" t="s">
        <v>4071</v>
      </c>
      <c r="K824" s="638">
        <v>39528</v>
      </c>
      <c r="L824" s="402" t="s">
        <v>4072</v>
      </c>
      <c r="M824" s="402" t="s">
        <v>3905</v>
      </c>
      <c r="N824" s="402" t="s">
        <v>628</v>
      </c>
      <c r="O824" s="636" t="s">
        <v>4073</v>
      </c>
      <c r="P824" s="737"/>
      <c r="Q824" s="737"/>
      <c r="R824" s="737"/>
      <c r="S824" s="737"/>
      <c r="T824" s="737"/>
    </row>
    <row r="825" spans="1:20" ht="58" x14ac:dyDescent="0.35">
      <c r="A825" s="442">
        <v>823</v>
      </c>
      <c r="B825" s="673" t="s">
        <v>268</v>
      </c>
      <c r="C825" s="644">
        <v>110</v>
      </c>
      <c r="D825" s="402" t="s">
        <v>4052</v>
      </c>
      <c r="E825" s="399" t="s">
        <v>428</v>
      </c>
      <c r="F825" s="399" t="s">
        <v>3428</v>
      </c>
      <c r="G825" s="399" t="s">
        <v>3583</v>
      </c>
      <c r="H825" s="399" t="s">
        <v>1331</v>
      </c>
      <c r="I825" s="635">
        <v>39205</v>
      </c>
      <c r="J825" s="546" t="s">
        <v>4074</v>
      </c>
      <c r="K825" s="546">
        <v>39212</v>
      </c>
      <c r="L825" s="399" t="s">
        <v>4075</v>
      </c>
      <c r="M825" s="399" t="s">
        <v>4076</v>
      </c>
      <c r="N825" s="399" t="s">
        <v>350</v>
      </c>
      <c r="O825" s="633" t="s">
        <v>3587</v>
      </c>
      <c r="P825" s="737"/>
      <c r="Q825" s="737"/>
      <c r="R825" s="737"/>
      <c r="S825" s="737"/>
      <c r="T825" s="737"/>
    </row>
    <row r="826" spans="1:20" ht="58" x14ac:dyDescent="0.35">
      <c r="A826" s="442">
        <v>824</v>
      </c>
      <c r="B826" s="673" t="s">
        <v>268</v>
      </c>
      <c r="C826" s="644">
        <v>111</v>
      </c>
      <c r="D826" s="402" t="s">
        <v>4052</v>
      </c>
      <c r="E826" s="399" t="s">
        <v>364</v>
      </c>
      <c r="F826" s="399" t="s">
        <v>552</v>
      </c>
      <c r="G826" s="399" t="s">
        <v>373</v>
      </c>
      <c r="H826" s="546" t="s">
        <v>1331</v>
      </c>
      <c r="I826" s="546">
        <v>39289</v>
      </c>
      <c r="J826" s="399" t="s">
        <v>4077</v>
      </c>
      <c r="K826" s="546">
        <v>39293</v>
      </c>
      <c r="L826" s="399" t="s">
        <v>4078</v>
      </c>
      <c r="M826" s="399" t="s">
        <v>3998</v>
      </c>
      <c r="N826" s="399" t="s">
        <v>350</v>
      </c>
      <c r="O826" s="633" t="s">
        <v>4079</v>
      </c>
      <c r="P826" s="737"/>
      <c r="Q826" s="737"/>
      <c r="R826" s="737"/>
      <c r="S826" s="737"/>
      <c r="T826" s="737"/>
    </row>
    <row r="827" spans="1:20" ht="58" x14ac:dyDescent="0.35">
      <c r="A827" s="442">
        <v>825</v>
      </c>
      <c r="B827" s="673" t="s">
        <v>268</v>
      </c>
      <c r="C827" s="644">
        <v>112</v>
      </c>
      <c r="D827" s="402" t="s">
        <v>4052</v>
      </c>
      <c r="E827" s="399" t="s">
        <v>392</v>
      </c>
      <c r="F827" s="399" t="s">
        <v>3275</v>
      </c>
      <c r="G827" s="399" t="s">
        <v>612</v>
      </c>
      <c r="H827" s="399" t="s">
        <v>1355</v>
      </c>
      <c r="I827" s="546">
        <v>39100</v>
      </c>
      <c r="J827" s="399" t="s">
        <v>4080</v>
      </c>
      <c r="K827" s="546">
        <v>39118</v>
      </c>
      <c r="L827" s="399" t="s">
        <v>3741</v>
      </c>
      <c r="M827" s="399" t="s">
        <v>3742</v>
      </c>
      <c r="N827" s="399" t="s">
        <v>350</v>
      </c>
      <c r="O827" s="633" t="s">
        <v>4081</v>
      </c>
      <c r="P827" s="737"/>
      <c r="Q827" s="737"/>
      <c r="R827" s="737"/>
      <c r="S827" s="737"/>
      <c r="T827" s="737"/>
    </row>
    <row r="828" spans="1:20" ht="58" x14ac:dyDescent="0.35">
      <c r="A828" s="442">
        <v>826</v>
      </c>
      <c r="B828" s="673" t="s">
        <v>268</v>
      </c>
      <c r="C828" s="644">
        <v>113</v>
      </c>
      <c r="D828" s="402" t="s">
        <v>4052</v>
      </c>
      <c r="E828" s="637" t="s">
        <v>409</v>
      </c>
      <c r="F828" s="637" t="s">
        <v>2141</v>
      </c>
      <c r="G828" s="637" t="s">
        <v>1081</v>
      </c>
      <c r="H828" s="637" t="s">
        <v>1355</v>
      </c>
      <c r="I828" s="638">
        <v>39454</v>
      </c>
      <c r="J828" s="656" t="s">
        <v>4082</v>
      </c>
      <c r="K828" s="656">
        <v>39463</v>
      </c>
      <c r="L828" s="637" t="s">
        <v>4083</v>
      </c>
      <c r="M828" s="637" t="s">
        <v>4084</v>
      </c>
      <c r="N828" s="637" t="s">
        <v>350</v>
      </c>
      <c r="O828" s="767" t="s">
        <v>4085</v>
      </c>
      <c r="P828" s="737"/>
      <c r="Q828" s="737"/>
      <c r="R828" s="737"/>
      <c r="S828" s="737"/>
      <c r="T828" s="737"/>
    </row>
    <row r="829" spans="1:20" ht="58" x14ac:dyDescent="0.35">
      <c r="A829" s="442">
        <v>827</v>
      </c>
      <c r="B829" s="673" t="s">
        <v>268</v>
      </c>
      <c r="C829" s="644">
        <v>114</v>
      </c>
      <c r="D829" s="402" t="s">
        <v>4052</v>
      </c>
      <c r="E829" s="399" t="s">
        <v>409</v>
      </c>
      <c r="F829" s="399" t="s">
        <v>4086</v>
      </c>
      <c r="G829" s="399" t="s">
        <v>373</v>
      </c>
      <c r="H829" s="399" t="s">
        <v>1331</v>
      </c>
      <c r="I829" s="546">
        <v>37068</v>
      </c>
      <c r="J829" s="399" t="s">
        <v>4087</v>
      </c>
      <c r="K829" s="546">
        <v>39240</v>
      </c>
      <c r="L829" s="399"/>
      <c r="M829" s="399" t="s">
        <v>4088</v>
      </c>
      <c r="N829" s="399" t="s">
        <v>1552</v>
      </c>
      <c r="O829" s="633" t="s">
        <v>4089</v>
      </c>
      <c r="P829" s="737"/>
      <c r="Q829" s="737"/>
      <c r="R829" s="737"/>
      <c r="S829" s="737"/>
      <c r="T829" s="737"/>
    </row>
    <row r="830" spans="1:20" ht="58" x14ac:dyDescent="0.35">
      <c r="A830" s="442">
        <v>828</v>
      </c>
      <c r="B830" s="673" t="s">
        <v>268</v>
      </c>
      <c r="C830" s="644">
        <v>115</v>
      </c>
      <c r="D830" s="402" t="s">
        <v>4052</v>
      </c>
      <c r="E830" s="399" t="s">
        <v>392</v>
      </c>
      <c r="F830" s="399" t="s">
        <v>4090</v>
      </c>
      <c r="G830" s="399" t="s">
        <v>4091</v>
      </c>
      <c r="H830" s="399" t="s">
        <v>1331</v>
      </c>
      <c r="I830" s="546">
        <v>39443</v>
      </c>
      <c r="J830" s="399" t="s">
        <v>4092</v>
      </c>
      <c r="K830" s="546">
        <v>41303</v>
      </c>
      <c r="L830" s="399" t="s">
        <v>4093</v>
      </c>
      <c r="M830" s="399" t="s">
        <v>4094</v>
      </c>
      <c r="N830" s="399" t="s">
        <v>350</v>
      </c>
      <c r="O830" s="633" t="s">
        <v>4095</v>
      </c>
      <c r="P830" s="737"/>
      <c r="Q830" s="737"/>
      <c r="R830" s="737"/>
      <c r="S830" s="737"/>
      <c r="T830" s="737"/>
    </row>
    <row r="831" spans="1:20" ht="58" x14ac:dyDescent="0.35">
      <c r="A831" s="442">
        <v>829</v>
      </c>
      <c r="B831" s="673" t="s">
        <v>268</v>
      </c>
      <c r="C831" s="644">
        <v>116</v>
      </c>
      <c r="D831" s="402" t="s">
        <v>4052</v>
      </c>
      <c r="E831" s="399" t="s">
        <v>519</v>
      </c>
      <c r="F831" s="399" t="s">
        <v>4096</v>
      </c>
      <c r="G831" s="399" t="s">
        <v>670</v>
      </c>
      <c r="H831" s="399" t="s">
        <v>1355</v>
      </c>
      <c r="I831" s="546">
        <v>39189</v>
      </c>
      <c r="J831" s="399" t="s">
        <v>4087</v>
      </c>
      <c r="K831" s="546">
        <v>39240</v>
      </c>
      <c r="L831" s="399" t="s">
        <v>4097</v>
      </c>
      <c r="M831" s="399" t="s">
        <v>4098</v>
      </c>
      <c r="N831" s="399" t="s">
        <v>350</v>
      </c>
      <c r="O831" s="633" t="s">
        <v>4099</v>
      </c>
      <c r="P831" s="737"/>
      <c r="Q831" s="737"/>
      <c r="R831" s="737"/>
      <c r="S831" s="737"/>
      <c r="T831" s="737"/>
    </row>
    <row r="832" spans="1:20" ht="58" x14ac:dyDescent="0.35">
      <c r="A832" s="442">
        <v>830</v>
      </c>
      <c r="B832" s="673" t="s">
        <v>268</v>
      </c>
      <c r="C832" s="645">
        <v>117</v>
      </c>
      <c r="D832" s="402" t="s">
        <v>4052</v>
      </c>
      <c r="E832" s="399" t="s">
        <v>519</v>
      </c>
      <c r="F832" s="399" t="s">
        <v>4100</v>
      </c>
      <c r="G832" s="399" t="s">
        <v>1381</v>
      </c>
      <c r="H832" s="399" t="s">
        <v>1331</v>
      </c>
      <c r="I832" s="546">
        <v>39464</v>
      </c>
      <c r="J832" s="399" t="s">
        <v>4101</v>
      </c>
      <c r="K832" s="546">
        <v>39484</v>
      </c>
      <c r="L832" s="399" t="s">
        <v>4102</v>
      </c>
      <c r="M832" s="399" t="s">
        <v>3965</v>
      </c>
      <c r="N832" s="399" t="s">
        <v>350</v>
      </c>
      <c r="O832" s="633" t="s">
        <v>4103</v>
      </c>
      <c r="P832" s="737"/>
      <c r="Q832" s="737"/>
      <c r="R832" s="737"/>
      <c r="S832" s="737"/>
      <c r="T832" s="737"/>
    </row>
    <row r="833" spans="1:20" ht="58" x14ac:dyDescent="0.35">
      <c r="A833" s="442">
        <v>831</v>
      </c>
      <c r="B833" s="673" t="s">
        <v>268</v>
      </c>
      <c r="C833" s="644">
        <v>118</v>
      </c>
      <c r="D833" s="402" t="s">
        <v>4052</v>
      </c>
      <c r="E833" s="399" t="s">
        <v>519</v>
      </c>
      <c r="F833" s="399" t="s">
        <v>4104</v>
      </c>
      <c r="G833" s="399" t="s">
        <v>1381</v>
      </c>
      <c r="H833" s="399" t="s">
        <v>1331</v>
      </c>
      <c r="I833" s="546">
        <v>39464</v>
      </c>
      <c r="J833" s="399" t="s">
        <v>4105</v>
      </c>
      <c r="K833" s="546">
        <v>39484</v>
      </c>
      <c r="L833" s="399" t="s">
        <v>4102</v>
      </c>
      <c r="M833" s="399" t="s">
        <v>3965</v>
      </c>
      <c r="N833" s="399" t="s">
        <v>350</v>
      </c>
      <c r="O833" s="633" t="s">
        <v>4103</v>
      </c>
      <c r="P833" s="737"/>
      <c r="Q833" s="737"/>
      <c r="R833" s="737"/>
      <c r="S833" s="737"/>
      <c r="T833" s="737"/>
    </row>
    <row r="834" spans="1:20" ht="65" x14ac:dyDescent="0.35">
      <c r="A834" s="442">
        <v>832</v>
      </c>
      <c r="B834" s="673" t="s">
        <v>268</v>
      </c>
      <c r="C834" s="644">
        <v>119</v>
      </c>
      <c r="D834" s="402" t="s">
        <v>318</v>
      </c>
      <c r="E834" s="399" t="s">
        <v>1011</v>
      </c>
      <c r="F834" s="399" t="s">
        <v>1925</v>
      </c>
      <c r="G834" s="399" t="s">
        <v>1118</v>
      </c>
      <c r="H834" s="399" t="s">
        <v>1355</v>
      </c>
      <c r="I834" s="546">
        <v>39294</v>
      </c>
      <c r="J834" s="399" t="s">
        <v>4106</v>
      </c>
      <c r="K834" s="546">
        <v>37057</v>
      </c>
      <c r="L834" s="399" t="s">
        <v>4107</v>
      </c>
      <c r="M834" s="399" t="s">
        <v>4108</v>
      </c>
      <c r="N834" s="399" t="s">
        <v>628</v>
      </c>
      <c r="O834" s="633" t="s">
        <v>4109</v>
      </c>
      <c r="P834" s="737"/>
      <c r="Q834" s="737"/>
      <c r="R834" s="737"/>
      <c r="S834" s="737"/>
      <c r="T834" s="737"/>
    </row>
    <row r="835" spans="1:20" ht="58" x14ac:dyDescent="0.35">
      <c r="A835" s="442">
        <v>833</v>
      </c>
      <c r="B835" s="673" t="s">
        <v>268</v>
      </c>
      <c r="C835" s="644">
        <v>120</v>
      </c>
      <c r="D835" s="642" t="s">
        <v>4110</v>
      </c>
      <c r="E835" s="642" t="s">
        <v>4111</v>
      </c>
      <c r="F835" s="642" t="s">
        <v>4112</v>
      </c>
      <c r="G835" s="642" t="s">
        <v>4113</v>
      </c>
      <c r="H835" s="642" t="s">
        <v>1355</v>
      </c>
      <c r="I835" s="643">
        <v>39188</v>
      </c>
      <c r="J835" s="642" t="s">
        <v>4114</v>
      </c>
      <c r="K835" s="643">
        <v>39223</v>
      </c>
      <c r="L835" s="642"/>
      <c r="M835" s="642" t="s">
        <v>4115</v>
      </c>
      <c r="N835" s="642" t="s">
        <v>362</v>
      </c>
      <c r="O835" s="640" t="s">
        <v>4116</v>
      </c>
      <c r="P835" s="737"/>
      <c r="Q835" s="737"/>
      <c r="R835" s="737"/>
      <c r="S835" s="737"/>
      <c r="T835" s="737"/>
    </row>
    <row r="836" spans="1:20" ht="58" x14ac:dyDescent="0.35">
      <c r="A836" s="442">
        <v>834</v>
      </c>
      <c r="B836" s="673" t="s">
        <v>268</v>
      </c>
      <c r="C836" s="644">
        <v>121</v>
      </c>
      <c r="D836" s="399" t="s">
        <v>4110</v>
      </c>
      <c r="E836" s="399" t="s">
        <v>428</v>
      </c>
      <c r="F836" s="399" t="s">
        <v>4117</v>
      </c>
      <c r="G836" s="399" t="s">
        <v>1982</v>
      </c>
      <c r="H836" s="399" t="s">
        <v>1331</v>
      </c>
      <c r="I836" s="546">
        <v>39350</v>
      </c>
      <c r="J836" s="399" t="s">
        <v>4118</v>
      </c>
      <c r="K836" s="546">
        <v>39413</v>
      </c>
      <c r="L836" s="399" t="s">
        <v>3599</v>
      </c>
      <c r="M836" s="399" t="s">
        <v>3862</v>
      </c>
      <c r="N836" s="399" t="s">
        <v>4119</v>
      </c>
      <c r="O836" s="633" t="s">
        <v>4120</v>
      </c>
      <c r="P836" s="737"/>
      <c r="Q836" s="737"/>
      <c r="R836" s="737"/>
      <c r="S836" s="737"/>
      <c r="T836" s="737"/>
    </row>
    <row r="837" spans="1:20" ht="65" x14ac:dyDescent="0.35">
      <c r="A837" s="442">
        <v>835</v>
      </c>
      <c r="B837" s="673" t="s">
        <v>268</v>
      </c>
      <c r="C837" s="644">
        <v>122</v>
      </c>
      <c r="D837" s="399" t="s">
        <v>4110</v>
      </c>
      <c r="E837" s="399" t="s">
        <v>364</v>
      </c>
      <c r="F837" s="399" t="s">
        <v>1494</v>
      </c>
      <c r="G837" s="399" t="s">
        <v>822</v>
      </c>
      <c r="H837" s="546" t="s">
        <v>1331</v>
      </c>
      <c r="I837" s="546">
        <v>39420</v>
      </c>
      <c r="J837" s="399" t="s">
        <v>4121</v>
      </c>
      <c r="K837" s="546">
        <v>39427</v>
      </c>
      <c r="L837" s="399"/>
      <c r="M837" s="399" t="s">
        <v>4122</v>
      </c>
      <c r="N837" s="399" t="s">
        <v>1552</v>
      </c>
      <c r="O837" s="633" t="s">
        <v>4095</v>
      </c>
      <c r="P837" s="737"/>
      <c r="Q837" s="737"/>
      <c r="R837" s="737"/>
      <c r="S837" s="737"/>
      <c r="T837" s="737"/>
    </row>
    <row r="838" spans="1:20" ht="65" x14ac:dyDescent="0.35">
      <c r="A838" s="442">
        <v>836</v>
      </c>
      <c r="B838" s="673" t="s">
        <v>268</v>
      </c>
      <c r="C838" s="644">
        <v>123</v>
      </c>
      <c r="D838" s="399" t="s">
        <v>4110</v>
      </c>
      <c r="E838" s="402" t="s">
        <v>657</v>
      </c>
      <c r="F838" s="402" t="s">
        <v>1683</v>
      </c>
      <c r="G838" s="402" t="s">
        <v>4123</v>
      </c>
      <c r="H838" s="638" t="s">
        <v>1331</v>
      </c>
      <c r="I838" s="638">
        <v>39314</v>
      </c>
      <c r="J838" s="638" t="s">
        <v>4124</v>
      </c>
      <c r="K838" s="638">
        <v>39323</v>
      </c>
      <c r="L838" s="402" t="s">
        <v>4125</v>
      </c>
      <c r="M838" s="402" t="s">
        <v>4126</v>
      </c>
      <c r="N838" s="402" t="s">
        <v>350</v>
      </c>
      <c r="O838" s="636" t="s">
        <v>4127</v>
      </c>
      <c r="P838" s="737"/>
      <c r="Q838" s="737"/>
      <c r="R838" s="737"/>
      <c r="S838" s="737"/>
      <c r="T838" s="737"/>
    </row>
    <row r="839" spans="1:20" ht="58" x14ac:dyDescent="0.35">
      <c r="A839" s="442">
        <v>837</v>
      </c>
      <c r="B839" s="673" t="s">
        <v>268</v>
      </c>
      <c r="C839" s="644">
        <v>124</v>
      </c>
      <c r="D839" s="399" t="s">
        <v>4110</v>
      </c>
      <c r="E839" s="634" t="s">
        <v>657</v>
      </c>
      <c r="F839" s="634" t="s">
        <v>2322</v>
      </c>
      <c r="G839" s="634" t="s">
        <v>366</v>
      </c>
      <c r="H839" s="634" t="s">
        <v>1331</v>
      </c>
      <c r="I839" s="546">
        <v>39294</v>
      </c>
      <c r="J839" s="657" t="s">
        <v>4128</v>
      </c>
      <c r="K839" s="657">
        <v>39307</v>
      </c>
      <c r="L839" s="634"/>
      <c r="M839" s="634" t="s">
        <v>4129</v>
      </c>
      <c r="N839" s="634" t="s">
        <v>362</v>
      </c>
      <c r="O839" s="768" t="s">
        <v>4130</v>
      </c>
      <c r="P839" s="737"/>
      <c r="Q839" s="737"/>
      <c r="R839" s="737"/>
      <c r="S839" s="737"/>
      <c r="T839" s="737"/>
    </row>
    <row r="840" spans="1:20" ht="58" x14ac:dyDescent="0.35">
      <c r="A840" s="442">
        <v>838</v>
      </c>
      <c r="B840" s="673" t="s">
        <v>268</v>
      </c>
      <c r="C840" s="644">
        <v>125</v>
      </c>
      <c r="D840" s="399" t="s">
        <v>4110</v>
      </c>
      <c r="E840" s="399" t="s">
        <v>409</v>
      </c>
      <c r="F840" s="399" t="s">
        <v>4131</v>
      </c>
      <c r="G840" s="399" t="s">
        <v>1160</v>
      </c>
      <c r="H840" s="399" t="s">
        <v>1355</v>
      </c>
      <c r="I840" s="546">
        <v>39120</v>
      </c>
      <c r="J840" s="399" t="s">
        <v>4132</v>
      </c>
      <c r="K840" s="546">
        <v>39141</v>
      </c>
      <c r="L840" s="399"/>
      <c r="M840" s="399" t="s">
        <v>3941</v>
      </c>
      <c r="N840" s="399" t="s">
        <v>362</v>
      </c>
      <c r="O840" s="633" t="s">
        <v>4133</v>
      </c>
      <c r="P840" s="737"/>
      <c r="Q840" s="737"/>
      <c r="R840" s="737"/>
      <c r="S840" s="737"/>
      <c r="T840" s="737"/>
    </row>
    <row r="841" spans="1:20" ht="65" x14ac:dyDescent="0.35">
      <c r="A841" s="442">
        <v>839</v>
      </c>
      <c r="B841" s="673" t="s">
        <v>268</v>
      </c>
      <c r="C841" s="644">
        <v>126</v>
      </c>
      <c r="D841" s="399" t="s">
        <v>4110</v>
      </c>
      <c r="E841" s="402" t="s">
        <v>904</v>
      </c>
      <c r="F841" s="402" t="s">
        <v>4057</v>
      </c>
      <c r="G841" s="402" t="s">
        <v>4134</v>
      </c>
      <c r="H841" s="402" t="s">
        <v>1355</v>
      </c>
      <c r="I841" s="638">
        <v>39414</v>
      </c>
      <c r="J841" s="402" t="s">
        <v>4135</v>
      </c>
      <c r="K841" s="638">
        <v>39422</v>
      </c>
      <c r="L841" s="402" t="s">
        <v>4136</v>
      </c>
      <c r="M841" s="402" t="s">
        <v>4137</v>
      </c>
      <c r="N841" s="402"/>
      <c r="O841" s="636" t="s">
        <v>4138</v>
      </c>
      <c r="P841" s="737"/>
      <c r="Q841" s="737"/>
      <c r="R841" s="737"/>
      <c r="S841" s="737"/>
      <c r="T841" s="737"/>
    </row>
    <row r="842" spans="1:20" ht="58" x14ac:dyDescent="0.35">
      <c r="A842" s="442">
        <v>840</v>
      </c>
      <c r="B842" s="673" t="s">
        <v>268</v>
      </c>
      <c r="C842" s="645">
        <v>127</v>
      </c>
      <c r="D842" s="399" t="s">
        <v>4110</v>
      </c>
      <c r="E842" s="399" t="s">
        <v>1591</v>
      </c>
      <c r="F842" s="399" t="s">
        <v>4139</v>
      </c>
      <c r="G842" s="399" t="s">
        <v>4140</v>
      </c>
      <c r="H842" s="399" t="s">
        <v>1355</v>
      </c>
      <c r="I842" s="546">
        <v>39207</v>
      </c>
      <c r="J842" s="399" t="s">
        <v>4141</v>
      </c>
      <c r="K842" s="546">
        <v>39207</v>
      </c>
      <c r="L842" s="399" t="s">
        <v>4043</v>
      </c>
      <c r="M842" s="399" t="s">
        <v>4142</v>
      </c>
      <c r="N842" s="399" t="s">
        <v>628</v>
      </c>
      <c r="O842" s="633" t="s">
        <v>4045</v>
      </c>
      <c r="P842" s="737"/>
      <c r="Q842" s="737"/>
      <c r="R842" s="737"/>
      <c r="S842" s="737"/>
      <c r="T842" s="737"/>
    </row>
    <row r="843" spans="1:20" ht="58" x14ac:dyDescent="0.35">
      <c r="A843" s="442">
        <v>841</v>
      </c>
      <c r="B843" s="673" t="s">
        <v>268</v>
      </c>
      <c r="C843" s="645">
        <v>128</v>
      </c>
      <c r="D843" s="399" t="s">
        <v>4110</v>
      </c>
      <c r="E843" s="399" t="s">
        <v>1591</v>
      </c>
      <c r="F843" s="399" t="s">
        <v>737</v>
      </c>
      <c r="G843" s="399" t="s">
        <v>3296</v>
      </c>
      <c r="H843" s="399" t="s">
        <v>1355</v>
      </c>
      <c r="I843" s="546">
        <v>39284</v>
      </c>
      <c r="J843" s="399" t="s">
        <v>4143</v>
      </c>
      <c r="K843" s="546">
        <v>39287</v>
      </c>
      <c r="L843" s="399" t="s">
        <v>3802</v>
      </c>
      <c r="M843" s="399" t="s">
        <v>3960</v>
      </c>
      <c r="N843" s="399" t="s">
        <v>362</v>
      </c>
      <c r="O843" s="633" t="s">
        <v>4144</v>
      </c>
      <c r="P843" s="737"/>
      <c r="Q843" s="737"/>
      <c r="R843" s="737"/>
      <c r="S843" s="737"/>
      <c r="T843" s="737"/>
    </row>
    <row r="844" spans="1:20" ht="58" x14ac:dyDescent="0.35">
      <c r="A844" s="442">
        <v>842</v>
      </c>
      <c r="B844" s="673" t="s">
        <v>268</v>
      </c>
      <c r="C844" s="644">
        <v>129</v>
      </c>
      <c r="D844" s="399" t="s">
        <v>4110</v>
      </c>
      <c r="E844" s="399" t="s">
        <v>840</v>
      </c>
      <c r="F844" s="399" t="s">
        <v>2713</v>
      </c>
      <c r="G844" s="399" t="s">
        <v>789</v>
      </c>
      <c r="H844" s="399" t="s">
        <v>1331</v>
      </c>
      <c r="I844" s="546">
        <v>39122</v>
      </c>
      <c r="J844" s="399" t="s">
        <v>4145</v>
      </c>
      <c r="K844" s="546">
        <v>39128</v>
      </c>
      <c r="L844" s="399"/>
      <c r="M844" s="399" t="s">
        <v>4146</v>
      </c>
      <c r="N844" s="399" t="s">
        <v>936</v>
      </c>
      <c r="O844" s="633" t="s">
        <v>4147</v>
      </c>
      <c r="P844" s="737"/>
      <c r="Q844" s="737"/>
      <c r="R844" s="737"/>
      <c r="S844" s="737"/>
      <c r="T844" s="737"/>
    </row>
    <row r="845" spans="1:20" ht="58" x14ac:dyDescent="0.35">
      <c r="A845" s="442">
        <v>843</v>
      </c>
      <c r="B845" s="673" t="s">
        <v>268</v>
      </c>
      <c r="C845" s="644">
        <v>130</v>
      </c>
      <c r="D845" s="399" t="s">
        <v>4110</v>
      </c>
      <c r="E845" s="399" t="s">
        <v>840</v>
      </c>
      <c r="F845" s="399" t="s">
        <v>2713</v>
      </c>
      <c r="G845" s="399" t="s">
        <v>1081</v>
      </c>
      <c r="H845" s="399" t="s">
        <v>1355</v>
      </c>
      <c r="I845" s="546">
        <v>39089</v>
      </c>
      <c r="J845" s="399" t="s">
        <v>4148</v>
      </c>
      <c r="K845" s="546">
        <v>39097</v>
      </c>
      <c r="L845" s="399" t="s">
        <v>3956</v>
      </c>
      <c r="M845" s="399" t="s">
        <v>3957</v>
      </c>
      <c r="N845" s="399" t="s">
        <v>362</v>
      </c>
      <c r="O845" s="633" t="s">
        <v>3958</v>
      </c>
      <c r="P845" s="737"/>
      <c r="Q845" s="737"/>
      <c r="R845" s="737"/>
      <c r="S845" s="737"/>
      <c r="T845" s="737"/>
    </row>
    <row r="846" spans="1:20" ht="58" x14ac:dyDescent="0.35">
      <c r="A846" s="442">
        <v>844</v>
      </c>
      <c r="B846" s="673" t="s">
        <v>268</v>
      </c>
      <c r="C846" s="644">
        <v>131</v>
      </c>
      <c r="D846" s="399" t="s">
        <v>4110</v>
      </c>
      <c r="E846" s="399" t="s">
        <v>519</v>
      </c>
      <c r="F846" s="399" t="s">
        <v>4149</v>
      </c>
      <c r="G846" s="399" t="s">
        <v>4150</v>
      </c>
      <c r="H846" s="399" t="s">
        <v>1331</v>
      </c>
      <c r="I846" s="635">
        <v>39355</v>
      </c>
      <c r="J846" s="546" t="s">
        <v>4151</v>
      </c>
      <c r="K846" s="546">
        <v>39358</v>
      </c>
      <c r="L846" s="399" t="s">
        <v>3794</v>
      </c>
      <c r="M846" s="399" t="s">
        <v>3620</v>
      </c>
      <c r="N846" s="399" t="s">
        <v>362</v>
      </c>
      <c r="O846" s="633" t="s">
        <v>4152</v>
      </c>
      <c r="P846" s="737"/>
      <c r="Q846" s="737"/>
      <c r="R846" s="737"/>
      <c r="S846" s="737"/>
      <c r="T846" s="737"/>
    </row>
    <row r="847" spans="1:20" ht="58" x14ac:dyDescent="0.35">
      <c r="A847" s="442">
        <v>845</v>
      </c>
      <c r="B847" s="673" t="s">
        <v>268</v>
      </c>
      <c r="C847" s="644">
        <v>132</v>
      </c>
      <c r="D847" s="642">
        <v>7</v>
      </c>
      <c r="E847" s="642" t="s">
        <v>531</v>
      </c>
      <c r="F847" s="642" t="s">
        <v>972</v>
      </c>
      <c r="G847" s="642" t="s">
        <v>3727</v>
      </c>
      <c r="H847" s="642" t="s">
        <v>1355</v>
      </c>
      <c r="I847" s="643">
        <v>39038</v>
      </c>
      <c r="J847" s="642" t="s">
        <v>4153</v>
      </c>
      <c r="K847" s="643">
        <v>38990</v>
      </c>
      <c r="L847" s="642" t="s">
        <v>3973</v>
      </c>
      <c r="M847" s="642" t="s">
        <v>4154</v>
      </c>
      <c r="N847" s="642" t="s">
        <v>350</v>
      </c>
      <c r="O847" s="640" t="s">
        <v>4155</v>
      </c>
      <c r="P847" s="737"/>
      <c r="Q847" s="737"/>
      <c r="R847" s="737"/>
      <c r="S847" s="737"/>
      <c r="T847" s="737"/>
    </row>
    <row r="848" spans="1:20" ht="58" x14ac:dyDescent="0.35">
      <c r="A848" s="442">
        <v>846</v>
      </c>
      <c r="B848" s="673" t="s">
        <v>268</v>
      </c>
      <c r="C848" s="645">
        <v>133</v>
      </c>
      <c r="D848" s="402">
        <v>7</v>
      </c>
      <c r="E848" s="402" t="s">
        <v>336</v>
      </c>
      <c r="F848" s="402" t="s">
        <v>1723</v>
      </c>
      <c r="G848" s="402" t="s">
        <v>676</v>
      </c>
      <c r="H848" s="402" t="s">
        <v>1331</v>
      </c>
      <c r="I848" s="638">
        <v>38888</v>
      </c>
      <c r="J848" s="402" t="s">
        <v>4156</v>
      </c>
      <c r="K848" s="638">
        <v>38902</v>
      </c>
      <c r="L848" s="402" t="s">
        <v>4157</v>
      </c>
      <c r="M848" s="402" t="s">
        <v>4158</v>
      </c>
      <c r="N848" s="402" t="s">
        <v>350</v>
      </c>
      <c r="O848" s="636" t="s">
        <v>4159</v>
      </c>
      <c r="P848" s="737"/>
      <c r="Q848" s="737"/>
      <c r="R848" s="737"/>
      <c r="S848" s="737"/>
      <c r="T848" s="737"/>
    </row>
    <row r="849" spans="1:20" ht="58" x14ac:dyDescent="0.35">
      <c r="A849" s="442">
        <v>847</v>
      </c>
      <c r="B849" s="673" t="s">
        <v>268</v>
      </c>
      <c r="C849" s="644">
        <v>134</v>
      </c>
      <c r="D849" s="402">
        <v>7</v>
      </c>
      <c r="E849" s="402" t="s">
        <v>336</v>
      </c>
      <c r="F849" s="399" t="s">
        <v>4160</v>
      </c>
      <c r="G849" s="399" t="s">
        <v>4161</v>
      </c>
      <c r="H849" s="399" t="s">
        <v>1355</v>
      </c>
      <c r="I849" s="546">
        <v>38849</v>
      </c>
      <c r="J849" s="399" t="s">
        <v>4162</v>
      </c>
      <c r="K849" s="546">
        <v>38861</v>
      </c>
      <c r="L849" s="399" t="s">
        <v>4163</v>
      </c>
      <c r="M849" s="399" t="s">
        <v>4164</v>
      </c>
      <c r="N849" s="399" t="s">
        <v>628</v>
      </c>
      <c r="O849" s="633" t="s">
        <v>4165</v>
      </c>
      <c r="P849" s="737"/>
      <c r="Q849" s="737"/>
      <c r="R849" s="737"/>
      <c r="S849" s="737"/>
      <c r="T849" s="737"/>
    </row>
    <row r="850" spans="1:20" ht="58" x14ac:dyDescent="0.35">
      <c r="A850" s="442">
        <v>848</v>
      </c>
      <c r="B850" s="673" t="s">
        <v>268</v>
      </c>
      <c r="C850" s="645">
        <v>135</v>
      </c>
      <c r="D850" s="402">
        <v>7</v>
      </c>
      <c r="E850" s="402" t="s">
        <v>336</v>
      </c>
      <c r="F850" s="399" t="s">
        <v>4112</v>
      </c>
      <c r="G850" s="399" t="s">
        <v>606</v>
      </c>
      <c r="H850" s="399" t="s">
        <v>1355</v>
      </c>
      <c r="I850" s="546">
        <v>39064</v>
      </c>
      <c r="J850" s="399" t="s">
        <v>4166</v>
      </c>
      <c r="K850" s="546">
        <v>39078</v>
      </c>
      <c r="L850" s="399" t="s">
        <v>4167</v>
      </c>
      <c r="M850" s="399" t="s">
        <v>2332</v>
      </c>
      <c r="N850" s="399" t="s">
        <v>350</v>
      </c>
      <c r="O850" s="633" t="s">
        <v>4168</v>
      </c>
      <c r="P850" s="737"/>
      <c r="Q850" s="737"/>
      <c r="R850" s="737"/>
      <c r="S850" s="737"/>
      <c r="T850" s="737"/>
    </row>
    <row r="851" spans="1:20" ht="58" x14ac:dyDescent="0.35">
      <c r="A851" s="442">
        <v>849</v>
      </c>
      <c r="B851" s="673" t="s">
        <v>268</v>
      </c>
      <c r="C851" s="644">
        <v>136</v>
      </c>
      <c r="D851" s="402">
        <v>7</v>
      </c>
      <c r="E851" s="402" t="s">
        <v>336</v>
      </c>
      <c r="F851" s="399" t="s">
        <v>4169</v>
      </c>
      <c r="G851" s="399" t="s">
        <v>4170</v>
      </c>
      <c r="H851" s="399" t="s">
        <v>1331</v>
      </c>
      <c r="I851" s="546">
        <v>38999</v>
      </c>
      <c r="J851" s="399" t="s">
        <v>4171</v>
      </c>
      <c r="K851" s="546">
        <v>39002</v>
      </c>
      <c r="L851" s="399" t="s">
        <v>4172</v>
      </c>
      <c r="M851" s="399" t="s">
        <v>4173</v>
      </c>
      <c r="N851" s="399" t="s">
        <v>350</v>
      </c>
      <c r="O851" s="633" t="s">
        <v>4174</v>
      </c>
      <c r="P851" s="737"/>
      <c r="Q851" s="737"/>
      <c r="R851" s="737"/>
      <c r="S851" s="737"/>
      <c r="T851" s="737"/>
    </row>
    <row r="852" spans="1:20" ht="58" x14ac:dyDescent="0.35">
      <c r="A852" s="442">
        <v>850</v>
      </c>
      <c r="B852" s="673" t="s">
        <v>268</v>
      </c>
      <c r="C852" s="644">
        <v>137</v>
      </c>
      <c r="D852" s="402">
        <v>7</v>
      </c>
      <c r="E852" s="402" t="s">
        <v>336</v>
      </c>
      <c r="F852" s="399" t="s">
        <v>4175</v>
      </c>
      <c r="G852" s="399" t="s">
        <v>553</v>
      </c>
      <c r="H852" s="399" t="s">
        <v>1331</v>
      </c>
      <c r="I852" s="546">
        <v>38999</v>
      </c>
      <c r="J852" s="399" t="s">
        <v>4171</v>
      </c>
      <c r="K852" s="546">
        <v>39002</v>
      </c>
      <c r="L852" s="399" t="s">
        <v>3925</v>
      </c>
      <c r="M852" s="399" t="s">
        <v>3926</v>
      </c>
      <c r="N852" s="399" t="s">
        <v>350</v>
      </c>
      <c r="O852" s="633" t="s">
        <v>3927</v>
      </c>
      <c r="P852" s="737"/>
      <c r="Q852" s="737"/>
      <c r="R852" s="737"/>
      <c r="S852" s="737"/>
      <c r="T852" s="737"/>
    </row>
    <row r="853" spans="1:20" ht="58" x14ac:dyDescent="0.35">
      <c r="A853" s="442">
        <v>851</v>
      </c>
      <c r="B853" s="673" t="s">
        <v>268</v>
      </c>
      <c r="C853" s="645">
        <v>138</v>
      </c>
      <c r="D853" s="402">
        <v>7</v>
      </c>
      <c r="E853" s="402" t="s">
        <v>336</v>
      </c>
      <c r="F853" s="399" t="s">
        <v>1674</v>
      </c>
      <c r="G853" s="399" t="s">
        <v>1118</v>
      </c>
      <c r="H853" s="399" t="s">
        <v>1355</v>
      </c>
      <c r="I853" s="546">
        <v>38960</v>
      </c>
      <c r="J853" s="399" t="s">
        <v>4176</v>
      </c>
      <c r="K853" s="546">
        <v>38965</v>
      </c>
      <c r="L853" s="399" t="s">
        <v>3687</v>
      </c>
      <c r="M853" s="399" t="s">
        <v>3900</v>
      </c>
      <c r="N853" s="399" t="s">
        <v>362</v>
      </c>
      <c r="O853" s="633" t="s">
        <v>4177</v>
      </c>
      <c r="P853" s="737"/>
      <c r="Q853" s="737"/>
      <c r="R853" s="737"/>
      <c r="S853" s="737"/>
      <c r="T853" s="737"/>
    </row>
    <row r="854" spans="1:20" ht="58" x14ac:dyDescent="0.35">
      <c r="A854" s="442">
        <v>852</v>
      </c>
      <c r="B854" s="673" t="s">
        <v>268</v>
      </c>
      <c r="C854" s="644">
        <v>139</v>
      </c>
      <c r="D854" s="402">
        <v>7</v>
      </c>
      <c r="E854" s="402" t="s">
        <v>336</v>
      </c>
      <c r="F854" s="399" t="s">
        <v>3888</v>
      </c>
      <c r="G854" s="399" t="s">
        <v>3144</v>
      </c>
      <c r="H854" s="399" t="s">
        <v>1355</v>
      </c>
      <c r="I854" s="546">
        <v>38742</v>
      </c>
      <c r="J854" s="399" t="s">
        <v>4178</v>
      </c>
      <c r="K854" s="546">
        <v>39077</v>
      </c>
      <c r="L854" s="399" t="s">
        <v>3859</v>
      </c>
      <c r="M854" s="399" t="s">
        <v>3860</v>
      </c>
      <c r="N854" s="399" t="s">
        <v>350</v>
      </c>
      <c r="O854" s="633" t="s">
        <v>4179</v>
      </c>
      <c r="P854" s="737"/>
      <c r="Q854" s="737"/>
      <c r="R854" s="737"/>
      <c r="S854" s="737"/>
      <c r="T854" s="737"/>
    </row>
    <row r="855" spans="1:20" ht="58" x14ac:dyDescent="0.35">
      <c r="A855" s="442">
        <v>853</v>
      </c>
      <c r="B855" s="673" t="s">
        <v>268</v>
      </c>
      <c r="C855" s="644">
        <v>140</v>
      </c>
      <c r="D855" s="402">
        <v>7</v>
      </c>
      <c r="E855" s="399" t="s">
        <v>364</v>
      </c>
      <c r="F855" s="399" t="s">
        <v>696</v>
      </c>
      <c r="G855" s="399" t="s">
        <v>4010</v>
      </c>
      <c r="H855" s="399" t="s">
        <v>1355</v>
      </c>
      <c r="I855" s="546">
        <v>38832</v>
      </c>
      <c r="J855" s="399" t="s">
        <v>4180</v>
      </c>
      <c r="K855" s="546">
        <v>38860</v>
      </c>
      <c r="L855" s="399" t="s">
        <v>4181</v>
      </c>
      <c r="M855" s="399" t="s">
        <v>4182</v>
      </c>
      <c r="N855" s="399" t="s">
        <v>350</v>
      </c>
      <c r="O855" s="633" t="s">
        <v>4183</v>
      </c>
      <c r="P855" s="737"/>
      <c r="Q855" s="737"/>
      <c r="R855" s="737"/>
      <c r="S855" s="737"/>
      <c r="T855" s="737"/>
    </row>
    <row r="856" spans="1:20" ht="65" x14ac:dyDescent="0.35">
      <c r="A856" s="442">
        <v>854</v>
      </c>
      <c r="B856" s="673" t="s">
        <v>268</v>
      </c>
      <c r="C856" s="644">
        <v>141</v>
      </c>
      <c r="D856" s="402">
        <v>7</v>
      </c>
      <c r="E856" s="399" t="s">
        <v>364</v>
      </c>
      <c r="F856" s="399" t="s">
        <v>986</v>
      </c>
      <c r="G856" s="399" t="s">
        <v>3826</v>
      </c>
      <c r="H856" s="399" t="s">
        <v>1331</v>
      </c>
      <c r="I856" s="546">
        <v>38836</v>
      </c>
      <c r="J856" s="399" t="s">
        <v>4184</v>
      </c>
      <c r="K856" s="546">
        <v>38896</v>
      </c>
      <c r="L856" s="399" t="s">
        <v>4185</v>
      </c>
      <c r="M856" s="399" t="s">
        <v>4186</v>
      </c>
      <c r="N856" s="399" t="s">
        <v>362</v>
      </c>
      <c r="O856" s="633" t="s">
        <v>4187</v>
      </c>
      <c r="P856" s="737"/>
      <c r="Q856" s="737"/>
      <c r="R856" s="737"/>
      <c r="S856" s="737"/>
      <c r="T856" s="737"/>
    </row>
    <row r="857" spans="1:20" ht="58" x14ac:dyDescent="0.35">
      <c r="A857" s="442">
        <v>855</v>
      </c>
      <c r="B857" s="673" t="s">
        <v>268</v>
      </c>
      <c r="C857" s="644">
        <v>142</v>
      </c>
      <c r="D857" s="402">
        <v>7</v>
      </c>
      <c r="E857" s="399" t="s">
        <v>657</v>
      </c>
      <c r="F857" s="399" t="s">
        <v>1012</v>
      </c>
      <c r="G857" s="399" t="s">
        <v>1227</v>
      </c>
      <c r="H857" s="399" t="s">
        <v>1331</v>
      </c>
      <c r="I857" s="546">
        <v>38918</v>
      </c>
      <c r="J857" s="399" t="s">
        <v>4188</v>
      </c>
      <c r="K857" s="546">
        <v>38947</v>
      </c>
      <c r="L857" s="399" t="s">
        <v>4016</v>
      </c>
      <c r="M857" s="399" t="s">
        <v>4017</v>
      </c>
      <c r="N857" s="399" t="s">
        <v>350</v>
      </c>
      <c r="O857" s="633" t="s">
        <v>4189</v>
      </c>
      <c r="P857" s="737"/>
      <c r="Q857" s="737"/>
      <c r="R857" s="737"/>
      <c r="S857" s="737"/>
      <c r="T857" s="737"/>
    </row>
    <row r="858" spans="1:20" ht="65" x14ac:dyDescent="0.35">
      <c r="A858" s="442">
        <v>856</v>
      </c>
      <c r="B858" s="673" t="s">
        <v>268</v>
      </c>
      <c r="C858" s="644">
        <v>143</v>
      </c>
      <c r="D858" s="402">
        <v>7</v>
      </c>
      <c r="E858" s="399" t="s">
        <v>364</v>
      </c>
      <c r="F858" s="399" t="s">
        <v>4190</v>
      </c>
      <c r="G858" s="399" t="s">
        <v>4123</v>
      </c>
      <c r="H858" s="399" t="s">
        <v>1331</v>
      </c>
      <c r="I858" s="546">
        <v>38884</v>
      </c>
      <c r="J858" s="399" t="s">
        <v>4191</v>
      </c>
      <c r="K858" s="546" t="s">
        <v>4192</v>
      </c>
      <c r="L858" s="399" t="s">
        <v>4125</v>
      </c>
      <c r="M858" s="399" t="s">
        <v>4126</v>
      </c>
      <c r="N858" s="399" t="s">
        <v>4193</v>
      </c>
      <c r="O858" s="633" t="s">
        <v>4194</v>
      </c>
      <c r="P858" s="737"/>
      <c r="Q858" s="737"/>
      <c r="R858" s="737"/>
      <c r="S858" s="737"/>
      <c r="T858" s="737"/>
    </row>
    <row r="859" spans="1:20" ht="65" x14ac:dyDescent="0.35">
      <c r="A859" s="442">
        <v>857</v>
      </c>
      <c r="B859" s="673" t="s">
        <v>268</v>
      </c>
      <c r="C859" s="644">
        <v>144</v>
      </c>
      <c r="D859" s="402">
        <v>7</v>
      </c>
      <c r="E859" s="399" t="s">
        <v>392</v>
      </c>
      <c r="F859" s="399" t="s">
        <v>4057</v>
      </c>
      <c r="G859" s="399" t="s">
        <v>4195</v>
      </c>
      <c r="H859" s="399" t="s">
        <v>1355</v>
      </c>
      <c r="I859" s="546">
        <v>38837</v>
      </c>
      <c r="J859" s="399" t="s">
        <v>4196</v>
      </c>
      <c r="K859" s="546">
        <v>38901</v>
      </c>
      <c r="L859" s="399" t="s">
        <v>4197</v>
      </c>
      <c r="M859" s="399" t="s">
        <v>3834</v>
      </c>
      <c r="N859" s="399" t="s">
        <v>350</v>
      </c>
      <c r="O859" s="633" t="s">
        <v>4198</v>
      </c>
      <c r="P859" s="737"/>
      <c r="Q859" s="737"/>
      <c r="R859" s="737"/>
      <c r="S859" s="737"/>
      <c r="T859" s="737"/>
    </row>
    <row r="860" spans="1:20" ht="58" x14ac:dyDescent="0.35">
      <c r="A860" s="442">
        <v>858</v>
      </c>
      <c r="B860" s="673" t="s">
        <v>268</v>
      </c>
      <c r="C860" s="644">
        <v>145</v>
      </c>
      <c r="D860" s="402">
        <v>7</v>
      </c>
      <c r="E860" s="399" t="s">
        <v>392</v>
      </c>
      <c r="F860" s="399" t="s">
        <v>2141</v>
      </c>
      <c r="G860" s="399" t="s">
        <v>4199</v>
      </c>
      <c r="H860" s="399" t="s">
        <v>1355</v>
      </c>
      <c r="I860" s="546">
        <v>38997</v>
      </c>
      <c r="J860" s="399" t="s">
        <v>4200</v>
      </c>
      <c r="K860" s="546">
        <v>38746</v>
      </c>
      <c r="L860" s="399" t="s">
        <v>4201</v>
      </c>
      <c r="M860" s="399" t="s">
        <v>4202</v>
      </c>
      <c r="N860" s="399" t="s">
        <v>350</v>
      </c>
      <c r="O860" s="633" t="s">
        <v>4203</v>
      </c>
      <c r="P860" s="737"/>
      <c r="Q860" s="737"/>
      <c r="R860" s="737"/>
      <c r="S860" s="737"/>
      <c r="T860" s="737"/>
    </row>
    <row r="861" spans="1:20" ht="58" x14ac:dyDescent="0.35">
      <c r="A861" s="442">
        <v>859</v>
      </c>
      <c r="B861" s="673" t="s">
        <v>268</v>
      </c>
      <c r="C861" s="644">
        <v>146</v>
      </c>
      <c r="D861" s="402">
        <v>7</v>
      </c>
      <c r="E861" s="399" t="s">
        <v>392</v>
      </c>
      <c r="F861" s="399" t="s">
        <v>4204</v>
      </c>
      <c r="G861" s="399" t="s">
        <v>1381</v>
      </c>
      <c r="H861" s="399" t="s">
        <v>1331</v>
      </c>
      <c r="I861" s="546">
        <v>39182</v>
      </c>
      <c r="J861" s="399" t="s">
        <v>4205</v>
      </c>
      <c r="K861" s="546">
        <v>39185</v>
      </c>
      <c r="L861" s="399" t="s">
        <v>4035</v>
      </c>
      <c r="M861" s="399" t="s">
        <v>4206</v>
      </c>
      <c r="N861" s="399" t="s">
        <v>350</v>
      </c>
      <c r="O861" s="633" t="s">
        <v>4207</v>
      </c>
      <c r="P861" s="737"/>
      <c r="Q861" s="737"/>
      <c r="R861" s="737"/>
      <c r="S861" s="737"/>
      <c r="T861" s="737"/>
    </row>
    <row r="862" spans="1:20" ht="58" x14ac:dyDescent="0.35">
      <c r="A862" s="442">
        <v>860</v>
      </c>
      <c r="B862" s="673" t="s">
        <v>268</v>
      </c>
      <c r="C862" s="644">
        <v>147</v>
      </c>
      <c r="D862" s="402">
        <v>7</v>
      </c>
      <c r="E862" s="399" t="s">
        <v>3212</v>
      </c>
      <c r="F862" s="399" t="s">
        <v>4208</v>
      </c>
      <c r="G862" s="399" t="s">
        <v>4150</v>
      </c>
      <c r="H862" s="399" t="s">
        <v>1331</v>
      </c>
      <c r="I862" s="546">
        <v>38849</v>
      </c>
      <c r="J862" s="399" t="s">
        <v>4209</v>
      </c>
      <c r="K862" s="546">
        <v>38894</v>
      </c>
      <c r="L862" s="399" t="s">
        <v>4210</v>
      </c>
      <c r="M862" s="399" t="s">
        <v>3620</v>
      </c>
      <c r="N862" s="399" t="s">
        <v>362</v>
      </c>
      <c r="O862" s="633" t="s">
        <v>4152</v>
      </c>
      <c r="P862" s="737"/>
      <c r="Q862" s="737"/>
      <c r="R862" s="737"/>
      <c r="S862" s="737"/>
      <c r="T862" s="737"/>
    </row>
    <row r="863" spans="1:20" ht="58" x14ac:dyDescent="0.35">
      <c r="A863" s="442">
        <v>861</v>
      </c>
      <c r="B863" s="673" t="s">
        <v>268</v>
      </c>
      <c r="C863" s="644">
        <v>148</v>
      </c>
      <c r="D863" s="402">
        <v>7</v>
      </c>
      <c r="E863" s="399" t="s">
        <v>3212</v>
      </c>
      <c r="F863" s="399" t="s">
        <v>1829</v>
      </c>
      <c r="G863" s="399" t="s">
        <v>1419</v>
      </c>
      <c r="H863" s="399" t="s">
        <v>1331</v>
      </c>
      <c r="I863" s="546">
        <v>38892</v>
      </c>
      <c r="J863" s="399" t="s">
        <v>4211</v>
      </c>
      <c r="K863" s="546">
        <v>38896</v>
      </c>
      <c r="L863" s="399" t="s">
        <v>4212</v>
      </c>
      <c r="M863" s="399" t="s">
        <v>4213</v>
      </c>
      <c r="N863" s="399" t="s">
        <v>350</v>
      </c>
      <c r="O863" s="633" t="s">
        <v>4214</v>
      </c>
      <c r="P863" s="737"/>
      <c r="Q863" s="737"/>
      <c r="R863" s="737"/>
      <c r="S863" s="737"/>
      <c r="T863" s="737"/>
    </row>
    <row r="864" spans="1:20" ht="58" x14ac:dyDescent="0.35">
      <c r="A864" s="442">
        <v>862</v>
      </c>
      <c r="B864" s="673" t="s">
        <v>268</v>
      </c>
      <c r="C864" s="644">
        <v>149</v>
      </c>
      <c r="D864" s="402">
        <v>7</v>
      </c>
      <c r="E864" s="402" t="s">
        <v>3212</v>
      </c>
      <c r="F864" s="402" t="s">
        <v>4215</v>
      </c>
      <c r="G864" s="402" t="s">
        <v>3745</v>
      </c>
      <c r="H864" s="402" t="s">
        <v>1355</v>
      </c>
      <c r="I864" s="638">
        <v>38923</v>
      </c>
      <c r="J864" s="402" t="s">
        <v>4216</v>
      </c>
      <c r="K864" s="638">
        <v>38960</v>
      </c>
      <c r="L864" s="402" t="s">
        <v>3747</v>
      </c>
      <c r="M864" s="402" t="s">
        <v>3748</v>
      </c>
      <c r="N864" s="402" t="s">
        <v>350</v>
      </c>
      <c r="O864" s="636" t="s">
        <v>4217</v>
      </c>
      <c r="P864" s="737"/>
      <c r="Q864" s="737"/>
      <c r="R864" s="737"/>
      <c r="S864" s="737"/>
      <c r="T864" s="737"/>
    </row>
    <row r="865" spans="1:20" ht="58" x14ac:dyDescent="0.35">
      <c r="A865" s="442">
        <v>863</v>
      </c>
      <c r="B865" s="673" t="s">
        <v>268</v>
      </c>
      <c r="C865" s="644">
        <v>150</v>
      </c>
      <c r="D865" s="402">
        <v>7</v>
      </c>
      <c r="E865" s="402" t="s">
        <v>1541</v>
      </c>
      <c r="F865" s="402" t="s">
        <v>4218</v>
      </c>
      <c r="G865" s="402" t="s">
        <v>4219</v>
      </c>
      <c r="H865" s="402" t="s">
        <v>1331</v>
      </c>
      <c r="I865" s="638">
        <v>38957</v>
      </c>
      <c r="J865" s="402" t="s">
        <v>4220</v>
      </c>
      <c r="K865" s="638">
        <v>43291</v>
      </c>
      <c r="L865" s="402" t="s">
        <v>4221</v>
      </c>
      <c r="M865" s="402" t="s">
        <v>4222</v>
      </c>
      <c r="N865" s="402" t="s">
        <v>936</v>
      </c>
      <c r="O865" s="636" t="s">
        <v>4223</v>
      </c>
      <c r="P865" s="737"/>
      <c r="Q865" s="737"/>
      <c r="R865" s="737"/>
      <c r="S865" s="737"/>
      <c r="T865" s="737"/>
    </row>
    <row r="866" spans="1:20" ht="58" x14ac:dyDescent="0.35">
      <c r="A866" s="442">
        <v>864</v>
      </c>
      <c r="B866" s="673" t="s">
        <v>268</v>
      </c>
      <c r="C866" s="644">
        <v>151</v>
      </c>
      <c r="D866" s="642">
        <v>8</v>
      </c>
      <c r="E866" s="642" t="s">
        <v>336</v>
      </c>
      <c r="F866" s="642" t="s">
        <v>4224</v>
      </c>
      <c r="G866" s="642" t="s">
        <v>2583</v>
      </c>
      <c r="H866" s="642" t="s">
        <v>1355</v>
      </c>
      <c r="I866" s="643">
        <v>38601</v>
      </c>
      <c r="J866" s="642" t="s">
        <v>4225</v>
      </c>
      <c r="K866" s="643">
        <v>38646</v>
      </c>
      <c r="L866" s="642" t="s">
        <v>4226</v>
      </c>
      <c r="M866" s="642" t="s">
        <v>4227</v>
      </c>
      <c r="N866" s="642" t="s">
        <v>362</v>
      </c>
      <c r="O866" s="640" t="s">
        <v>4228</v>
      </c>
      <c r="P866" s="737"/>
      <c r="Q866" s="737"/>
      <c r="R866" s="737"/>
      <c r="S866" s="737"/>
      <c r="T866" s="737"/>
    </row>
    <row r="867" spans="1:20" ht="58" x14ac:dyDescent="0.35">
      <c r="A867" s="442">
        <v>865</v>
      </c>
      <c r="B867" s="673" t="s">
        <v>268</v>
      </c>
      <c r="C867" s="644">
        <v>152</v>
      </c>
      <c r="D867" s="399">
        <v>8</v>
      </c>
      <c r="E867" s="399" t="s">
        <v>336</v>
      </c>
      <c r="F867" s="399" t="s">
        <v>4229</v>
      </c>
      <c r="G867" s="399" t="s">
        <v>612</v>
      </c>
      <c r="H867" s="399" t="s">
        <v>1355</v>
      </c>
      <c r="I867" s="546">
        <v>38371</v>
      </c>
      <c r="J867" s="546" t="s">
        <v>4230</v>
      </c>
      <c r="K867" s="546">
        <v>39204</v>
      </c>
      <c r="L867" s="399" t="s">
        <v>4231</v>
      </c>
      <c r="M867" s="399" t="s">
        <v>4232</v>
      </c>
      <c r="N867" s="399" t="s">
        <v>362</v>
      </c>
      <c r="O867" s="633" t="s">
        <v>4233</v>
      </c>
      <c r="P867" s="737"/>
      <c r="Q867" s="737"/>
      <c r="R867" s="737"/>
      <c r="S867" s="737"/>
      <c r="T867" s="737"/>
    </row>
    <row r="868" spans="1:20" ht="58" x14ac:dyDescent="0.35">
      <c r="A868" s="442">
        <v>866</v>
      </c>
      <c r="B868" s="673" t="s">
        <v>268</v>
      </c>
      <c r="C868" s="644">
        <v>153</v>
      </c>
      <c r="D868" s="399">
        <v>8</v>
      </c>
      <c r="E868" s="399" t="s">
        <v>336</v>
      </c>
      <c r="F868" s="399" t="s">
        <v>404</v>
      </c>
      <c r="G868" s="399" t="s">
        <v>4234</v>
      </c>
      <c r="H868" s="399" t="s">
        <v>1355</v>
      </c>
      <c r="I868" s="546">
        <v>38511</v>
      </c>
      <c r="J868" s="399" t="s">
        <v>4235</v>
      </c>
      <c r="K868" s="546">
        <v>39295</v>
      </c>
      <c r="L868" s="399" t="s">
        <v>4236</v>
      </c>
      <c r="M868" s="399" t="s">
        <v>4237</v>
      </c>
      <c r="N868" s="399" t="s">
        <v>628</v>
      </c>
      <c r="O868" s="633" t="s">
        <v>4238</v>
      </c>
      <c r="P868" s="737"/>
      <c r="Q868" s="737"/>
      <c r="R868" s="737"/>
      <c r="S868" s="737"/>
      <c r="T868" s="737"/>
    </row>
    <row r="869" spans="1:20" ht="58" x14ac:dyDescent="0.35">
      <c r="A869" s="442">
        <v>867</v>
      </c>
      <c r="B869" s="673" t="s">
        <v>268</v>
      </c>
      <c r="C869" s="644">
        <v>154</v>
      </c>
      <c r="D869" s="399">
        <v>8</v>
      </c>
      <c r="E869" s="399" t="s">
        <v>336</v>
      </c>
      <c r="F869" s="399" t="s">
        <v>4239</v>
      </c>
      <c r="G869" s="399" t="s">
        <v>1941</v>
      </c>
      <c r="H869" s="399" t="s">
        <v>1355</v>
      </c>
      <c r="I869" s="658">
        <v>38462</v>
      </c>
      <c r="J869" s="399" t="s">
        <v>4240</v>
      </c>
      <c r="K869" s="658">
        <v>38503</v>
      </c>
      <c r="L869" s="399" t="s">
        <v>4241</v>
      </c>
      <c r="M869" s="399" t="s">
        <v>3862</v>
      </c>
      <c r="N869" s="399" t="s">
        <v>362</v>
      </c>
      <c r="O869" s="633" t="s">
        <v>3863</v>
      </c>
      <c r="P869" s="737"/>
      <c r="Q869" s="737"/>
      <c r="R869" s="737"/>
      <c r="S869" s="737"/>
      <c r="T869" s="737"/>
    </row>
    <row r="870" spans="1:20" ht="65" x14ac:dyDescent="0.35">
      <c r="A870" s="442">
        <v>868</v>
      </c>
      <c r="B870" s="673" t="s">
        <v>268</v>
      </c>
      <c r="C870" s="644">
        <v>155</v>
      </c>
      <c r="D870" s="399">
        <v>8</v>
      </c>
      <c r="E870" s="399" t="s">
        <v>336</v>
      </c>
      <c r="F870" s="399" t="s">
        <v>4242</v>
      </c>
      <c r="G870" s="399" t="s">
        <v>4243</v>
      </c>
      <c r="H870" s="399" t="s">
        <v>1331</v>
      </c>
      <c r="I870" s="546">
        <v>38741</v>
      </c>
      <c r="J870" s="399" t="s">
        <v>4244</v>
      </c>
      <c r="K870" s="546">
        <v>38748</v>
      </c>
      <c r="L870" s="399" t="s">
        <v>4245</v>
      </c>
      <c r="M870" s="399" t="s">
        <v>4246</v>
      </c>
      <c r="N870" s="399" t="s">
        <v>350</v>
      </c>
      <c r="O870" s="633" t="s">
        <v>4247</v>
      </c>
      <c r="P870" s="737"/>
      <c r="Q870" s="737"/>
      <c r="R870" s="737"/>
      <c r="S870" s="737"/>
      <c r="T870" s="737"/>
    </row>
    <row r="871" spans="1:20" ht="58" x14ac:dyDescent="0.35">
      <c r="A871" s="442">
        <v>869</v>
      </c>
      <c r="B871" s="673" t="s">
        <v>268</v>
      </c>
      <c r="C871" s="645">
        <v>156</v>
      </c>
      <c r="D871" s="399">
        <v>8</v>
      </c>
      <c r="E871" s="399" t="s">
        <v>336</v>
      </c>
      <c r="F871" s="399" t="s">
        <v>3559</v>
      </c>
      <c r="G871" s="399" t="s">
        <v>3301</v>
      </c>
      <c r="H871" s="399" t="s">
        <v>1331</v>
      </c>
      <c r="I871" s="546">
        <v>38449</v>
      </c>
      <c r="J871" s="399" t="s">
        <v>4248</v>
      </c>
      <c r="K871" s="546">
        <v>40107</v>
      </c>
      <c r="L871" s="399" t="s">
        <v>4249</v>
      </c>
      <c r="M871" s="399" t="s">
        <v>4250</v>
      </c>
      <c r="N871" s="399" t="s">
        <v>350</v>
      </c>
      <c r="O871" s="633" t="s">
        <v>4251</v>
      </c>
      <c r="P871" s="737"/>
      <c r="Q871" s="737"/>
      <c r="R871" s="737"/>
      <c r="S871" s="737"/>
      <c r="T871" s="737"/>
    </row>
    <row r="872" spans="1:20" ht="58" x14ac:dyDescent="0.35">
      <c r="A872" s="442">
        <v>870</v>
      </c>
      <c r="B872" s="673" t="s">
        <v>268</v>
      </c>
      <c r="C872" s="644">
        <v>157</v>
      </c>
      <c r="D872" s="399">
        <v>8</v>
      </c>
      <c r="E872" s="399" t="s">
        <v>364</v>
      </c>
      <c r="F872" s="399" t="s">
        <v>1547</v>
      </c>
      <c r="G872" s="399" t="s">
        <v>4022</v>
      </c>
      <c r="H872" s="399" t="s">
        <v>1331</v>
      </c>
      <c r="I872" s="546">
        <v>38615</v>
      </c>
      <c r="J872" s="399" t="s">
        <v>4252</v>
      </c>
      <c r="K872" s="546">
        <v>38624</v>
      </c>
      <c r="L872" s="399" t="s">
        <v>4024</v>
      </c>
      <c r="M872" s="399" t="s">
        <v>4025</v>
      </c>
      <c r="N872" s="399" t="s">
        <v>350</v>
      </c>
      <c r="O872" s="633" t="s">
        <v>4253</v>
      </c>
      <c r="P872" s="737"/>
      <c r="Q872" s="737"/>
      <c r="R872" s="737"/>
      <c r="S872" s="737"/>
      <c r="T872" s="737"/>
    </row>
    <row r="873" spans="1:20" ht="58" x14ac:dyDescent="0.35">
      <c r="A873" s="442">
        <v>871</v>
      </c>
      <c r="B873" s="673" t="s">
        <v>268</v>
      </c>
      <c r="C873" s="645">
        <v>158</v>
      </c>
      <c r="D873" s="399">
        <v>8</v>
      </c>
      <c r="E873" s="399" t="s">
        <v>392</v>
      </c>
      <c r="F873" s="399" t="s">
        <v>443</v>
      </c>
      <c r="G873" s="399" t="s">
        <v>1941</v>
      </c>
      <c r="H873" s="399" t="s">
        <v>1355</v>
      </c>
      <c r="I873" s="546">
        <v>38462</v>
      </c>
      <c r="J873" s="399" t="s">
        <v>4254</v>
      </c>
      <c r="K873" s="546">
        <v>40434</v>
      </c>
      <c r="L873" s="399" t="s">
        <v>4255</v>
      </c>
      <c r="M873" s="399" t="s">
        <v>4256</v>
      </c>
      <c r="N873" s="399" t="s">
        <v>628</v>
      </c>
      <c r="O873" s="633" t="s">
        <v>4257</v>
      </c>
      <c r="P873" s="737"/>
      <c r="Q873" s="737"/>
      <c r="R873" s="737"/>
      <c r="S873" s="737"/>
      <c r="T873" s="737"/>
    </row>
    <row r="874" spans="1:20" ht="58" x14ac:dyDescent="0.35">
      <c r="A874" s="442">
        <v>872</v>
      </c>
      <c r="B874" s="673" t="s">
        <v>268</v>
      </c>
      <c r="C874" s="644">
        <v>159</v>
      </c>
      <c r="D874" s="399">
        <v>8</v>
      </c>
      <c r="E874" s="399" t="s">
        <v>392</v>
      </c>
      <c r="F874" s="399" t="s">
        <v>794</v>
      </c>
      <c r="G874" s="399" t="s">
        <v>4258</v>
      </c>
      <c r="H874" s="399" t="s">
        <v>1331</v>
      </c>
      <c r="I874" s="546">
        <v>38362</v>
      </c>
      <c r="J874" s="399" t="s">
        <v>4259</v>
      </c>
      <c r="K874" s="546">
        <v>38370</v>
      </c>
      <c r="L874" s="399" t="s">
        <v>4260</v>
      </c>
      <c r="M874" s="399" t="s">
        <v>4261</v>
      </c>
      <c r="N874" s="399" t="s">
        <v>362</v>
      </c>
      <c r="O874" s="633" t="s">
        <v>4262</v>
      </c>
      <c r="P874" s="737"/>
      <c r="Q874" s="737"/>
      <c r="R874" s="737"/>
      <c r="S874" s="737"/>
      <c r="T874" s="737"/>
    </row>
    <row r="875" spans="1:20" ht="58" x14ac:dyDescent="0.35">
      <c r="A875" s="442">
        <v>873</v>
      </c>
      <c r="B875" s="673" t="s">
        <v>268</v>
      </c>
      <c r="C875" s="644">
        <v>160</v>
      </c>
      <c r="D875" s="399">
        <v>8</v>
      </c>
      <c r="E875" s="399" t="s">
        <v>392</v>
      </c>
      <c r="F875" s="399" t="s">
        <v>4218</v>
      </c>
      <c r="G875" s="399" t="s">
        <v>373</v>
      </c>
      <c r="H875" s="399" t="s">
        <v>1331</v>
      </c>
      <c r="I875" s="546">
        <v>38711</v>
      </c>
      <c r="J875" s="399" t="s">
        <v>4263</v>
      </c>
      <c r="K875" s="546">
        <v>39416</v>
      </c>
      <c r="L875" s="399"/>
      <c r="M875" s="399" t="s">
        <v>3954</v>
      </c>
      <c r="N875" s="399" t="s">
        <v>4264</v>
      </c>
      <c r="O875" s="633" t="s">
        <v>4265</v>
      </c>
      <c r="P875" s="737"/>
      <c r="Q875" s="737"/>
      <c r="R875" s="737"/>
      <c r="S875" s="737"/>
      <c r="T875" s="737"/>
    </row>
    <row r="876" spans="1:20" ht="58" x14ac:dyDescent="0.35">
      <c r="A876" s="442">
        <v>874</v>
      </c>
      <c r="B876" s="673" t="s">
        <v>268</v>
      </c>
      <c r="C876" s="644">
        <v>161</v>
      </c>
      <c r="D876" s="399">
        <v>8</v>
      </c>
      <c r="E876" s="402" t="s">
        <v>336</v>
      </c>
      <c r="F876" s="402" t="s">
        <v>4266</v>
      </c>
      <c r="G876" s="402" t="s">
        <v>1982</v>
      </c>
      <c r="H876" s="402" t="s">
        <v>1331</v>
      </c>
      <c r="I876" s="638">
        <v>38769</v>
      </c>
      <c r="J876" s="402" t="s">
        <v>4267</v>
      </c>
      <c r="K876" s="638">
        <v>38786</v>
      </c>
      <c r="L876" s="659" t="s">
        <v>3692</v>
      </c>
      <c r="M876" s="402" t="s">
        <v>4268</v>
      </c>
      <c r="N876" s="402" t="s">
        <v>362</v>
      </c>
      <c r="O876" s="636" t="s">
        <v>4269</v>
      </c>
      <c r="P876" s="737"/>
      <c r="Q876" s="737"/>
      <c r="R876" s="737"/>
      <c r="S876" s="737"/>
      <c r="T876" s="737"/>
    </row>
    <row r="877" spans="1:20" ht="58" x14ac:dyDescent="0.35">
      <c r="A877" s="442">
        <v>875</v>
      </c>
      <c r="B877" s="673" t="s">
        <v>268</v>
      </c>
      <c r="C877" s="644">
        <v>162</v>
      </c>
      <c r="D877" s="399">
        <v>8</v>
      </c>
      <c r="E877" s="399" t="s">
        <v>428</v>
      </c>
      <c r="F877" s="399" t="s">
        <v>4270</v>
      </c>
      <c r="G877" s="399" t="s">
        <v>2165</v>
      </c>
      <c r="H877" s="399" t="s">
        <v>1355</v>
      </c>
      <c r="I877" s="546">
        <v>38758</v>
      </c>
      <c r="J877" s="399" t="s">
        <v>4271</v>
      </c>
      <c r="K877" s="546" t="s">
        <v>4272</v>
      </c>
      <c r="L877" s="399" t="s">
        <v>3855</v>
      </c>
      <c r="M877" s="399" t="s">
        <v>4059</v>
      </c>
      <c r="N877" s="399" t="s">
        <v>362</v>
      </c>
      <c r="O877" s="633" t="s">
        <v>4060</v>
      </c>
      <c r="P877" s="737"/>
      <c r="Q877" s="737"/>
      <c r="R877" s="737"/>
      <c r="S877" s="737"/>
      <c r="T877" s="737"/>
    </row>
    <row r="878" spans="1:20" ht="58" x14ac:dyDescent="0.35">
      <c r="A878" s="442">
        <v>876</v>
      </c>
      <c r="B878" s="673" t="s">
        <v>268</v>
      </c>
      <c r="C878" s="644">
        <v>163</v>
      </c>
      <c r="D878" s="399">
        <v>8</v>
      </c>
      <c r="E878" s="399" t="s">
        <v>336</v>
      </c>
      <c r="F878" s="399" t="s">
        <v>1565</v>
      </c>
      <c r="G878" s="399" t="s">
        <v>1982</v>
      </c>
      <c r="H878" s="399" t="s">
        <v>1331</v>
      </c>
      <c r="I878" s="546">
        <v>38358</v>
      </c>
      <c r="J878" s="399" t="s">
        <v>4273</v>
      </c>
      <c r="K878" s="546">
        <v>38385</v>
      </c>
      <c r="L878" s="399"/>
      <c r="M878" s="399" t="s">
        <v>4274</v>
      </c>
      <c r="N878" s="399" t="s">
        <v>362</v>
      </c>
      <c r="O878" s="633" t="s">
        <v>3713</v>
      </c>
      <c r="P878" s="737"/>
      <c r="Q878" s="737"/>
      <c r="R878" s="737"/>
      <c r="S878" s="737"/>
      <c r="T878" s="737"/>
    </row>
    <row r="879" spans="1:20" ht="58" x14ac:dyDescent="0.35">
      <c r="A879" s="442">
        <v>877</v>
      </c>
      <c r="B879" s="673" t="s">
        <v>268</v>
      </c>
      <c r="C879" s="644">
        <v>164</v>
      </c>
      <c r="D879" s="399">
        <v>8</v>
      </c>
      <c r="E879" s="399" t="s">
        <v>336</v>
      </c>
      <c r="F879" s="399" t="s">
        <v>4275</v>
      </c>
      <c r="G879" s="399" t="s">
        <v>1908</v>
      </c>
      <c r="H879" s="399" t="s">
        <v>1355</v>
      </c>
      <c r="I879" s="546">
        <v>38362</v>
      </c>
      <c r="J879" s="399" t="s">
        <v>4276</v>
      </c>
      <c r="K879" s="546">
        <v>38398</v>
      </c>
      <c r="L879" s="399" t="s">
        <v>3925</v>
      </c>
      <c r="M879" s="399" t="s">
        <v>4277</v>
      </c>
      <c r="N879" s="399" t="s">
        <v>362</v>
      </c>
      <c r="O879" s="633" t="s">
        <v>3927</v>
      </c>
      <c r="P879" s="737"/>
      <c r="Q879" s="737"/>
      <c r="R879" s="737"/>
      <c r="S879" s="737"/>
      <c r="T879" s="737"/>
    </row>
    <row r="880" spans="1:20" ht="58" x14ac:dyDescent="0.35">
      <c r="A880" s="442">
        <v>878</v>
      </c>
      <c r="B880" s="673" t="s">
        <v>268</v>
      </c>
      <c r="C880" s="644">
        <v>165</v>
      </c>
      <c r="D880" s="399">
        <v>8</v>
      </c>
      <c r="E880" s="399" t="s">
        <v>657</v>
      </c>
      <c r="F880" s="399" t="s">
        <v>4278</v>
      </c>
      <c r="G880" s="399" t="s">
        <v>587</v>
      </c>
      <c r="H880" s="399" t="s">
        <v>1331</v>
      </c>
      <c r="I880" s="546">
        <v>38458</v>
      </c>
      <c r="J880" s="399" t="s">
        <v>4279</v>
      </c>
      <c r="K880" s="546">
        <v>40344</v>
      </c>
      <c r="L880" s="399" t="s">
        <v>4280</v>
      </c>
      <c r="M880" s="399" t="s">
        <v>4281</v>
      </c>
      <c r="N880" s="399" t="s">
        <v>362</v>
      </c>
      <c r="O880" s="633" t="s">
        <v>3825</v>
      </c>
      <c r="P880" s="737"/>
      <c r="Q880" s="737"/>
      <c r="R880" s="737"/>
      <c r="S880" s="737"/>
      <c r="T880" s="737"/>
    </row>
    <row r="881" spans="1:20" ht="58" x14ac:dyDescent="0.35">
      <c r="A881" s="442">
        <v>879</v>
      </c>
      <c r="B881" s="673" t="s">
        <v>268</v>
      </c>
      <c r="C881" s="644">
        <v>166</v>
      </c>
      <c r="D881" s="399">
        <v>8</v>
      </c>
      <c r="E881" s="399" t="s">
        <v>392</v>
      </c>
      <c r="F881" s="399" t="s">
        <v>3536</v>
      </c>
      <c r="G881" s="399" t="s">
        <v>1195</v>
      </c>
      <c r="H881" s="399" t="s">
        <v>1331</v>
      </c>
      <c r="I881" s="546">
        <v>38504</v>
      </c>
      <c r="J881" s="399" t="s">
        <v>4282</v>
      </c>
      <c r="K881" s="546">
        <v>38582</v>
      </c>
      <c r="L881" s="399" t="s">
        <v>4283</v>
      </c>
      <c r="M881" s="399" t="s">
        <v>4284</v>
      </c>
      <c r="N881" s="399" t="s">
        <v>350</v>
      </c>
      <c r="O881" s="633" t="s">
        <v>4127</v>
      </c>
      <c r="P881" s="737"/>
      <c r="Q881" s="737"/>
      <c r="R881" s="737"/>
      <c r="S881" s="737"/>
      <c r="T881" s="737"/>
    </row>
    <row r="882" spans="1:20" ht="58" x14ac:dyDescent="0.35">
      <c r="A882" s="442">
        <v>880</v>
      </c>
      <c r="B882" s="673" t="s">
        <v>268</v>
      </c>
      <c r="C882" s="644">
        <v>167</v>
      </c>
      <c r="D882" s="399">
        <v>8</v>
      </c>
      <c r="E882" s="399" t="s">
        <v>392</v>
      </c>
      <c r="F882" s="399" t="s">
        <v>4112</v>
      </c>
      <c r="G882" s="399" t="s">
        <v>1127</v>
      </c>
      <c r="H882" s="399" t="s">
        <v>1355</v>
      </c>
      <c r="I882" s="546">
        <v>38610</v>
      </c>
      <c r="J882" s="399" t="s">
        <v>4285</v>
      </c>
      <c r="K882" s="546">
        <v>38622</v>
      </c>
      <c r="L882" s="399" t="s">
        <v>4286</v>
      </c>
      <c r="M882" s="399" t="s">
        <v>4287</v>
      </c>
      <c r="N882" s="399" t="s">
        <v>350</v>
      </c>
      <c r="O882" s="633" t="s">
        <v>4288</v>
      </c>
      <c r="P882" s="737"/>
      <c r="Q882" s="737"/>
      <c r="R882" s="737"/>
      <c r="S882" s="737"/>
      <c r="T882" s="737"/>
    </row>
    <row r="883" spans="1:20" ht="58" x14ac:dyDescent="0.35">
      <c r="A883" s="442">
        <v>881</v>
      </c>
      <c r="B883" s="673" t="s">
        <v>268</v>
      </c>
      <c r="C883" s="644">
        <v>168</v>
      </c>
      <c r="D883" s="399">
        <v>8</v>
      </c>
      <c r="E883" s="399" t="s">
        <v>840</v>
      </c>
      <c r="F883" s="399" t="s">
        <v>912</v>
      </c>
      <c r="G883" s="399" t="s">
        <v>1941</v>
      </c>
      <c r="H883" s="399" t="s">
        <v>1355</v>
      </c>
      <c r="I883" s="546">
        <v>38398</v>
      </c>
      <c r="J883" s="399" t="s">
        <v>4289</v>
      </c>
      <c r="K883" s="546">
        <v>42313</v>
      </c>
      <c r="L883" s="399" t="s">
        <v>4290</v>
      </c>
      <c r="M883" s="399" t="s">
        <v>4291</v>
      </c>
      <c r="N883" s="399" t="s">
        <v>350</v>
      </c>
      <c r="O883" s="633" t="s">
        <v>4292</v>
      </c>
      <c r="P883" s="737"/>
      <c r="Q883" s="737"/>
      <c r="R883" s="737"/>
      <c r="S883" s="737"/>
      <c r="T883" s="737"/>
    </row>
    <row r="884" spans="1:20" ht="58" x14ac:dyDescent="0.35">
      <c r="A884" s="442">
        <v>882</v>
      </c>
      <c r="B884" s="673" t="s">
        <v>268</v>
      </c>
      <c r="C884" s="644">
        <v>169</v>
      </c>
      <c r="D884" s="399">
        <v>8</v>
      </c>
      <c r="E884" s="399" t="s">
        <v>840</v>
      </c>
      <c r="F884" s="399" t="s">
        <v>4293</v>
      </c>
      <c r="G884" s="399" t="s">
        <v>1250</v>
      </c>
      <c r="H884" s="399" t="s">
        <v>1331</v>
      </c>
      <c r="I884" s="546">
        <v>38456</v>
      </c>
      <c r="J884" s="399" t="s">
        <v>4294</v>
      </c>
      <c r="K884" s="546">
        <v>40742</v>
      </c>
      <c r="L884" s="399" t="s">
        <v>3802</v>
      </c>
      <c r="M884" s="399" t="s">
        <v>4295</v>
      </c>
      <c r="N884" s="399" t="s">
        <v>362</v>
      </c>
      <c r="O884" s="633" t="s">
        <v>4296</v>
      </c>
      <c r="P884" s="737"/>
      <c r="Q884" s="737"/>
      <c r="R884" s="737"/>
      <c r="S884" s="737"/>
      <c r="T884" s="737"/>
    </row>
    <row r="885" spans="1:20" ht="78" x14ac:dyDescent="0.35">
      <c r="A885" s="442">
        <v>883</v>
      </c>
      <c r="B885" s="673" t="s">
        <v>268</v>
      </c>
      <c r="C885" s="645">
        <v>170</v>
      </c>
      <c r="D885" s="642" t="s">
        <v>4297</v>
      </c>
      <c r="E885" s="642" t="s">
        <v>4298</v>
      </c>
      <c r="F885" s="642" t="s">
        <v>933</v>
      </c>
      <c r="G885" s="642" t="s">
        <v>3696</v>
      </c>
      <c r="H885" s="642" t="s">
        <v>1355</v>
      </c>
      <c r="I885" s="643">
        <v>38280</v>
      </c>
      <c r="J885" s="660" t="s">
        <v>4299</v>
      </c>
      <c r="K885" s="661">
        <v>38342</v>
      </c>
      <c r="L885" s="662"/>
      <c r="M885" s="642" t="s">
        <v>4300</v>
      </c>
      <c r="N885" s="642" t="s">
        <v>4301</v>
      </c>
      <c r="O885" s="769" t="s">
        <v>4302</v>
      </c>
      <c r="P885" s="737"/>
      <c r="Q885" s="737"/>
      <c r="R885" s="737"/>
      <c r="S885" s="737"/>
      <c r="T885" s="737"/>
    </row>
    <row r="886" spans="1:20" ht="65" x14ac:dyDescent="0.35">
      <c r="A886" s="442">
        <v>884</v>
      </c>
      <c r="B886" s="673" t="s">
        <v>268</v>
      </c>
      <c r="C886" s="645">
        <v>171</v>
      </c>
      <c r="D886" s="399" t="s">
        <v>4297</v>
      </c>
      <c r="E886" s="399" t="s">
        <v>428</v>
      </c>
      <c r="F886" s="399" t="s">
        <v>4303</v>
      </c>
      <c r="G886" s="399" t="s">
        <v>2687</v>
      </c>
      <c r="H886" s="399" t="s">
        <v>1355</v>
      </c>
      <c r="I886" s="546">
        <v>38153</v>
      </c>
      <c r="J886" s="663" t="s">
        <v>4304</v>
      </c>
      <c r="K886" s="546">
        <v>38176</v>
      </c>
      <c r="L886" s="399" t="s">
        <v>4305</v>
      </c>
      <c r="M886" s="399" t="s">
        <v>4306</v>
      </c>
      <c r="N886" s="399" t="s">
        <v>362</v>
      </c>
      <c r="O886" s="633" t="s">
        <v>4307</v>
      </c>
      <c r="P886" s="737"/>
      <c r="Q886" s="737"/>
      <c r="R886" s="737"/>
      <c r="S886" s="737"/>
      <c r="T886" s="737"/>
    </row>
    <row r="887" spans="1:20" ht="58" x14ac:dyDescent="0.35">
      <c r="A887" s="442">
        <v>885</v>
      </c>
      <c r="B887" s="673" t="s">
        <v>268</v>
      </c>
      <c r="C887" s="645">
        <v>172</v>
      </c>
      <c r="D887" s="399" t="s">
        <v>4297</v>
      </c>
      <c r="E887" s="402" t="s">
        <v>428</v>
      </c>
      <c r="F887" s="402" t="s">
        <v>2109</v>
      </c>
      <c r="G887" s="402" t="s">
        <v>3727</v>
      </c>
      <c r="H887" s="402" t="s">
        <v>1355</v>
      </c>
      <c r="I887" s="638">
        <v>38088</v>
      </c>
      <c r="J887" s="664" t="s">
        <v>4308</v>
      </c>
      <c r="K887" s="638">
        <v>43215</v>
      </c>
      <c r="L887" s="402" t="s">
        <v>3648</v>
      </c>
      <c r="M887" s="402" t="s">
        <v>3649</v>
      </c>
      <c r="N887" s="402" t="s">
        <v>362</v>
      </c>
      <c r="O887" s="636" t="s">
        <v>4309</v>
      </c>
      <c r="P887" s="737"/>
      <c r="Q887" s="737"/>
      <c r="R887" s="737"/>
      <c r="S887" s="737"/>
      <c r="T887" s="737"/>
    </row>
    <row r="888" spans="1:20" ht="58" x14ac:dyDescent="0.35">
      <c r="A888" s="442">
        <v>886</v>
      </c>
      <c r="B888" s="673" t="s">
        <v>268</v>
      </c>
      <c r="C888" s="644">
        <v>173</v>
      </c>
      <c r="D888" s="399" t="s">
        <v>4297</v>
      </c>
      <c r="E888" s="402" t="s">
        <v>428</v>
      </c>
      <c r="F888" s="665" t="s">
        <v>2568</v>
      </c>
      <c r="G888" s="665" t="s">
        <v>789</v>
      </c>
      <c r="H888" s="402" t="s">
        <v>1331</v>
      </c>
      <c r="I888" s="666" t="s">
        <v>4310</v>
      </c>
      <c r="J888" s="402" t="s">
        <v>4311</v>
      </c>
      <c r="K888" s="638">
        <v>43369</v>
      </c>
      <c r="L888" s="402" t="s">
        <v>4312</v>
      </c>
      <c r="M888" s="402" t="s">
        <v>4313</v>
      </c>
      <c r="N888" s="402" t="s">
        <v>362</v>
      </c>
      <c r="O888" s="770" t="s">
        <v>4314</v>
      </c>
      <c r="P888" s="737"/>
      <c r="Q888" s="737"/>
      <c r="R888" s="737"/>
      <c r="S888" s="737"/>
      <c r="T888" s="737"/>
    </row>
    <row r="889" spans="1:20" ht="58" x14ac:dyDescent="0.35">
      <c r="A889" s="442">
        <v>887</v>
      </c>
      <c r="B889" s="673" t="s">
        <v>268</v>
      </c>
      <c r="C889" s="644">
        <v>174</v>
      </c>
      <c r="D889" s="399" t="s">
        <v>4297</v>
      </c>
      <c r="E889" s="402" t="s">
        <v>428</v>
      </c>
      <c r="F889" s="402" t="s">
        <v>4315</v>
      </c>
      <c r="G889" s="402" t="s">
        <v>3583</v>
      </c>
      <c r="H889" s="402" t="s">
        <v>1331</v>
      </c>
      <c r="I889" s="638" t="s">
        <v>4316</v>
      </c>
      <c r="J889" s="402" t="s">
        <v>4317</v>
      </c>
      <c r="K889" s="638">
        <v>43482</v>
      </c>
      <c r="L889" s="402" t="s">
        <v>4075</v>
      </c>
      <c r="M889" s="402" t="s">
        <v>4076</v>
      </c>
      <c r="N889" s="402" t="s">
        <v>350</v>
      </c>
      <c r="O889" s="636" t="s">
        <v>4318</v>
      </c>
      <c r="P889" s="737"/>
      <c r="Q889" s="737"/>
      <c r="R889" s="737"/>
      <c r="S889" s="737"/>
      <c r="T889" s="737"/>
    </row>
    <row r="890" spans="1:20" ht="58" x14ac:dyDescent="0.35">
      <c r="A890" s="442">
        <v>888</v>
      </c>
      <c r="B890" s="673" t="s">
        <v>268</v>
      </c>
      <c r="C890" s="644">
        <v>175</v>
      </c>
      <c r="D890" s="399" t="s">
        <v>4297</v>
      </c>
      <c r="E890" s="402" t="s">
        <v>428</v>
      </c>
      <c r="F890" s="402" t="s">
        <v>4319</v>
      </c>
      <c r="G890" s="402" t="s">
        <v>4320</v>
      </c>
      <c r="H890" s="402" t="s">
        <v>1355</v>
      </c>
      <c r="I890" s="638">
        <v>38192</v>
      </c>
      <c r="J890" s="638" t="s">
        <v>4321</v>
      </c>
      <c r="K890" s="638">
        <v>38195</v>
      </c>
      <c r="L890" s="402" t="s">
        <v>4322</v>
      </c>
      <c r="M890" s="402" t="s">
        <v>4323</v>
      </c>
      <c r="N890" s="402" t="s">
        <v>350</v>
      </c>
      <c r="O890" s="636" t="s">
        <v>4324</v>
      </c>
      <c r="P890" s="737"/>
      <c r="Q890" s="737"/>
      <c r="R890" s="737"/>
      <c r="S890" s="737"/>
      <c r="T890" s="737"/>
    </row>
    <row r="891" spans="1:20" ht="58" x14ac:dyDescent="0.35">
      <c r="A891" s="442">
        <v>889</v>
      </c>
      <c r="B891" s="673" t="s">
        <v>268</v>
      </c>
      <c r="C891" s="644">
        <v>176</v>
      </c>
      <c r="D891" s="399" t="s">
        <v>4297</v>
      </c>
      <c r="E891" s="402" t="s">
        <v>336</v>
      </c>
      <c r="F891" s="402" t="s">
        <v>4325</v>
      </c>
      <c r="G891" s="402" t="s">
        <v>1994</v>
      </c>
      <c r="H891" s="402" t="s">
        <v>1331</v>
      </c>
      <c r="I891" s="638">
        <v>38019</v>
      </c>
      <c r="J891" s="638" t="s">
        <v>4326</v>
      </c>
      <c r="K891" s="638">
        <v>43145</v>
      </c>
      <c r="L891" s="402" t="s">
        <v>3320</v>
      </c>
      <c r="M891" s="402" t="s">
        <v>3319</v>
      </c>
      <c r="N891" s="402" t="s">
        <v>362</v>
      </c>
      <c r="O891" s="636" t="s">
        <v>4327</v>
      </c>
      <c r="P891" s="737"/>
      <c r="Q891" s="737"/>
      <c r="R891" s="737"/>
      <c r="S891" s="737"/>
      <c r="T891" s="737"/>
    </row>
    <row r="892" spans="1:20" ht="58" x14ac:dyDescent="0.35">
      <c r="A892" s="442">
        <v>890</v>
      </c>
      <c r="B892" s="673" t="s">
        <v>268</v>
      </c>
      <c r="C892" s="644">
        <v>177</v>
      </c>
      <c r="D892" s="399" t="s">
        <v>4297</v>
      </c>
      <c r="E892" s="402" t="s">
        <v>364</v>
      </c>
      <c r="F892" s="402" t="s">
        <v>2919</v>
      </c>
      <c r="G892" s="402" t="s">
        <v>4328</v>
      </c>
      <c r="H892" s="402" t="s">
        <v>1355</v>
      </c>
      <c r="I892" s="638">
        <v>38017</v>
      </c>
      <c r="J892" s="402" t="s">
        <v>4329</v>
      </c>
      <c r="K892" s="638">
        <v>43145</v>
      </c>
      <c r="L892" s="402" t="s">
        <v>4330</v>
      </c>
      <c r="M892" s="402" t="s">
        <v>4331</v>
      </c>
      <c r="N892" s="402" t="s">
        <v>350</v>
      </c>
      <c r="O892" s="636" t="s">
        <v>4332</v>
      </c>
      <c r="P892" s="737"/>
      <c r="Q892" s="737"/>
      <c r="R892" s="737"/>
      <c r="S892" s="737"/>
      <c r="T892" s="737"/>
    </row>
    <row r="893" spans="1:20" ht="58" x14ac:dyDescent="0.35">
      <c r="A893" s="442">
        <v>891</v>
      </c>
      <c r="B893" s="673" t="s">
        <v>268</v>
      </c>
      <c r="C893" s="644">
        <v>178</v>
      </c>
      <c r="D893" s="399" t="s">
        <v>4297</v>
      </c>
      <c r="E893" s="402" t="s">
        <v>364</v>
      </c>
      <c r="F893" s="402" t="s">
        <v>2719</v>
      </c>
      <c r="G893" s="402" t="s">
        <v>4333</v>
      </c>
      <c r="H893" s="402" t="s">
        <v>1331</v>
      </c>
      <c r="I893" s="638">
        <v>38130</v>
      </c>
      <c r="J893" s="402" t="s">
        <v>4334</v>
      </c>
      <c r="K893" s="638">
        <v>38149</v>
      </c>
      <c r="L893" s="402"/>
      <c r="M893" s="402" t="s">
        <v>4335</v>
      </c>
      <c r="N893" s="402" t="s">
        <v>4336</v>
      </c>
      <c r="O893" s="636" t="s">
        <v>4337</v>
      </c>
      <c r="P893" s="737"/>
      <c r="Q893" s="737"/>
      <c r="R893" s="737"/>
      <c r="S893" s="737"/>
      <c r="T893" s="737"/>
    </row>
    <row r="894" spans="1:20" ht="58" x14ac:dyDescent="0.35">
      <c r="A894" s="442">
        <v>892</v>
      </c>
      <c r="B894" s="673" t="s">
        <v>268</v>
      </c>
      <c r="C894" s="644">
        <v>179</v>
      </c>
      <c r="D894" s="399" t="s">
        <v>4297</v>
      </c>
      <c r="E894" s="402" t="s">
        <v>364</v>
      </c>
      <c r="F894" s="402" t="s">
        <v>2322</v>
      </c>
      <c r="G894" s="402" t="s">
        <v>4338</v>
      </c>
      <c r="H894" s="402" t="s">
        <v>1331</v>
      </c>
      <c r="I894" s="638">
        <v>38345</v>
      </c>
      <c r="J894" s="638" t="s">
        <v>4339</v>
      </c>
      <c r="K894" s="638">
        <v>43482</v>
      </c>
      <c r="L894" s="402" t="s">
        <v>4340</v>
      </c>
      <c r="M894" s="402" t="s">
        <v>4341</v>
      </c>
      <c r="N894" s="402" t="s">
        <v>350</v>
      </c>
      <c r="O894" s="636" t="s">
        <v>4307</v>
      </c>
      <c r="P894" s="737"/>
      <c r="Q894" s="737"/>
      <c r="R894" s="737"/>
      <c r="S894" s="737"/>
      <c r="T894" s="737"/>
    </row>
    <row r="895" spans="1:20" ht="58" x14ac:dyDescent="0.35">
      <c r="A895" s="442">
        <v>893</v>
      </c>
      <c r="B895" s="673" t="s">
        <v>268</v>
      </c>
      <c r="C895" s="644">
        <v>180</v>
      </c>
      <c r="D895" s="399" t="s">
        <v>4297</v>
      </c>
      <c r="E895" s="402" t="s">
        <v>409</v>
      </c>
      <c r="F895" s="402" t="s">
        <v>4342</v>
      </c>
      <c r="G895" s="402" t="s">
        <v>758</v>
      </c>
      <c r="H895" s="402" t="s">
        <v>1331</v>
      </c>
      <c r="I895" s="638">
        <v>38274</v>
      </c>
      <c r="J895" s="402" t="s">
        <v>4343</v>
      </c>
      <c r="K895" s="638">
        <v>43412</v>
      </c>
      <c r="L895" s="402" t="s">
        <v>3674</v>
      </c>
      <c r="M895" s="402" t="s">
        <v>3675</v>
      </c>
      <c r="N895" s="402" t="s">
        <v>350</v>
      </c>
      <c r="O895" s="636" t="s">
        <v>4344</v>
      </c>
      <c r="P895" s="737"/>
      <c r="Q895" s="737"/>
      <c r="R895" s="737"/>
      <c r="S895" s="737"/>
      <c r="T895" s="737"/>
    </row>
    <row r="896" spans="1:20" ht="58" x14ac:dyDescent="0.35">
      <c r="A896" s="442">
        <v>894</v>
      </c>
      <c r="B896" s="673" t="s">
        <v>268</v>
      </c>
      <c r="C896" s="644">
        <v>181</v>
      </c>
      <c r="D896" s="399" t="s">
        <v>4297</v>
      </c>
      <c r="E896" s="402" t="s">
        <v>392</v>
      </c>
      <c r="F896" s="402" t="s">
        <v>640</v>
      </c>
      <c r="G896" s="402" t="s">
        <v>1381</v>
      </c>
      <c r="H896" s="402" t="s">
        <v>1331</v>
      </c>
      <c r="I896" s="638">
        <v>38231</v>
      </c>
      <c r="J896" s="402" t="s">
        <v>4345</v>
      </c>
      <c r="K896" s="638">
        <v>43420</v>
      </c>
      <c r="L896" s="402" t="s">
        <v>4035</v>
      </c>
      <c r="M896" s="402" t="s">
        <v>4346</v>
      </c>
      <c r="N896" s="402" t="s">
        <v>350</v>
      </c>
      <c r="O896" s="636" t="s">
        <v>4347</v>
      </c>
      <c r="P896" s="737"/>
      <c r="Q896" s="737"/>
      <c r="R896" s="737"/>
      <c r="S896" s="737"/>
      <c r="T896" s="737"/>
    </row>
    <row r="897" spans="1:20" ht="58" x14ac:dyDescent="0.35">
      <c r="A897" s="442">
        <v>895</v>
      </c>
      <c r="B897" s="673" t="s">
        <v>268</v>
      </c>
      <c r="C897" s="644">
        <v>182</v>
      </c>
      <c r="D897" s="399" t="s">
        <v>4297</v>
      </c>
      <c r="E897" s="402" t="s">
        <v>3212</v>
      </c>
      <c r="F897" s="402" t="s">
        <v>4348</v>
      </c>
      <c r="G897" s="402" t="s">
        <v>1419</v>
      </c>
      <c r="H897" s="402" t="s">
        <v>1331</v>
      </c>
      <c r="I897" s="638">
        <v>38057</v>
      </c>
      <c r="J897" s="402" t="s">
        <v>4349</v>
      </c>
      <c r="K897" s="638">
        <v>43194</v>
      </c>
      <c r="L897" s="402" t="s">
        <v>4212</v>
      </c>
      <c r="M897" s="402" t="s">
        <v>4350</v>
      </c>
      <c r="N897" s="402" t="s">
        <v>350</v>
      </c>
      <c r="O897" s="636" t="s">
        <v>4351</v>
      </c>
      <c r="P897" s="737"/>
      <c r="Q897" s="737"/>
      <c r="R897" s="737"/>
      <c r="S897" s="737"/>
      <c r="T897" s="737"/>
    </row>
    <row r="898" spans="1:20" ht="58" x14ac:dyDescent="0.35">
      <c r="A898" s="442">
        <v>896</v>
      </c>
      <c r="B898" s="673" t="s">
        <v>268</v>
      </c>
      <c r="C898" s="644">
        <v>183</v>
      </c>
      <c r="D898" s="642" t="s">
        <v>4352</v>
      </c>
      <c r="E898" s="642" t="s">
        <v>428</v>
      </c>
      <c r="F898" s="642" t="s">
        <v>4353</v>
      </c>
      <c r="G898" s="642" t="s">
        <v>526</v>
      </c>
      <c r="H898" s="642" t="s">
        <v>1331</v>
      </c>
      <c r="I898" s="643">
        <v>38197</v>
      </c>
      <c r="J898" s="642" t="s">
        <v>4354</v>
      </c>
      <c r="K898" s="643">
        <v>43341</v>
      </c>
      <c r="L898" s="642" t="s">
        <v>3984</v>
      </c>
      <c r="M898" s="642" t="s">
        <v>3985</v>
      </c>
      <c r="N898" s="642" t="s">
        <v>362</v>
      </c>
      <c r="O898" s="640" t="s">
        <v>4355</v>
      </c>
      <c r="P898" s="737"/>
      <c r="Q898" s="737"/>
      <c r="R898" s="737"/>
      <c r="S898" s="737"/>
      <c r="T898" s="737"/>
    </row>
    <row r="899" spans="1:20" ht="58" x14ac:dyDescent="0.35">
      <c r="A899" s="442">
        <v>897</v>
      </c>
      <c r="B899" s="673" t="s">
        <v>268</v>
      </c>
      <c r="C899" s="644">
        <v>184</v>
      </c>
      <c r="D899" s="402" t="s">
        <v>4352</v>
      </c>
      <c r="E899" s="402" t="s">
        <v>428</v>
      </c>
      <c r="F899" s="402" t="s">
        <v>1864</v>
      </c>
      <c r="G899" s="402" t="s">
        <v>4356</v>
      </c>
      <c r="H899" s="402" t="s">
        <v>1355</v>
      </c>
      <c r="I899" s="638">
        <v>38029</v>
      </c>
      <c r="J899" s="402" t="s">
        <v>4357</v>
      </c>
      <c r="K899" s="638">
        <v>38063</v>
      </c>
      <c r="L899" s="402" t="s">
        <v>4358</v>
      </c>
      <c r="M899" s="402" t="s">
        <v>4359</v>
      </c>
      <c r="N899" s="402" t="s">
        <v>362</v>
      </c>
      <c r="O899" s="636" t="s">
        <v>4360</v>
      </c>
      <c r="P899" s="737"/>
      <c r="Q899" s="737"/>
      <c r="R899" s="737"/>
      <c r="S899" s="737"/>
      <c r="T899" s="737"/>
    </row>
    <row r="900" spans="1:20" ht="58" x14ac:dyDescent="0.35">
      <c r="A900" s="442">
        <v>898</v>
      </c>
      <c r="B900" s="673" t="s">
        <v>268</v>
      </c>
      <c r="C900" s="644">
        <v>185</v>
      </c>
      <c r="D900" s="402" t="s">
        <v>4352</v>
      </c>
      <c r="E900" s="402" t="s">
        <v>336</v>
      </c>
      <c r="F900" s="402" t="s">
        <v>4218</v>
      </c>
      <c r="G900" s="402" t="s">
        <v>4361</v>
      </c>
      <c r="H900" s="402" t="s">
        <v>1331</v>
      </c>
      <c r="I900" s="638">
        <v>38077</v>
      </c>
      <c r="J900" s="402" t="s">
        <v>4362</v>
      </c>
      <c r="K900" s="638">
        <v>43214</v>
      </c>
      <c r="L900" s="402" t="s">
        <v>3603</v>
      </c>
      <c r="M900" s="402" t="s">
        <v>3860</v>
      </c>
      <c r="N900" s="402" t="s">
        <v>350</v>
      </c>
      <c r="O900" s="636" t="s">
        <v>4363</v>
      </c>
      <c r="P900" s="737"/>
      <c r="Q900" s="737"/>
      <c r="R900" s="737"/>
      <c r="S900" s="737"/>
      <c r="T900" s="737"/>
    </row>
    <row r="901" spans="1:20" ht="58" x14ac:dyDescent="0.35">
      <c r="A901" s="442">
        <v>899</v>
      </c>
      <c r="B901" s="673" t="s">
        <v>268</v>
      </c>
      <c r="C901" s="644">
        <v>186</v>
      </c>
      <c r="D901" s="402" t="s">
        <v>4352</v>
      </c>
      <c r="E901" s="402" t="s">
        <v>364</v>
      </c>
      <c r="F901" s="402" t="s">
        <v>4364</v>
      </c>
      <c r="G901" s="402" t="s">
        <v>1908</v>
      </c>
      <c r="H901" s="402" t="s">
        <v>1355</v>
      </c>
      <c r="I901" s="638" t="s">
        <v>4365</v>
      </c>
      <c r="J901" s="402" t="s">
        <v>4366</v>
      </c>
      <c r="K901" s="638">
        <v>38070</v>
      </c>
      <c r="L901" s="402" t="s">
        <v>4367</v>
      </c>
      <c r="M901" s="402" t="s">
        <v>4368</v>
      </c>
      <c r="N901" s="402" t="s">
        <v>350</v>
      </c>
      <c r="O901" s="636" t="s">
        <v>4369</v>
      </c>
      <c r="P901" s="737"/>
      <c r="Q901" s="737"/>
      <c r="R901" s="737"/>
      <c r="S901" s="737"/>
      <c r="T901" s="737"/>
    </row>
    <row r="902" spans="1:20" ht="58" x14ac:dyDescent="0.35">
      <c r="A902" s="442">
        <v>900</v>
      </c>
      <c r="B902" s="673" t="s">
        <v>268</v>
      </c>
      <c r="C902" s="644">
        <v>187</v>
      </c>
      <c r="D902" s="402" t="s">
        <v>4352</v>
      </c>
      <c r="E902" s="402" t="s">
        <v>657</v>
      </c>
      <c r="F902" s="402" t="s">
        <v>4370</v>
      </c>
      <c r="G902" s="402" t="s">
        <v>2878</v>
      </c>
      <c r="H902" s="402" t="s">
        <v>1355</v>
      </c>
      <c r="I902" s="638">
        <v>38249</v>
      </c>
      <c r="J902" s="402" t="s">
        <v>4371</v>
      </c>
      <c r="K902" s="638">
        <v>43376</v>
      </c>
      <c r="L902" s="402" t="s">
        <v>4016</v>
      </c>
      <c r="M902" s="402" t="s">
        <v>4017</v>
      </c>
      <c r="N902" s="402" t="s">
        <v>350</v>
      </c>
      <c r="O902" s="636" t="s">
        <v>4372</v>
      </c>
      <c r="P902" s="737"/>
      <c r="Q902" s="737"/>
      <c r="R902" s="737"/>
      <c r="S902" s="737"/>
      <c r="T902" s="737"/>
    </row>
    <row r="903" spans="1:20" ht="65" x14ac:dyDescent="0.35">
      <c r="A903" s="442">
        <v>901</v>
      </c>
      <c r="B903" s="673" t="s">
        <v>268</v>
      </c>
      <c r="C903" s="644">
        <v>188</v>
      </c>
      <c r="D903" s="402" t="s">
        <v>4352</v>
      </c>
      <c r="E903" s="402" t="s">
        <v>364</v>
      </c>
      <c r="F903" s="402" t="s">
        <v>4373</v>
      </c>
      <c r="G903" s="402" t="s">
        <v>4374</v>
      </c>
      <c r="H903" s="402" t="s">
        <v>1355</v>
      </c>
      <c r="I903" s="638">
        <v>37754</v>
      </c>
      <c r="J903" s="402" t="s">
        <v>4375</v>
      </c>
      <c r="K903" s="638">
        <v>38433</v>
      </c>
      <c r="L903" s="402"/>
      <c r="M903" s="402" t="s">
        <v>4376</v>
      </c>
      <c r="N903" s="402" t="s">
        <v>1552</v>
      </c>
      <c r="O903" s="636" t="s">
        <v>4377</v>
      </c>
      <c r="P903" s="737"/>
      <c r="Q903" s="737"/>
      <c r="R903" s="737"/>
      <c r="S903" s="737"/>
      <c r="T903" s="737"/>
    </row>
    <row r="904" spans="1:20" ht="58" x14ac:dyDescent="0.35">
      <c r="A904" s="442">
        <v>902</v>
      </c>
      <c r="B904" s="673" t="s">
        <v>268</v>
      </c>
      <c r="C904" s="644">
        <v>189</v>
      </c>
      <c r="D904" s="402" t="s">
        <v>4352</v>
      </c>
      <c r="E904" s="402" t="s">
        <v>657</v>
      </c>
      <c r="F904" s="402" t="s">
        <v>4378</v>
      </c>
      <c r="G904" s="402" t="s">
        <v>4379</v>
      </c>
      <c r="H904" s="402" t="s">
        <v>1331</v>
      </c>
      <c r="I904" s="638">
        <v>38214</v>
      </c>
      <c r="J904" s="402" t="s">
        <v>4380</v>
      </c>
      <c r="K904" s="638">
        <v>43348</v>
      </c>
      <c r="L904" s="402" t="s">
        <v>4381</v>
      </c>
      <c r="M904" s="402" t="s">
        <v>4382</v>
      </c>
      <c r="N904" s="402" t="s">
        <v>350</v>
      </c>
      <c r="O904" s="636" t="s">
        <v>4383</v>
      </c>
      <c r="P904" s="737"/>
      <c r="Q904" s="737"/>
      <c r="R904" s="737"/>
      <c r="S904" s="737"/>
      <c r="T904" s="737"/>
    </row>
    <row r="905" spans="1:20" ht="65" x14ac:dyDescent="0.35">
      <c r="A905" s="442">
        <v>903</v>
      </c>
      <c r="B905" s="673" t="s">
        <v>268</v>
      </c>
      <c r="C905" s="644">
        <v>190</v>
      </c>
      <c r="D905" s="402" t="s">
        <v>4352</v>
      </c>
      <c r="E905" s="402" t="s">
        <v>4384</v>
      </c>
      <c r="F905" s="402" t="s">
        <v>4385</v>
      </c>
      <c r="G905" s="402" t="s">
        <v>3831</v>
      </c>
      <c r="H905" s="402" t="s">
        <v>1331</v>
      </c>
      <c r="I905" s="638">
        <v>38195</v>
      </c>
      <c r="J905" s="402" t="s">
        <v>4386</v>
      </c>
      <c r="K905" s="638">
        <v>39356</v>
      </c>
      <c r="L905" s="402" t="s">
        <v>4387</v>
      </c>
      <c r="M905" s="402" t="s">
        <v>3834</v>
      </c>
      <c r="N905" s="402" t="s">
        <v>350</v>
      </c>
      <c r="O905" s="636" t="s">
        <v>4388</v>
      </c>
      <c r="P905" s="737"/>
      <c r="Q905" s="737"/>
      <c r="R905" s="737"/>
      <c r="S905" s="737"/>
      <c r="T905" s="737"/>
    </row>
    <row r="906" spans="1:20" ht="58" x14ac:dyDescent="0.35">
      <c r="A906" s="442">
        <v>904</v>
      </c>
      <c r="B906" s="673" t="s">
        <v>268</v>
      </c>
      <c r="C906" s="644">
        <v>191</v>
      </c>
      <c r="D906" s="402" t="s">
        <v>4352</v>
      </c>
      <c r="E906" s="402" t="s">
        <v>4389</v>
      </c>
      <c r="F906" s="402" t="s">
        <v>4390</v>
      </c>
      <c r="G906" s="402" t="s">
        <v>1962</v>
      </c>
      <c r="H906" s="402" t="s">
        <v>1331</v>
      </c>
      <c r="I906" s="638">
        <v>38304</v>
      </c>
      <c r="J906" s="402" t="s">
        <v>4391</v>
      </c>
      <c r="K906" s="638">
        <v>43447</v>
      </c>
      <c r="L906" s="402"/>
      <c r="M906" s="402" t="s">
        <v>4392</v>
      </c>
      <c r="N906" s="402" t="s">
        <v>4393</v>
      </c>
      <c r="O906" s="636" t="s">
        <v>4394</v>
      </c>
      <c r="P906" s="737"/>
      <c r="Q906" s="737"/>
      <c r="R906" s="737"/>
      <c r="S906" s="737"/>
      <c r="T906" s="737"/>
    </row>
    <row r="907" spans="1:20" ht="58" x14ac:dyDescent="0.35">
      <c r="A907" s="442">
        <v>905</v>
      </c>
      <c r="B907" s="673" t="s">
        <v>268</v>
      </c>
      <c r="C907" s="644">
        <v>192</v>
      </c>
      <c r="D907" s="402" t="s">
        <v>4352</v>
      </c>
      <c r="E907" s="402" t="s">
        <v>409</v>
      </c>
      <c r="F907" s="402" t="s">
        <v>1232</v>
      </c>
      <c r="G907" s="402" t="s">
        <v>3727</v>
      </c>
      <c r="H907" s="402" t="s">
        <v>1355</v>
      </c>
      <c r="I907" s="638">
        <v>38084</v>
      </c>
      <c r="J907" s="402" t="s">
        <v>4395</v>
      </c>
      <c r="K907" s="638" t="s">
        <v>4396</v>
      </c>
      <c r="L907" s="402" t="s">
        <v>4397</v>
      </c>
      <c r="M907" s="402" t="s">
        <v>3974</v>
      </c>
      <c r="N907" s="402" t="s">
        <v>350</v>
      </c>
      <c r="O907" s="636" t="s">
        <v>3975</v>
      </c>
      <c r="P907" s="737"/>
      <c r="Q907" s="737"/>
      <c r="R907" s="737"/>
      <c r="S907" s="737"/>
      <c r="T907" s="737"/>
    </row>
    <row r="908" spans="1:20" ht="65" x14ac:dyDescent="0.35">
      <c r="A908" s="442">
        <v>906</v>
      </c>
      <c r="B908" s="673" t="s">
        <v>268</v>
      </c>
      <c r="C908" s="644">
        <v>193</v>
      </c>
      <c r="D908" s="402" t="s">
        <v>4352</v>
      </c>
      <c r="E908" s="402" t="s">
        <v>1924</v>
      </c>
      <c r="F908" s="402" t="s">
        <v>4398</v>
      </c>
      <c r="G908" s="402" t="s">
        <v>3296</v>
      </c>
      <c r="H908" s="402" t="s">
        <v>1355</v>
      </c>
      <c r="I908" s="638">
        <v>38122</v>
      </c>
      <c r="J908" s="402" t="s">
        <v>4399</v>
      </c>
      <c r="K908" s="638">
        <v>43245</v>
      </c>
      <c r="L908" s="402" t="s">
        <v>4400</v>
      </c>
      <c r="M908" s="402" t="s">
        <v>4401</v>
      </c>
      <c r="N908" s="402" t="s">
        <v>4402</v>
      </c>
      <c r="O908" s="636" t="s">
        <v>4403</v>
      </c>
      <c r="P908" s="737"/>
      <c r="Q908" s="737"/>
      <c r="R908" s="737"/>
      <c r="S908" s="737"/>
      <c r="T908" s="737"/>
    </row>
    <row r="909" spans="1:20" ht="58" x14ac:dyDescent="0.35">
      <c r="A909" s="442">
        <v>907</v>
      </c>
      <c r="B909" s="673" t="s">
        <v>268</v>
      </c>
      <c r="C909" s="645">
        <v>194</v>
      </c>
      <c r="D909" s="402" t="s">
        <v>4352</v>
      </c>
      <c r="E909" s="402" t="s">
        <v>756</v>
      </c>
      <c r="F909" s="402" t="s">
        <v>4404</v>
      </c>
      <c r="G909" s="402" t="s">
        <v>635</v>
      </c>
      <c r="H909" s="402" t="s">
        <v>1331</v>
      </c>
      <c r="I909" s="638">
        <v>38344</v>
      </c>
      <c r="J909" s="402" t="s">
        <v>4405</v>
      </c>
      <c r="K909" s="638">
        <v>43665</v>
      </c>
      <c r="L909" s="402" t="s">
        <v>4406</v>
      </c>
      <c r="M909" s="402" t="s">
        <v>4407</v>
      </c>
      <c r="N909" s="402" t="s">
        <v>2674</v>
      </c>
      <c r="O909" s="636" t="s">
        <v>4408</v>
      </c>
      <c r="P909" s="737"/>
      <c r="Q909" s="737"/>
      <c r="R909" s="737"/>
      <c r="S909" s="737"/>
      <c r="T909" s="737"/>
    </row>
    <row r="910" spans="1:20" ht="58" x14ac:dyDescent="0.35">
      <c r="A910" s="442">
        <v>908</v>
      </c>
      <c r="B910" s="673" t="s">
        <v>268</v>
      </c>
      <c r="C910" s="644">
        <v>195</v>
      </c>
      <c r="D910" s="402" t="s">
        <v>4352</v>
      </c>
      <c r="E910" s="402" t="s">
        <v>1411</v>
      </c>
      <c r="F910" s="402" t="s">
        <v>4409</v>
      </c>
      <c r="G910" s="402" t="s">
        <v>635</v>
      </c>
      <c r="H910" s="402" t="s">
        <v>1331</v>
      </c>
      <c r="I910" s="638">
        <v>38358</v>
      </c>
      <c r="J910" s="402" t="s">
        <v>4410</v>
      </c>
      <c r="K910" s="638" t="s">
        <v>4411</v>
      </c>
      <c r="L910" s="402" t="s">
        <v>4412</v>
      </c>
      <c r="M910" s="402" t="s">
        <v>4413</v>
      </c>
      <c r="N910" s="402" t="s">
        <v>350</v>
      </c>
      <c r="O910" s="636" t="s">
        <v>4414</v>
      </c>
      <c r="P910" s="737"/>
      <c r="Q910" s="737"/>
      <c r="R910" s="737"/>
      <c r="S910" s="737"/>
      <c r="T910" s="737"/>
    </row>
    <row r="911" spans="1:20" ht="58" x14ac:dyDescent="0.35">
      <c r="A911" s="442">
        <v>909</v>
      </c>
      <c r="B911" s="673" t="s">
        <v>268</v>
      </c>
      <c r="C911" s="644">
        <v>196</v>
      </c>
      <c r="D911" s="402" t="s">
        <v>4352</v>
      </c>
      <c r="E911" s="402" t="s">
        <v>1591</v>
      </c>
      <c r="F911" s="402" t="s">
        <v>1159</v>
      </c>
      <c r="G911" s="402" t="s">
        <v>4047</v>
      </c>
      <c r="H911" s="402" t="s">
        <v>1331</v>
      </c>
      <c r="I911" s="638">
        <v>38335</v>
      </c>
      <c r="J911" s="402" t="s">
        <v>4415</v>
      </c>
      <c r="K911" s="638">
        <v>43455</v>
      </c>
      <c r="L911" s="402"/>
      <c r="M911" s="402" t="s">
        <v>4049</v>
      </c>
      <c r="N911" s="402" t="s">
        <v>4416</v>
      </c>
      <c r="O911" s="636" t="s">
        <v>4051</v>
      </c>
      <c r="P911" s="737"/>
      <c r="Q911" s="737"/>
      <c r="R911" s="737"/>
      <c r="S911" s="737"/>
      <c r="T911" s="737"/>
    </row>
    <row r="912" spans="1:20" ht="58" x14ac:dyDescent="0.35">
      <c r="A912" s="442">
        <v>910</v>
      </c>
      <c r="B912" s="673" t="s">
        <v>268</v>
      </c>
      <c r="C912" s="644">
        <v>197</v>
      </c>
      <c r="D912" s="642" t="s">
        <v>4417</v>
      </c>
      <c r="E912" s="642" t="s">
        <v>4418</v>
      </c>
      <c r="F912" s="642" t="s">
        <v>4419</v>
      </c>
      <c r="G912" s="642" t="s">
        <v>681</v>
      </c>
      <c r="H912" s="642" t="s">
        <v>1355</v>
      </c>
      <c r="I912" s="643">
        <v>37860</v>
      </c>
      <c r="J912" s="642" t="s">
        <v>4420</v>
      </c>
      <c r="K912" s="643">
        <v>42992</v>
      </c>
      <c r="L912" s="642" t="s">
        <v>4421</v>
      </c>
      <c r="M912" s="642" t="s">
        <v>4422</v>
      </c>
      <c r="N912" s="642" t="s">
        <v>628</v>
      </c>
      <c r="O912" s="640" t="s">
        <v>4423</v>
      </c>
      <c r="P912" s="737"/>
      <c r="Q912" s="737"/>
      <c r="R912" s="737"/>
      <c r="S912" s="737"/>
      <c r="T912" s="737"/>
    </row>
    <row r="913" spans="1:20" ht="58" x14ac:dyDescent="0.35">
      <c r="A913" s="442">
        <v>911</v>
      </c>
      <c r="B913" s="673" t="s">
        <v>268</v>
      </c>
      <c r="C913" s="644">
        <v>198</v>
      </c>
      <c r="D913" s="402" t="s">
        <v>4417</v>
      </c>
      <c r="E913" s="402" t="s">
        <v>336</v>
      </c>
      <c r="F913" s="402" t="s">
        <v>4424</v>
      </c>
      <c r="G913" s="402" t="s">
        <v>3914</v>
      </c>
      <c r="H913" s="402" t="s">
        <v>1355</v>
      </c>
      <c r="I913" s="638">
        <v>37941</v>
      </c>
      <c r="J913" s="402" t="s">
        <v>4425</v>
      </c>
      <c r="K913" s="638">
        <v>43069</v>
      </c>
      <c r="L913" s="402" t="s">
        <v>4426</v>
      </c>
      <c r="M913" s="402" t="s">
        <v>4427</v>
      </c>
      <c r="N913" s="399" t="s">
        <v>350</v>
      </c>
      <c r="O913" s="636" t="s">
        <v>4428</v>
      </c>
      <c r="P913" s="737"/>
      <c r="Q913" s="737"/>
      <c r="R913" s="737"/>
      <c r="S913" s="737"/>
      <c r="T913" s="737"/>
    </row>
    <row r="914" spans="1:20" ht="58" x14ac:dyDescent="0.35">
      <c r="A914" s="442">
        <v>912</v>
      </c>
      <c r="B914" s="673" t="s">
        <v>268</v>
      </c>
      <c r="C914" s="645">
        <v>199</v>
      </c>
      <c r="D914" s="402" t="s">
        <v>4417</v>
      </c>
      <c r="E914" s="402" t="s">
        <v>336</v>
      </c>
      <c r="F914" s="402" t="s">
        <v>4429</v>
      </c>
      <c r="G914" s="402" t="s">
        <v>4320</v>
      </c>
      <c r="H914" s="402" t="s">
        <v>1355</v>
      </c>
      <c r="I914" s="638">
        <v>37835</v>
      </c>
      <c r="J914" s="402" t="s">
        <v>4430</v>
      </c>
      <c r="K914" s="638">
        <v>42788</v>
      </c>
      <c r="L914" s="402" t="s">
        <v>4322</v>
      </c>
      <c r="M914" s="402" t="s">
        <v>4431</v>
      </c>
      <c r="N914" s="399" t="s">
        <v>350</v>
      </c>
      <c r="O914" s="636" t="s">
        <v>4432</v>
      </c>
      <c r="P914" s="737"/>
      <c r="Q914" s="737"/>
      <c r="R914" s="737"/>
      <c r="S914" s="737"/>
      <c r="T914" s="737"/>
    </row>
    <row r="915" spans="1:20" ht="58" x14ac:dyDescent="0.35">
      <c r="A915" s="442">
        <v>913</v>
      </c>
      <c r="B915" s="673" t="s">
        <v>268</v>
      </c>
      <c r="C915" s="645">
        <v>200</v>
      </c>
      <c r="D915" s="402" t="s">
        <v>4417</v>
      </c>
      <c r="E915" s="402" t="s">
        <v>336</v>
      </c>
      <c r="F915" s="402" t="s">
        <v>4433</v>
      </c>
      <c r="G915" s="402" t="s">
        <v>3301</v>
      </c>
      <c r="H915" s="402" t="s">
        <v>1331</v>
      </c>
      <c r="I915" s="638">
        <v>37910</v>
      </c>
      <c r="J915" s="402" t="s">
        <v>4434</v>
      </c>
      <c r="K915" s="638">
        <v>43034</v>
      </c>
      <c r="L915" s="402" t="s">
        <v>4055</v>
      </c>
      <c r="M915" s="402" t="s">
        <v>3600</v>
      </c>
      <c r="N915" s="402" t="s">
        <v>362</v>
      </c>
      <c r="O915" s="636" t="s">
        <v>4435</v>
      </c>
      <c r="P915" s="737"/>
      <c r="Q915" s="737"/>
      <c r="R915" s="737"/>
      <c r="S915" s="737"/>
      <c r="T915" s="737"/>
    </row>
    <row r="916" spans="1:20" ht="58" x14ac:dyDescent="0.35">
      <c r="A916" s="442">
        <v>914</v>
      </c>
      <c r="B916" s="673" t="s">
        <v>268</v>
      </c>
      <c r="C916" s="645">
        <v>201</v>
      </c>
      <c r="D916" s="402" t="s">
        <v>4417</v>
      </c>
      <c r="E916" s="402" t="s">
        <v>364</v>
      </c>
      <c r="F916" s="402" t="s">
        <v>4436</v>
      </c>
      <c r="G916" s="402" t="s">
        <v>3296</v>
      </c>
      <c r="H916" s="402" t="s">
        <v>1355</v>
      </c>
      <c r="I916" s="638">
        <v>37916</v>
      </c>
      <c r="J916" s="402" t="s">
        <v>4437</v>
      </c>
      <c r="K916" s="638">
        <v>43053</v>
      </c>
      <c r="L916" s="402" t="s">
        <v>4438</v>
      </c>
      <c r="M916" s="402" t="s">
        <v>4439</v>
      </c>
      <c r="N916" s="402" t="s">
        <v>628</v>
      </c>
      <c r="O916" s="636" t="s">
        <v>4440</v>
      </c>
      <c r="P916" s="737"/>
      <c r="Q916" s="737"/>
      <c r="R916" s="737"/>
      <c r="S916" s="737"/>
      <c r="T916" s="737"/>
    </row>
    <row r="917" spans="1:20" ht="58" x14ac:dyDescent="0.35">
      <c r="A917" s="442">
        <v>915</v>
      </c>
      <c r="B917" s="673" t="s">
        <v>268</v>
      </c>
      <c r="C917" s="645">
        <v>202</v>
      </c>
      <c r="D917" s="402" t="s">
        <v>4417</v>
      </c>
      <c r="E917" s="402" t="s">
        <v>392</v>
      </c>
      <c r="F917" s="402" t="s">
        <v>1864</v>
      </c>
      <c r="G917" s="402" t="s">
        <v>444</v>
      </c>
      <c r="H917" s="402" t="s">
        <v>1355</v>
      </c>
      <c r="I917" s="638">
        <v>37932</v>
      </c>
      <c r="J917" s="402" t="s">
        <v>4441</v>
      </c>
      <c r="K917" s="638">
        <v>43165</v>
      </c>
      <c r="L917" s="402" t="s">
        <v>4442</v>
      </c>
      <c r="M917" s="402" t="s">
        <v>4443</v>
      </c>
      <c r="N917" s="399" t="s">
        <v>350</v>
      </c>
      <c r="O917" s="636" t="s">
        <v>4444</v>
      </c>
      <c r="P917" s="737"/>
      <c r="Q917" s="737"/>
      <c r="R917" s="737"/>
      <c r="S917" s="737"/>
      <c r="T917" s="737"/>
    </row>
    <row r="918" spans="1:20" ht="58" x14ac:dyDescent="0.35">
      <c r="A918" s="442">
        <v>916</v>
      </c>
      <c r="B918" s="673" t="s">
        <v>268</v>
      </c>
      <c r="C918" s="645">
        <v>203</v>
      </c>
      <c r="D918" s="402" t="s">
        <v>4417</v>
      </c>
      <c r="E918" s="402" t="s">
        <v>392</v>
      </c>
      <c r="F918" s="402" t="s">
        <v>4445</v>
      </c>
      <c r="G918" s="402" t="s">
        <v>2263</v>
      </c>
      <c r="H918" s="402" t="s">
        <v>1355</v>
      </c>
      <c r="I918" s="638">
        <v>37787</v>
      </c>
      <c r="J918" s="402" t="s">
        <v>4446</v>
      </c>
      <c r="K918" s="638">
        <v>42915</v>
      </c>
      <c r="L918" s="402" t="s">
        <v>4447</v>
      </c>
      <c r="M918" s="402" t="s">
        <v>4448</v>
      </c>
      <c r="N918" s="399" t="s">
        <v>350</v>
      </c>
      <c r="O918" s="636" t="s">
        <v>4449</v>
      </c>
      <c r="P918" s="737"/>
      <c r="Q918" s="737"/>
      <c r="R918" s="737"/>
      <c r="S918" s="737"/>
      <c r="T918" s="737"/>
    </row>
    <row r="919" spans="1:20" ht="58" x14ac:dyDescent="0.35">
      <c r="A919" s="442">
        <v>917</v>
      </c>
      <c r="B919" s="673" t="s">
        <v>268</v>
      </c>
      <c r="C919" s="645">
        <v>204</v>
      </c>
      <c r="D919" s="402" t="s">
        <v>4417</v>
      </c>
      <c r="E919" s="402" t="s">
        <v>392</v>
      </c>
      <c r="F919" s="402" t="s">
        <v>3639</v>
      </c>
      <c r="G919" s="402" t="s">
        <v>635</v>
      </c>
      <c r="H919" s="402" t="s">
        <v>1331</v>
      </c>
      <c r="I919" s="638">
        <v>37780</v>
      </c>
      <c r="J919" s="402" t="s">
        <v>4450</v>
      </c>
      <c r="K919" s="638">
        <v>42929</v>
      </c>
      <c r="L919" s="402" t="s">
        <v>4451</v>
      </c>
      <c r="M919" s="402" t="s">
        <v>4452</v>
      </c>
      <c r="N919" s="399" t="s">
        <v>350</v>
      </c>
      <c r="O919" s="636" t="s">
        <v>4453</v>
      </c>
      <c r="P919" s="737"/>
      <c r="Q919" s="737"/>
      <c r="R919" s="737"/>
      <c r="S919" s="737"/>
      <c r="T919" s="737"/>
    </row>
    <row r="920" spans="1:20" ht="58" x14ac:dyDescent="0.35">
      <c r="A920" s="442">
        <v>918</v>
      </c>
      <c r="B920" s="673" t="s">
        <v>268</v>
      </c>
      <c r="C920" s="645">
        <v>205</v>
      </c>
      <c r="D920" s="402" t="s">
        <v>4417</v>
      </c>
      <c r="E920" s="402" t="s">
        <v>1591</v>
      </c>
      <c r="F920" s="402" t="s">
        <v>809</v>
      </c>
      <c r="G920" s="402" t="s">
        <v>789</v>
      </c>
      <c r="H920" s="402" t="s">
        <v>1331</v>
      </c>
      <c r="I920" s="638">
        <v>37665</v>
      </c>
      <c r="J920" s="402" t="s">
        <v>4454</v>
      </c>
      <c r="K920" s="638">
        <v>42788</v>
      </c>
      <c r="L920" s="402"/>
      <c r="M920" s="402" t="s">
        <v>4455</v>
      </c>
      <c r="N920" s="402" t="s">
        <v>1552</v>
      </c>
      <c r="O920" s="636" t="s">
        <v>4456</v>
      </c>
      <c r="P920" s="737"/>
      <c r="Q920" s="737"/>
      <c r="R920" s="737"/>
      <c r="S920" s="737"/>
      <c r="T920" s="737"/>
    </row>
    <row r="921" spans="1:20" ht="65" x14ac:dyDescent="0.35">
      <c r="A921" s="442">
        <v>919</v>
      </c>
      <c r="B921" s="673" t="s">
        <v>268</v>
      </c>
      <c r="C921" s="645">
        <v>206</v>
      </c>
      <c r="D921" s="402" t="s">
        <v>4417</v>
      </c>
      <c r="E921" s="402" t="s">
        <v>756</v>
      </c>
      <c r="F921" s="402" t="s">
        <v>4457</v>
      </c>
      <c r="G921" s="402" t="s">
        <v>670</v>
      </c>
      <c r="H921" s="402" t="s">
        <v>1355</v>
      </c>
      <c r="I921" s="638">
        <v>37460</v>
      </c>
      <c r="J921" s="402" t="s">
        <v>4458</v>
      </c>
      <c r="K921" s="638">
        <v>42712</v>
      </c>
      <c r="L921" s="402" t="s">
        <v>4459</v>
      </c>
      <c r="M921" s="402" t="s">
        <v>4460</v>
      </c>
      <c r="N921" s="402" t="s">
        <v>2674</v>
      </c>
      <c r="O921" s="636" t="s">
        <v>4461</v>
      </c>
      <c r="P921" s="737"/>
      <c r="Q921" s="737"/>
      <c r="R921" s="737"/>
      <c r="S921" s="737"/>
      <c r="T921" s="737"/>
    </row>
    <row r="922" spans="1:20" ht="58" x14ac:dyDescent="0.35">
      <c r="A922" s="442">
        <v>920</v>
      </c>
      <c r="B922" s="673" t="s">
        <v>268</v>
      </c>
      <c r="C922" s="645">
        <v>207</v>
      </c>
      <c r="D922" s="402" t="s">
        <v>4417</v>
      </c>
      <c r="E922" s="402" t="s">
        <v>1591</v>
      </c>
      <c r="F922" s="402" t="s">
        <v>4462</v>
      </c>
      <c r="G922" s="402" t="s">
        <v>1081</v>
      </c>
      <c r="H922" s="402" t="s">
        <v>1355</v>
      </c>
      <c r="I922" s="638">
        <v>37950</v>
      </c>
      <c r="J922" s="402" t="s">
        <v>4463</v>
      </c>
      <c r="K922" s="638">
        <v>43215</v>
      </c>
      <c r="L922" s="402" t="s">
        <v>3956</v>
      </c>
      <c r="M922" s="402" t="s">
        <v>3957</v>
      </c>
      <c r="N922" s="402" t="s">
        <v>4336</v>
      </c>
      <c r="O922" s="636" t="s">
        <v>4464</v>
      </c>
      <c r="P922" s="737"/>
      <c r="Q922" s="737"/>
      <c r="R922" s="737"/>
      <c r="S922" s="737"/>
      <c r="T922" s="737"/>
    </row>
    <row r="923" spans="1:20" ht="58" x14ac:dyDescent="0.35">
      <c r="A923" s="442">
        <v>921</v>
      </c>
      <c r="B923" s="673" t="s">
        <v>268</v>
      </c>
      <c r="C923" s="645">
        <v>208</v>
      </c>
      <c r="D923" s="402" t="s">
        <v>4417</v>
      </c>
      <c r="E923" s="402" t="s">
        <v>519</v>
      </c>
      <c r="F923" s="402" t="s">
        <v>4465</v>
      </c>
      <c r="G923" s="402" t="s">
        <v>4466</v>
      </c>
      <c r="H923" s="402" t="s">
        <v>1331</v>
      </c>
      <c r="I923" s="638">
        <v>37952</v>
      </c>
      <c r="J923" s="402" t="s">
        <v>4467</v>
      </c>
      <c r="K923" s="638">
        <v>43090</v>
      </c>
      <c r="L923" s="402" t="s">
        <v>3747</v>
      </c>
      <c r="M923" s="402" t="s">
        <v>3748</v>
      </c>
      <c r="N923" s="402"/>
      <c r="O923" s="636" t="s">
        <v>4217</v>
      </c>
      <c r="P923" s="737"/>
      <c r="Q923" s="737"/>
      <c r="R923" s="737"/>
      <c r="S923" s="737"/>
      <c r="T923" s="737"/>
    </row>
    <row r="924" spans="1:20" ht="58" x14ac:dyDescent="0.35">
      <c r="A924" s="442">
        <v>922</v>
      </c>
      <c r="B924" s="673" t="s">
        <v>268</v>
      </c>
      <c r="C924" s="644">
        <v>209</v>
      </c>
      <c r="D924" s="642" t="s">
        <v>4468</v>
      </c>
      <c r="E924" s="642" t="s">
        <v>3751</v>
      </c>
      <c r="F924" s="642" t="s">
        <v>4469</v>
      </c>
      <c r="G924" s="642" t="s">
        <v>997</v>
      </c>
      <c r="H924" s="642" t="s">
        <v>1355</v>
      </c>
      <c r="I924" s="643">
        <v>37965</v>
      </c>
      <c r="J924" s="642" t="s">
        <v>4470</v>
      </c>
      <c r="K924" s="643">
        <v>43180</v>
      </c>
      <c r="L924" s="642" t="s">
        <v>4471</v>
      </c>
      <c r="M924" s="642" t="s">
        <v>4472</v>
      </c>
      <c r="N924" s="642" t="s">
        <v>350</v>
      </c>
      <c r="O924" s="640" t="s">
        <v>4473</v>
      </c>
      <c r="P924" s="737"/>
      <c r="Q924" s="737"/>
      <c r="R924" s="737"/>
      <c r="S924" s="737"/>
      <c r="T924" s="737"/>
    </row>
    <row r="925" spans="1:20" ht="58" x14ac:dyDescent="0.35">
      <c r="A925" s="442">
        <v>923</v>
      </c>
      <c r="B925" s="673" t="s">
        <v>268</v>
      </c>
      <c r="C925" s="645">
        <v>210</v>
      </c>
      <c r="D925" s="402" t="s">
        <v>4468</v>
      </c>
      <c r="E925" s="402" t="s">
        <v>4474</v>
      </c>
      <c r="F925" s="402" t="s">
        <v>4475</v>
      </c>
      <c r="G925" s="402" t="s">
        <v>2793</v>
      </c>
      <c r="H925" s="402" t="s">
        <v>1331</v>
      </c>
      <c r="I925" s="638">
        <v>37725</v>
      </c>
      <c r="J925" s="402" t="s">
        <v>4476</v>
      </c>
      <c r="K925" s="638">
        <v>42914</v>
      </c>
      <c r="L925" s="402" t="s">
        <v>4477</v>
      </c>
      <c r="M925" s="402" t="s">
        <v>4478</v>
      </c>
      <c r="N925" s="402" t="s">
        <v>350</v>
      </c>
      <c r="O925" s="636" t="s">
        <v>4479</v>
      </c>
      <c r="P925" s="737"/>
      <c r="Q925" s="737"/>
      <c r="R925" s="737"/>
      <c r="S925" s="737"/>
      <c r="T925" s="737"/>
    </row>
    <row r="926" spans="1:20" ht="78" x14ac:dyDescent="0.35">
      <c r="A926" s="442">
        <v>924</v>
      </c>
      <c r="B926" s="673" t="s">
        <v>268</v>
      </c>
      <c r="C926" s="644">
        <v>211</v>
      </c>
      <c r="D926" s="402" t="s">
        <v>4468</v>
      </c>
      <c r="E926" s="402" t="s">
        <v>336</v>
      </c>
      <c r="F926" s="402" t="s">
        <v>3175</v>
      </c>
      <c r="G926" s="402" t="s">
        <v>789</v>
      </c>
      <c r="H926" s="402" t="s">
        <v>1331</v>
      </c>
      <c r="I926" s="638">
        <v>37912</v>
      </c>
      <c r="J926" s="402" t="s">
        <v>4480</v>
      </c>
      <c r="K926" s="638">
        <v>43131</v>
      </c>
      <c r="L926" s="667" t="s">
        <v>4481</v>
      </c>
      <c r="M926" s="402"/>
      <c r="N926" s="402" t="s">
        <v>2674</v>
      </c>
      <c r="O926" s="636" t="s">
        <v>4482</v>
      </c>
      <c r="P926" s="737"/>
      <c r="Q926" s="737"/>
      <c r="R926" s="737"/>
      <c r="S926" s="737"/>
      <c r="T926" s="737"/>
    </row>
    <row r="927" spans="1:20" ht="58" x14ac:dyDescent="0.35">
      <c r="A927" s="442">
        <v>925</v>
      </c>
      <c r="B927" s="673" t="s">
        <v>268</v>
      </c>
      <c r="C927" s="645">
        <v>212</v>
      </c>
      <c r="D927" s="402" t="s">
        <v>4468</v>
      </c>
      <c r="E927" s="402" t="s">
        <v>336</v>
      </c>
      <c r="F927" s="402" t="s">
        <v>1710</v>
      </c>
      <c r="G927" s="402" t="s">
        <v>2793</v>
      </c>
      <c r="H927" s="402" t="s">
        <v>1331</v>
      </c>
      <c r="I927" s="638" t="s">
        <v>4483</v>
      </c>
      <c r="J927" s="638" t="s">
        <v>4484</v>
      </c>
      <c r="K927" s="638">
        <v>43160</v>
      </c>
      <c r="L927" s="402" t="s">
        <v>4485</v>
      </c>
      <c r="M927" s="402" t="s">
        <v>4486</v>
      </c>
      <c r="N927" s="402" t="s">
        <v>350</v>
      </c>
      <c r="O927" s="636" t="s">
        <v>4487</v>
      </c>
      <c r="P927" s="737"/>
      <c r="Q927" s="737"/>
      <c r="R927" s="737"/>
      <c r="S927" s="737"/>
      <c r="T927" s="737"/>
    </row>
    <row r="928" spans="1:20" ht="58" x14ac:dyDescent="0.35">
      <c r="A928" s="442">
        <v>926</v>
      </c>
      <c r="B928" s="673" t="s">
        <v>268</v>
      </c>
      <c r="C928" s="645">
        <v>213</v>
      </c>
      <c r="D928" s="402" t="s">
        <v>4468</v>
      </c>
      <c r="E928" s="402" t="s">
        <v>336</v>
      </c>
      <c r="F928" s="402" t="s">
        <v>4348</v>
      </c>
      <c r="G928" s="402" t="s">
        <v>789</v>
      </c>
      <c r="H928" s="402" t="s">
        <v>1331</v>
      </c>
      <c r="I928" s="638">
        <v>37796</v>
      </c>
      <c r="J928" s="638" t="s">
        <v>4488</v>
      </c>
      <c r="K928" s="638">
        <v>42950</v>
      </c>
      <c r="L928" s="402" t="s">
        <v>4489</v>
      </c>
      <c r="M928" s="402" t="s">
        <v>4490</v>
      </c>
      <c r="N928" s="402" t="s">
        <v>362</v>
      </c>
      <c r="O928" s="636" t="s">
        <v>4491</v>
      </c>
      <c r="P928" s="737"/>
      <c r="Q928" s="737"/>
      <c r="R928" s="737"/>
      <c r="S928" s="737"/>
      <c r="T928" s="737"/>
    </row>
    <row r="929" spans="1:20" ht="58" x14ac:dyDescent="0.35">
      <c r="A929" s="442">
        <v>927</v>
      </c>
      <c r="B929" s="673" t="s">
        <v>268</v>
      </c>
      <c r="C929" s="645">
        <v>214</v>
      </c>
      <c r="D929" s="402" t="s">
        <v>4468</v>
      </c>
      <c r="E929" s="399" t="s">
        <v>336</v>
      </c>
      <c r="F929" s="399" t="s">
        <v>4492</v>
      </c>
      <c r="G929" s="399" t="s">
        <v>4170</v>
      </c>
      <c r="H929" s="399" t="s">
        <v>1331</v>
      </c>
      <c r="I929" s="546">
        <v>38167</v>
      </c>
      <c r="J929" s="402" t="s">
        <v>4493</v>
      </c>
      <c r="K929" s="546">
        <v>43298</v>
      </c>
      <c r="L929" s="399" t="s">
        <v>4172</v>
      </c>
      <c r="M929" s="399" t="s">
        <v>4173</v>
      </c>
      <c r="N929" s="399" t="s">
        <v>350</v>
      </c>
      <c r="O929" s="633" t="s">
        <v>4494</v>
      </c>
      <c r="P929" s="737"/>
      <c r="Q929" s="737"/>
      <c r="R929" s="737"/>
      <c r="S929" s="737"/>
      <c r="T929" s="737"/>
    </row>
    <row r="930" spans="1:20" ht="65" x14ac:dyDescent="0.35">
      <c r="A930" s="442">
        <v>928</v>
      </c>
      <c r="B930" s="673" t="s">
        <v>268</v>
      </c>
      <c r="C930" s="644">
        <v>215</v>
      </c>
      <c r="D930" s="402" t="s">
        <v>4468</v>
      </c>
      <c r="E930" s="402" t="s">
        <v>336</v>
      </c>
      <c r="F930" s="402" t="s">
        <v>4495</v>
      </c>
      <c r="G930" s="402" t="s">
        <v>4243</v>
      </c>
      <c r="H930" s="402" t="s">
        <v>1331</v>
      </c>
      <c r="I930" s="638">
        <v>38004</v>
      </c>
      <c r="J930" s="402" t="s">
        <v>4496</v>
      </c>
      <c r="K930" s="638">
        <v>43257</v>
      </c>
      <c r="L930" s="402" t="s">
        <v>4497</v>
      </c>
      <c r="M930" s="402" t="s">
        <v>4498</v>
      </c>
      <c r="N930" s="399" t="s">
        <v>350</v>
      </c>
      <c r="O930" s="636" t="s">
        <v>4499</v>
      </c>
      <c r="P930" s="737"/>
      <c r="Q930" s="737"/>
      <c r="R930" s="737"/>
      <c r="S930" s="737"/>
      <c r="T930" s="737"/>
    </row>
    <row r="931" spans="1:20" ht="65" x14ac:dyDescent="0.35">
      <c r="A931" s="442">
        <v>929</v>
      </c>
      <c r="B931" s="673" t="s">
        <v>268</v>
      </c>
      <c r="C931" s="645">
        <v>216</v>
      </c>
      <c r="D931" s="402" t="s">
        <v>4468</v>
      </c>
      <c r="E931" s="402" t="s">
        <v>364</v>
      </c>
      <c r="F931" s="402" t="s">
        <v>4500</v>
      </c>
      <c r="G931" s="402" t="s">
        <v>3658</v>
      </c>
      <c r="H931" s="402" t="s">
        <v>1355</v>
      </c>
      <c r="I931" s="638">
        <v>37719</v>
      </c>
      <c r="J931" s="402" t="s">
        <v>4501</v>
      </c>
      <c r="K931" s="638">
        <v>42849</v>
      </c>
      <c r="L931" s="402" t="s">
        <v>4502</v>
      </c>
      <c r="M931" s="667" t="s">
        <v>4503</v>
      </c>
      <c r="N931" s="402" t="s">
        <v>362</v>
      </c>
      <c r="O931" s="636" t="s">
        <v>4504</v>
      </c>
      <c r="P931" s="737"/>
      <c r="Q931" s="737"/>
      <c r="R931" s="737"/>
      <c r="S931" s="737"/>
      <c r="T931" s="737"/>
    </row>
    <row r="932" spans="1:20" ht="58" x14ac:dyDescent="0.35">
      <c r="A932" s="442">
        <v>930</v>
      </c>
      <c r="B932" s="673" t="s">
        <v>268</v>
      </c>
      <c r="C932" s="645">
        <v>217</v>
      </c>
      <c r="D932" s="402" t="s">
        <v>4468</v>
      </c>
      <c r="E932" s="402" t="s">
        <v>364</v>
      </c>
      <c r="F932" s="402" t="s">
        <v>4505</v>
      </c>
      <c r="G932" s="402" t="s">
        <v>4506</v>
      </c>
      <c r="H932" s="402" t="s">
        <v>1355</v>
      </c>
      <c r="I932" s="638">
        <v>37684</v>
      </c>
      <c r="J932" s="402" t="s">
        <v>4507</v>
      </c>
      <c r="K932" s="638" t="s">
        <v>166</v>
      </c>
      <c r="L932" s="402" t="s">
        <v>4508</v>
      </c>
      <c r="M932" s="402" t="s">
        <v>4382</v>
      </c>
      <c r="N932" s="402" t="s">
        <v>350</v>
      </c>
      <c r="O932" s="636" t="s">
        <v>4388</v>
      </c>
      <c r="P932" s="737"/>
      <c r="Q932" s="737"/>
      <c r="R932" s="737"/>
      <c r="S932" s="737"/>
      <c r="T932" s="737"/>
    </row>
    <row r="933" spans="1:20" ht="58" x14ac:dyDescent="0.35">
      <c r="A933" s="442">
        <v>931</v>
      </c>
      <c r="B933" s="673" t="s">
        <v>268</v>
      </c>
      <c r="C933" s="402">
        <v>218</v>
      </c>
      <c r="D933" s="402" t="s">
        <v>4468</v>
      </c>
      <c r="E933" s="402" t="s">
        <v>364</v>
      </c>
      <c r="F933" s="402" t="s">
        <v>4509</v>
      </c>
      <c r="G933" s="402" t="s">
        <v>1064</v>
      </c>
      <c r="H933" s="402" t="s">
        <v>1355</v>
      </c>
      <c r="I933" s="638">
        <v>37963</v>
      </c>
      <c r="J933" s="402" t="s">
        <v>4510</v>
      </c>
      <c r="K933" s="638">
        <v>43095</v>
      </c>
      <c r="L933" s="402" t="s">
        <v>4511</v>
      </c>
      <c r="M933" s="402" t="s">
        <v>4512</v>
      </c>
      <c r="N933" s="399" t="s">
        <v>350</v>
      </c>
      <c r="O933" s="636" t="s">
        <v>4513</v>
      </c>
      <c r="P933" s="737"/>
      <c r="Q933" s="737"/>
      <c r="R933" s="737"/>
      <c r="S933" s="737"/>
      <c r="T933" s="737"/>
    </row>
    <row r="934" spans="1:20" ht="65" x14ac:dyDescent="0.35">
      <c r="A934" s="442">
        <v>932</v>
      </c>
      <c r="B934" s="673" t="s">
        <v>268</v>
      </c>
      <c r="C934" s="399">
        <v>219</v>
      </c>
      <c r="D934" s="402" t="s">
        <v>4468</v>
      </c>
      <c r="E934" s="402" t="s">
        <v>392</v>
      </c>
      <c r="F934" s="402" t="s">
        <v>4514</v>
      </c>
      <c r="G934" s="402" t="s">
        <v>3658</v>
      </c>
      <c r="H934" s="402" t="s">
        <v>1355</v>
      </c>
      <c r="I934" s="638">
        <v>37897</v>
      </c>
      <c r="J934" s="402" t="s">
        <v>4515</v>
      </c>
      <c r="K934" s="638">
        <v>43034</v>
      </c>
      <c r="L934" s="402" t="s">
        <v>3890</v>
      </c>
      <c r="M934" s="402" t="s">
        <v>3891</v>
      </c>
      <c r="N934" s="402" t="s">
        <v>362</v>
      </c>
      <c r="O934" s="636" t="s">
        <v>4516</v>
      </c>
      <c r="P934" s="737"/>
      <c r="Q934" s="737"/>
      <c r="R934" s="737"/>
      <c r="S934" s="737"/>
      <c r="T934" s="737"/>
    </row>
    <row r="935" spans="1:20" ht="58" x14ac:dyDescent="0.35">
      <c r="A935" s="442">
        <v>933</v>
      </c>
      <c r="B935" s="673" t="s">
        <v>268</v>
      </c>
      <c r="C935" s="399">
        <v>220</v>
      </c>
      <c r="D935" s="402" t="s">
        <v>4468</v>
      </c>
      <c r="E935" s="402" t="s">
        <v>392</v>
      </c>
      <c r="F935" s="402" t="s">
        <v>4517</v>
      </c>
      <c r="G935" s="402" t="s">
        <v>373</v>
      </c>
      <c r="H935" s="402" t="s">
        <v>1331</v>
      </c>
      <c r="I935" s="638">
        <v>37888</v>
      </c>
      <c r="J935" s="402" t="s">
        <v>4518</v>
      </c>
      <c r="K935" s="638">
        <v>43027</v>
      </c>
      <c r="L935" s="402" t="s">
        <v>4519</v>
      </c>
      <c r="M935" s="402" t="s">
        <v>3941</v>
      </c>
      <c r="N935" s="402" t="s">
        <v>362</v>
      </c>
      <c r="O935" s="636" t="s">
        <v>4520</v>
      </c>
      <c r="P935" s="737"/>
      <c r="Q935" s="737"/>
      <c r="R935" s="737"/>
      <c r="S935" s="737"/>
      <c r="T935" s="737"/>
    </row>
    <row r="936" spans="1:20" ht="58" x14ac:dyDescent="0.35">
      <c r="A936" s="442">
        <v>934</v>
      </c>
      <c r="B936" s="673" t="s">
        <v>268</v>
      </c>
      <c r="C936" s="399">
        <v>221</v>
      </c>
      <c r="D936" s="402" t="s">
        <v>4468</v>
      </c>
      <c r="E936" s="402" t="s">
        <v>840</v>
      </c>
      <c r="F936" s="402" t="s">
        <v>129</v>
      </c>
      <c r="G936" s="402" t="s">
        <v>3646</v>
      </c>
      <c r="H936" s="402" t="s">
        <v>1331</v>
      </c>
      <c r="I936" s="638">
        <v>38121</v>
      </c>
      <c r="J936" s="402" t="s">
        <v>4521</v>
      </c>
      <c r="K936" s="638">
        <v>43280</v>
      </c>
      <c r="L936" s="402" t="s">
        <v>4522</v>
      </c>
      <c r="M936" s="402" t="s">
        <v>4523</v>
      </c>
      <c r="N936" s="402" t="s">
        <v>350</v>
      </c>
      <c r="O936" s="636" t="s">
        <v>4524</v>
      </c>
      <c r="P936" s="737"/>
      <c r="Q936" s="737"/>
      <c r="R936" s="737"/>
      <c r="S936" s="737"/>
      <c r="T936" s="737"/>
    </row>
    <row r="937" spans="1:20" ht="58" x14ac:dyDescent="0.35">
      <c r="A937" s="442">
        <v>935</v>
      </c>
      <c r="B937" s="673" t="s">
        <v>268</v>
      </c>
      <c r="C937" s="399">
        <v>222</v>
      </c>
      <c r="D937" s="642">
        <v>11</v>
      </c>
      <c r="E937" s="642" t="s">
        <v>336</v>
      </c>
      <c r="F937" s="642" t="s">
        <v>4525</v>
      </c>
      <c r="G937" s="642" t="s">
        <v>430</v>
      </c>
      <c r="H937" s="642" t="s">
        <v>1355</v>
      </c>
      <c r="I937" s="643">
        <v>37487</v>
      </c>
      <c r="J937" s="668" t="s">
        <v>4526</v>
      </c>
      <c r="K937" s="643">
        <v>42637</v>
      </c>
      <c r="L937" s="642" t="s">
        <v>3911</v>
      </c>
      <c r="M937" s="642" t="s">
        <v>4527</v>
      </c>
      <c r="N937" s="642" t="s">
        <v>350</v>
      </c>
      <c r="O937" s="640" t="s">
        <v>4528</v>
      </c>
      <c r="P937" s="737"/>
      <c r="Q937" s="737"/>
      <c r="R937" s="737"/>
      <c r="S937" s="737"/>
      <c r="T937" s="737"/>
    </row>
    <row r="938" spans="1:20" ht="58" x14ac:dyDescent="0.35">
      <c r="A938" s="442">
        <v>936</v>
      </c>
      <c r="B938" s="673" t="s">
        <v>268</v>
      </c>
      <c r="C938" s="399">
        <v>223</v>
      </c>
      <c r="D938" s="402">
        <v>11</v>
      </c>
      <c r="E938" s="402" t="s">
        <v>336</v>
      </c>
      <c r="F938" s="402" t="s">
        <v>2946</v>
      </c>
      <c r="G938" s="402" t="s">
        <v>676</v>
      </c>
      <c r="H938" s="402" t="s">
        <v>1331</v>
      </c>
      <c r="I938" s="638">
        <v>37558</v>
      </c>
      <c r="J938" s="669" t="s">
        <v>4529</v>
      </c>
      <c r="K938" s="638">
        <v>42700</v>
      </c>
      <c r="L938" s="402" t="s">
        <v>4157</v>
      </c>
      <c r="M938" s="402" t="s">
        <v>4158</v>
      </c>
      <c r="N938" s="402" t="s">
        <v>350</v>
      </c>
      <c r="O938" s="636" t="s">
        <v>4530</v>
      </c>
      <c r="P938" s="737"/>
      <c r="Q938" s="737"/>
      <c r="R938" s="737"/>
      <c r="S938" s="737"/>
      <c r="T938" s="737"/>
    </row>
    <row r="939" spans="1:20" ht="58" x14ac:dyDescent="0.35">
      <c r="A939" s="442">
        <v>937</v>
      </c>
      <c r="B939" s="673" t="s">
        <v>268</v>
      </c>
      <c r="C939" s="399">
        <v>224</v>
      </c>
      <c r="D939" s="402">
        <v>11</v>
      </c>
      <c r="E939" s="402" t="s">
        <v>336</v>
      </c>
      <c r="F939" s="402" t="s">
        <v>4531</v>
      </c>
      <c r="G939" s="402" t="s">
        <v>1941</v>
      </c>
      <c r="H939" s="402" t="s">
        <v>1355</v>
      </c>
      <c r="I939" s="638" t="s">
        <v>4532</v>
      </c>
      <c r="J939" s="669" t="s">
        <v>4533</v>
      </c>
      <c r="K939" s="638">
        <v>42412</v>
      </c>
      <c r="L939" s="402" t="s">
        <v>3599</v>
      </c>
      <c r="M939" s="402" t="s">
        <v>3862</v>
      </c>
      <c r="N939" s="402" t="s">
        <v>350</v>
      </c>
      <c r="O939" s="636" t="s">
        <v>4534</v>
      </c>
      <c r="P939" s="737"/>
      <c r="Q939" s="737"/>
      <c r="R939" s="737"/>
      <c r="S939" s="737"/>
      <c r="T939" s="737"/>
    </row>
    <row r="940" spans="1:20" ht="65" x14ac:dyDescent="0.35">
      <c r="A940" s="442">
        <v>938</v>
      </c>
      <c r="B940" s="673" t="s">
        <v>268</v>
      </c>
      <c r="C940" s="399">
        <v>225</v>
      </c>
      <c r="D940" s="402">
        <v>11</v>
      </c>
      <c r="E940" s="402" t="s">
        <v>428</v>
      </c>
      <c r="F940" s="402" t="s">
        <v>4535</v>
      </c>
      <c r="G940" s="402" t="s">
        <v>1446</v>
      </c>
      <c r="H940" s="402" t="s">
        <v>1331</v>
      </c>
      <c r="I940" s="638">
        <v>37546</v>
      </c>
      <c r="J940" s="670" t="s">
        <v>4536</v>
      </c>
      <c r="K940" s="638">
        <v>42683</v>
      </c>
      <c r="L940" s="402" t="s">
        <v>4063</v>
      </c>
      <c r="M940" s="402" t="s">
        <v>4537</v>
      </c>
      <c r="N940" s="402" t="s">
        <v>350</v>
      </c>
      <c r="O940" s="636" t="s">
        <v>4538</v>
      </c>
      <c r="P940" s="737"/>
      <c r="Q940" s="737"/>
      <c r="R940" s="737"/>
      <c r="S940" s="737"/>
      <c r="T940" s="737"/>
    </row>
    <row r="941" spans="1:20" ht="65" x14ac:dyDescent="0.35">
      <c r="A941" s="442">
        <v>939</v>
      </c>
      <c r="B941" s="673" t="s">
        <v>268</v>
      </c>
      <c r="C941" s="399">
        <v>226</v>
      </c>
      <c r="D941" s="402">
        <v>11</v>
      </c>
      <c r="E941" s="402" t="s">
        <v>336</v>
      </c>
      <c r="F941" s="402" t="s">
        <v>579</v>
      </c>
      <c r="G941" s="402" t="s">
        <v>2687</v>
      </c>
      <c r="H941" s="402" t="s">
        <v>1355</v>
      </c>
      <c r="I941" s="638">
        <v>37296</v>
      </c>
      <c r="J941" s="671" t="s">
        <v>4539</v>
      </c>
      <c r="K941" s="638">
        <v>42439</v>
      </c>
      <c r="L941" s="402" t="s">
        <v>4305</v>
      </c>
      <c r="M941" s="402"/>
      <c r="N941" s="402" t="s">
        <v>2589</v>
      </c>
      <c r="O941" s="636" t="s">
        <v>4540</v>
      </c>
      <c r="P941" s="737"/>
      <c r="Q941" s="737"/>
      <c r="R941" s="737"/>
      <c r="S941" s="737"/>
      <c r="T941" s="737"/>
    </row>
    <row r="942" spans="1:20" ht="58" x14ac:dyDescent="0.35">
      <c r="A942" s="442">
        <v>940</v>
      </c>
      <c r="B942" s="673" t="s">
        <v>268</v>
      </c>
      <c r="C942" s="399">
        <v>227</v>
      </c>
      <c r="D942" s="402">
        <v>11</v>
      </c>
      <c r="E942" s="402" t="s">
        <v>336</v>
      </c>
      <c r="F942" s="402" t="s">
        <v>4541</v>
      </c>
      <c r="G942" s="402" t="s">
        <v>1908</v>
      </c>
      <c r="H942" s="402" t="s">
        <v>1355</v>
      </c>
      <c r="I942" s="638">
        <v>37612</v>
      </c>
      <c r="J942" s="669" t="s">
        <v>4542</v>
      </c>
      <c r="K942" s="638">
        <v>42733</v>
      </c>
      <c r="L942" s="402" t="s">
        <v>3925</v>
      </c>
      <c r="M942" s="402" t="s">
        <v>4543</v>
      </c>
      <c r="N942" s="402" t="s">
        <v>350</v>
      </c>
      <c r="O942" s="636" t="s">
        <v>4544</v>
      </c>
      <c r="P942" s="737"/>
      <c r="Q942" s="737"/>
      <c r="R942" s="737"/>
      <c r="S942" s="737"/>
      <c r="T942" s="737"/>
    </row>
    <row r="943" spans="1:20" ht="58" x14ac:dyDescent="0.35">
      <c r="A943" s="442">
        <v>941</v>
      </c>
      <c r="B943" s="673" t="s">
        <v>268</v>
      </c>
      <c r="C943" s="399">
        <v>228</v>
      </c>
      <c r="D943" s="402">
        <v>11</v>
      </c>
      <c r="E943" s="402" t="s">
        <v>364</v>
      </c>
      <c r="F943" s="402" t="s">
        <v>4545</v>
      </c>
      <c r="G943" s="402" t="s">
        <v>4546</v>
      </c>
      <c r="H943" s="402" t="s">
        <v>1355</v>
      </c>
      <c r="I943" s="638">
        <v>37585</v>
      </c>
      <c r="J943" s="671" t="s">
        <v>4547</v>
      </c>
      <c r="K943" s="638">
        <v>42712</v>
      </c>
      <c r="L943" s="402" t="s">
        <v>4406</v>
      </c>
      <c r="M943" s="402" t="s">
        <v>4548</v>
      </c>
      <c r="N943" s="402" t="s">
        <v>628</v>
      </c>
      <c r="O943" s="636" t="s">
        <v>4408</v>
      </c>
      <c r="P943" s="737"/>
      <c r="Q943" s="737"/>
      <c r="R943" s="737"/>
      <c r="S943" s="737"/>
      <c r="T943" s="737"/>
    </row>
    <row r="944" spans="1:20" ht="58" x14ac:dyDescent="0.35">
      <c r="A944" s="442">
        <v>942</v>
      </c>
      <c r="B944" s="673" t="s">
        <v>268</v>
      </c>
      <c r="C944" s="399">
        <v>229</v>
      </c>
      <c r="D944" s="402">
        <v>11</v>
      </c>
      <c r="E944" s="402" t="s">
        <v>364</v>
      </c>
      <c r="F944" s="402" t="s">
        <v>1710</v>
      </c>
      <c r="G944" s="402" t="s">
        <v>4549</v>
      </c>
      <c r="H944" s="402" t="s">
        <v>1331</v>
      </c>
      <c r="I944" s="638">
        <v>37489</v>
      </c>
      <c r="J944" s="671" t="s">
        <v>4550</v>
      </c>
      <c r="K944" s="638">
        <v>42661</v>
      </c>
      <c r="L944" s="402"/>
      <c r="M944" s="402" t="s">
        <v>4551</v>
      </c>
      <c r="N944" s="402" t="s">
        <v>2589</v>
      </c>
      <c r="O944" s="636" t="s">
        <v>4552</v>
      </c>
      <c r="P944" s="737"/>
      <c r="Q944" s="737"/>
      <c r="R944" s="737"/>
      <c r="S944" s="737"/>
      <c r="T944" s="737"/>
    </row>
    <row r="945" spans="1:20" ht="58" x14ac:dyDescent="0.35">
      <c r="A945" s="442">
        <v>943</v>
      </c>
      <c r="B945" s="673" t="s">
        <v>268</v>
      </c>
      <c r="C945" s="399">
        <v>230</v>
      </c>
      <c r="D945" s="402">
        <v>11</v>
      </c>
      <c r="E945" s="402" t="s">
        <v>1411</v>
      </c>
      <c r="F945" s="402" t="s">
        <v>1760</v>
      </c>
      <c r="G945" s="402" t="s">
        <v>4553</v>
      </c>
      <c r="H945" s="402" t="s">
        <v>1331</v>
      </c>
      <c r="I945" s="638">
        <v>37564</v>
      </c>
      <c r="J945" s="672" t="s">
        <v>4554</v>
      </c>
      <c r="K945" s="638">
        <v>42697</v>
      </c>
      <c r="L945" s="402"/>
      <c r="M945" s="402" t="s">
        <v>3595</v>
      </c>
      <c r="N945" s="402" t="s">
        <v>4050</v>
      </c>
      <c r="O945" s="636" t="s">
        <v>4555</v>
      </c>
      <c r="P945" s="737"/>
      <c r="Q945" s="737"/>
      <c r="R945" s="737"/>
      <c r="S945" s="737"/>
      <c r="T945" s="737"/>
    </row>
    <row r="946" spans="1:20" ht="52.5" x14ac:dyDescent="0.35">
      <c r="A946" s="442">
        <v>944</v>
      </c>
      <c r="B946" s="730" t="s">
        <v>4556</v>
      </c>
      <c r="C946" s="727">
        <v>1</v>
      </c>
      <c r="D946" s="727" t="s">
        <v>4557</v>
      </c>
      <c r="E946" s="727" t="s">
        <v>4558</v>
      </c>
      <c r="F946" s="727" t="s">
        <v>4559</v>
      </c>
      <c r="G946" s="727" t="s">
        <v>1548</v>
      </c>
      <c r="H946" s="727" t="s">
        <v>1331</v>
      </c>
      <c r="I946" s="728">
        <v>40943</v>
      </c>
      <c r="J946" s="727" t="s">
        <v>4560</v>
      </c>
      <c r="K946" s="728">
        <v>42278</v>
      </c>
      <c r="L946" s="727" t="s">
        <v>4561</v>
      </c>
      <c r="M946" s="727" t="s">
        <v>4562</v>
      </c>
      <c r="N946" s="727" t="s">
        <v>4563</v>
      </c>
      <c r="O946" s="727" t="s">
        <v>4564</v>
      </c>
      <c r="P946" s="692"/>
      <c r="Q946" s="688"/>
      <c r="R946" s="689"/>
      <c r="S946" s="688"/>
      <c r="T946" s="696"/>
    </row>
    <row r="947" spans="1:20" ht="52.5" x14ac:dyDescent="0.35">
      <c r="A947" s="442">
        <v>945</v>
      </c>
      <c r="B947" s="731" t="s">
        <v>4556</v>
      </c>
      <c r="C947" s="719">
        <v>2</v>
      </c>
      <c r="D947" s="719" t="s">
        <v>4557</v>
      </c>
      <c r="E947" s="719" t="s">
        <v>1100</v>
      </c>
      <c r="F947" s="719" t="s">
        <v>410</v>
      </c>
      <c r="G947" s="719" t="s">
        <v>4565</v>
      </c>
      <c r="H947" s="719" t="s">
        <v>1331</v>
      </c>
      <c r="I947" s="729">
        <v>40931</v>
      </c>
      <c r="J947" s="719" t="s">
        <v>4566</v>
      </c>
      <c r="K947" s="729">
        <v>40931</v>
      </c>
      <c r="L947" s="719" t="s">
        <v>4567</v>
      </c>
      <c r="M947" s="719" t="s">
        <v>4568</v>
      </c>
      <c r="N947" s="719" t="s">
        <v>4569</v>
      </c>
      <c r="O947" s="719" t="s">
        <v>4570</v>
      </c>
      <c r="P947" s="692"/>
      <c r="Q947" s="688"/>
      <c r="R947" s="689"/>
      <c r="S947" s="688"/>
      <c r="T947" s="696"/>
    </row>
    <row r="948" spans="1:20" ht="52.5" x14ac:dyDescent="0.35">
      <c r="A948" s="442">
        <v>946</v>
      </c>
      <c r="B948" s="731" t="s">
        <v>4556</v>
      </c>
      <c r="C948" s="719">
        <v>3</v>
      </c>
      <c r="D948" s="719" t="s">
        <v>4557</v>
      </c>
      <c r="E948" s="719" t="s">
        <v>623</v>
      </c>
      <c r="F948" s="719" t="s">
        <v>365</v>
      </c>
      <c r="G948" s="719" t="s">
        <v>4571</v>
      </c>
      <c r="H948" s="719" t="s">
        <v>1331</v>
      </c>
      <c r="I948" s="729">
        <v>41111</v>
      </c>
      <c r="J948" s="719" t="s">
        <v>4572</v>
      </c>
      <c r="K948" s="729">
        <v>41120</v>
      </c>
      <c r="L948" s="719" t="s">
        <v>4573</v>
      </c>
      <c r="M948" s="719" t="s">
        <v>4574</v>
      </c>
      <c r="N948" s="719" t="s">
        <v>4575</v>
      </c>
      <c r="O948" s="719" t="s">
        <v>4576</v>
      </c>
      <c r="P948" s="692"/>
      <c r="Q948" s="688"/>
      <c r="R948" s="689"/>
      <c r="S948" s="688"/>
      <c r="T948" s="696"/>
    </row>
    <row r="949" spans="1:20" ht="52.5" x14ac:dyDescent="0.35">
      <c r="A949" s="442">
        <v>947</v>
      </c>
      <c r="B949" s="731" t="s">
        <v>4556</v>
      </c>
      <c r="C949" s="727">
        <v>4</v>
      </c>
      <c r="D949" s="719" t="s">
        <v>4557</v>
      </c>
      <c r="E949" s="719" t="s">
        <v>336</v>
      </c>
      <c r="F949" s="719" t="s">
        <v>4577</v>
      </c>
      <c r="G949" s="719" t="s">
        <v>3296</v>
      </c>
      <c r="H949" s="719" t="s">
        <v>1355</v>
      </c>
      <c r="I949" s="729">
        <v>40795</v>
      </c>
      <c r="J949" s="719" t="s">
        <v>4578</v>
      </c>
      <c r="K949" s="729">
        <v>41888</v>
      </c>
      <c r="L949" s="719" t="s">
        <v>4561</v>
      </c>
      <c r="M949" s="719" t="s">
        <v>4562</v>
      </c>
      <c r="N949" s="719" t="s">
        <v>4563</v>
      </c>
      <c r="O949" s="719" t="s">
        <v>4564</v>
      </c>
      <c r="P949" s="692"/>
      <c r="Q949" s="688"/>
      <c r="R949" s="689"/>
      <c r="S949" s="688"/>
      <c r="T949" s="696"/>
    </row>
    <row r="950" spans="1:20" ht="52.5" x14ac:dyDescent="0.35">
      <c r="A950" s="442">
        <v>948</v>
      </c>
      <c r="B950" s="731" t="s">
        <v>4556</v>
      </c>
      <c r="C950" s="727">
        <v>5</v>
      </c>
      <c r="D950" s="719" t="s">
        <v>4557</v>
      </c>
      <c r="E950" s="719" t="s">
        <v>336</v>
      </c>
      <c r="F950" s="719" t="s">
        <v>1068</v>
      </c>
      <c r="G950" s="719" t="s">
        <v>789</v>
      </c>
      <c r="H950" s="719" t="s">
        <v>1331</v>
      </c>
      <c r="I950" s="729">
        <v>41212</v>
      </c>
      <c r="J950" s="719" t="s">
        <v>4579</v>
      </c>
      <c r="K950" s="729">
        <v>41222</v>
      </c>
      <c r="L950" s="719" t="s">
        <v>4580</v>
      </c>
      <c r="M950" s="719" t="s">
        <v>4581</v>
      </c>
      <c r="N950" s="719" t="s">
        <v>4582</v>
      </c>
      <c r="O950" s="719" t="s">
        <v>4583</v>
      </c>
      <c r="P950" s="692"/>
      <c r="Q950" s="688"/>
      <c r="R950" s="689"/>
      <c r="S950" s="688"/>
      <c r="T950" s="696"/>
    </row>
    <row r="951" spans="1:20" ht="52.5" x14ac:dyDescent="0.35">
      <c r="A951" s="442">
        <v>949</v>
      </c>
      <c r="B951" s="731" t="s">
        <v>4556</v>
      </c>
      <c r="C951" s="719">
        <v>6</v>
      </c>
      <c r="D951" s="719" t="s">
        <v>4557</v>
      </c>
      <c r="E951" s="719" t="s">
        <v>336</v>
      </c>
      <c r="F951" s="719" t="s">
        <v>1194</v>
      </c>
      <c r="G951" s="719" t="s">
        <v>775</v>
      </c>
      <c r="H951" s="719" t="s">
        <v>1331</v>
      </c>
      <c r="I951" s="729">
        <v>41349</v>
      </c>
      <c r="J951" s="719" t="s">
        <v>4584</v>
      </c>
      <c r="K951" s="729">
        <v>41355</v>
      </c>
      <c r="L951" s="719" t="s">
        <v>4585</v>
      </c>
      <c r="M951" s="719" t="s">
        <v>4586</v>
      </c>
      <c r="N951" s="719" t="s">
        <v>4587</v>
      </c>
      <c r="O951" s="719" t="s">
        <v>4588</v>
      </c>
      <c r="P951" s="692"/>
      <c r="Q951" s="688"/>
      <c r="R951" s="689"/>
      <c r="S951" s="688"/>
      <c r="T951" s="696"/>
    </row>
    <row r="952" spans="1:20" ht="52.5" x14ac:dyDescent="0.35">
      <c r="A952" s="442">
        <v>950</v>
      </c>
      <c r="B952" s="731" t="s">
        <v>4556</v>
      </c>
      <c r="C952" s="719">
        <v>7</v>
      </c>
      <c r="D952" s="719" t="s">
        <v>4557</v>
      </c>
      <c r="E952" s="719" t="s">
        <v>336</v>
      </c>
      <c r="F952" s="719" t="s">
        <v>3919</v>
      </c>
      <c r="G952" s="719" t="s">
        <v>3696</v>
      </c>
      <c r="H952" s="719" t="s">
        <v>1355</v>
      </c>
      <c r="I952" s="729">
        <v>41108</v>
      </c>
      <c r="J952" s="719" t="s">
        <v>4589</v>
      </c>
      <c r="K952" s="729">
        <v>41120</v>
      </c>
      <c r="L952" s="719" t="s">
        <v>4590</v>
      </c>
      <c r="M952" s="719" t="s">
        <v>4591</v>
      </c>
      <c r="N952" s="719" t="s">
        <v>4582</v>
      </c>
      <c r="O952" s="719" t="s">
        <v>4592</v>
      </c>
      <c r="P952" s="692"/>
      <c r="Q952" s="688"/>
      <c r="R952" s="689"/>
      <c r="S952" s="688"/>
      <c r="T952" s="696"/>
    </row>
    <row r="953" spans="1:20" ht="52.5" x14ac:dyDescent="0.35">
      <c r="A953" s="442">
        <v>951</v>
      </c>
      <c r="B953" s="731" t="s">
        <v>4556</v>
      </c>
      <c r="C953" s="727">
        <v>8</v>
      </c>
      <c r="D953" s="719" t="s">
        <v>4557</v>
      </c>
      <c r="E953" s="719" t="s">
        <v>336</v>
      </c>
      <c r="F953" s="719" t="s">
        <v>2380</v>
      </c>
      <c r="G953" s="719" t="s">
        <v>4593</v>
      </c>
      <c r="H953" s="719" t="s">
        <v>1331</v>
      </c>
      <c r="I953" s="729">
        <v>41404</v>
      </c>
      <c r="J953" s="719" t="s">
        <v>4594</v>
      </c>
      <c r="K953" s="729">
        <v>41421</v>
      </c>
      <c r="L953" s="719" t="s">
        <v>4595</v>
      </c>
      <c r="M953" s="719" t="s">
        <v>4596</v>
      </c>
      <c r="N953" s="719" t="s">
        <v>4582</v>
      </c>
      <c r="O953" s="719" t="s">
        <v>4597</v>
      </c>
      <c r="P953" s="692"/>
      <c r="Q953" s="688"/>
      <c r="R953" s="689"/>
      <c r="S953" s="688"/>
      <c r="T953" s="696"/>
    </row>
    <row r="954" spans="1:20" ht="52.5" x14ac:dyDescent="0.35">
      <c r="A954" s="442">
        <v>952</v>
      </c>
      <c r="B954" s="731" t="s">
        <v>4556</v>
      </c>
      <c r="C954" s="727">
        <v>9</v>
      </c>
      <c r="D954" s="719" t="s">
        <v>4557</v>
      </c>
      <c r="E954" s="719" t="s">
        <v>336</v>
      </c>
      <c r="F954" s="719" t="s">
        <v>1786</v>
      </c>
      <c r="G954" s="719" t="s">
        <v>4598</v>
      </c>
      <c r="H954" s="719" t="s">
        <v>1355</v>
      </c>
      <c r="I954" s="729">
        <v>41070</v>
      </c>
      <c r="J954" s="719" t="s">
        <v>4599</v>
      </c>
      <c r="K954" s="729">
        <v>41085</v>
      </c>
      <c r="L954" s="719" t="s">
        <v>4600</v>
      </c>
      <c r="M954" s="719" t="s">
        <v>4601</v>
      </c>
      <c r="N954" s="719" t="s">
        <v>4602</v>
      </c>
      <c r="O954" s="719" t="s">
        <v>4603</v>
      </c>
      <c r="P954" s="692"/>
      <c r="Q954" s="688"/>
      <c r="R954" s="689"/>
      <c r="S954" s="688"/>
      <c r="T954" s="696"/>
    </row>
    <row r="955" spans="1:20" ht="52.5" x14ac:dyDescent="0.35">
      <c r="A955" s="442">
        <v>953</v>
      </c>
      <c r="B955" s="731" t="s">
        <v>4556</v>
      </c>
      <c r="C955" s="719">
        <v>10</v>
      </c>
      <c r="D955" s="719" t="s">
        <v>4557</v>
      </c>
      <c r="E955" s="719" t="s">
        <v>364</v>
      </c>
      <c r="F955" s="719" t="s">
        <v>4604</v>
      </c>
      <c r="G955" s="719" t="s">
        <v>1982</v>
      </c>
      <c r="H955" s="719" t="s">
        <v>1331</v>
      </c>
      <c r="I955" s="729">
        <v>41387</v>
      </c>
      <c r="J955" s="719" t="s">
        <v>4605</v>
      </c>
      <c r="K955" s="729">
        <v>41393</v>
      </c>
      <c r="L955" s="719" t="s">
        <v>4606</v>
      </c>
      <c r="M955" s="719" t="s">
        <v>4607</v>
      </c>
      <c r="N955" s="719" t="s">
        <v>4608</v>
      </c>
      <c r="O955" s="719" t="s">
        <v>4609</v>
      </c>
      <c r="P955" s="692"/>
      <c r="Q955" s="688"/>
      <c r="R955" s="689"/>
      <c r="S955" s="688"/>
      <c r="T955" s="696"/>
    </row>
    <row r="956" spans="1:20" ht="52.5" x14ac:dyDescent="0.35">
      <c r="A956" s="442">
        <v>954</v>
      </c>
      <c r="B956" s="731" t="s">
        <v>4556</v>
      </c>
      <c r="C956" s="719">
        <v>11</v>
      </c>
      <c r="D956" s="719" t="s">
        <v>4557</v>
      </c>
      <c r="E956" s="719" t="s">
        <v>364</v>
      </c>
      <c r="F956" s="719" t="s">
        <v>3261</v>
      </c>
      <c r="G956" s="719" t="s">
        <v>4610</v>
      </c>
      <c r="H956" s="719" t="s">
        <v>1355</v>
      </c>
      <c r="I956" s="729">
        <v>41003</v>
      </c>
      <c r="J956" s="719" t="s">
        <v>4611</v>
      </c>
      <c r="K956" s="729">
        <v>41015</v>
      </c>
      <c r="L956" s="719" t="s">
        <v>4612</v>
      </c>
      <c r="M956" s="719" t="s">
        <v>4613</v>
      </c>
      <c r="N956" s="719" t="s">
        <v>4582</v>
      </c>
      <c r="O956" s="719" t="s">
        <v>4614</v>
      </c>
      <c r="P956" s="692"/>
      <c r="Q956" s="688"/>
      <c r="R956" s="689"/>
      <c r="S956" s="688"/>
      <c r="T956" s="696"/>
    </row>
    <row r="957" spans="1:20" ht="52.5" x14ac:dyDescent="0.35">
      <c r="A957" s="442">
        <v>955</v>
      </c>
      <c r="B957" s="731" t="s">
        <v>4556</v>
      </c>
      <c r="C957" s="727">
        <v>12</v>
      </c>
      <c r="D957" s="719" t="s">
        <v>4557</v>
      </c>
      <c r="E957" s="719" t="s">
        <v>364</v>
      </c>
      <c r="F957" s="719" t="s">
        <v>4615</v>
      </c>
      <c r="G957" s="719" t="s">
        <v>4616</v>
      </c>
      <c r="H957" s="719" t="s">
        <v>1355</v>
      </c>
      <c r="I957" s="729">
        <v>41160</v>
      </c>
      <c r="J957" s="719" t="s">
        <v>4617</v>
      </c>
      <c r="K957" s="729">
        <v>41183</v>
      </c>
      <c r="L957" s="719" t="s">
        <v>4618</v>
      </c>
      <c r="M957" s="719" t="s">
        <v>4619</v>
      </c>
      <c r="N957" s="719" t="s">
        <v>4602</v>
      </c>
      <c r="O957" s="719" t="s">
        <v>4620</v>
      </c>
      <c r="P957" s="692"/>
      <c r="Q957" s="688"/>
      <c r="R957" s="689"/>
      <c r="S957" s="688"/>
      <c r="T957" s="696"/>
    </row>
    <row r="958" spans="1:20" ht="52.5" x14ac:dyDescent="0.35">
      <c r="A958" s="442">
        <v>956</v>
      </c>
      <c r="B958" s="731" t="s">
        <v>4556</v>
      </c>
      <c r="C958" s="727">
        <v>13</v>
      </c>
      <c r="D958" s="719" t="s">
        <v>4557</v>
      </c>
      <c r="E958" s="719" t="s">
        <v>392</v>
      </c>
      <c r="F958" s="719" t="s">
        <v>4621</v>
      </c>
      <c r="G958" s="719" t="s">
        <v>4622</v>
      </c>
      <c r="H958" s="719" t="s">
        <v>1331</v>
      </c>
      <c r="I958" s="729">
        <v>41118</v>
      </c>
      <c r="J958" s="719" t="s">
        <v>4623</v>
      </c>
      <c r="K958" s="729">
        <v>41148</v>
      </c>
      <c r="L958" s="719" t="s">
        <v>4624</v>
      </c>
      <c r="M958" s="719" t="s">
        <v>4625</v>
      </c>
      <c r="N958" s="719" t="s">
        <v>4602</v>
      </c>
      <c r="O958" s="719" t="s">
        <v>4626</v>
      </c>
      <c r="P958" s="692"/>
      <c r="Q958" s="688"/>
      <c r="R958" s="689"/>
      <c r="S958" s="688"/>
      <c r="T958" s="696"/>
    </row>
    <row r="959" spans="1:20" ht="52.5" x14ac:dyDescent="0.35">
      <c r="A959" s="442">
        <v>957</v>
      </c>
      <c r="B959" s="731" t="s">
        <v>4556</v>
      </c>
      <c r="C959" s="719">
        <v>14</v>
      </c>
      <c r="D959" s="719" t="s">
        <v>4557</v>
      </c>
      <c r="E959" s="719" t="s">
        <v>904</v>
      </c>
      <c r="F959" s="719" t="s">
        <v>1565</v>
      </c>
      <c r="G959" s="719" t="s">
        <v>4627</v>
      </c>
      <c r="H959" s="719" t="s">
        <v>1331</v>
      </c>
      <c r="I959" s="729">
        <v>41113</v>
      </c>
      <c r="J959" s="719" t="s">
        <v>4628</v>
      </c>
      <c r="K959" s="729">
        <v>41138</v>
      </c>
      <c r="L959" s="719" t="s">
        <v>4629</v>
      </c>
      <c r="M959" s="719" t="s">
        <v>4630</v>
      </c>
      <c r="N959" s="719" t="s">
        <v>4631</v>
      </c>
      <c r="O959" s="719" t="s">
        <v>4632</v>
      </c>
      <c r="P959" s="692"/>
      <c r="Q959" s="688"/>
      <c r="R959" s="689"/>
      <c r="S959" s="688"/>
      <c r="T959" s="696"/>
    </row>
    <row r="960" spans="1:20" ht="52.5" x14ac:dyDescent="0.35">
      <c r="A960" s="442">
        <v>958</v>
      </c>
      <c r="B960" s="731" t="s">
        <v>4556</v>
      </c>
      <c r="C960" s="719">
        <v>15</v>
      </c>
      <c r="D960" s="719" t="s">
        <v>4557</v>
      </c>
      <c r="E960" s="719" t="s">
        <v>511</v>
      </c>
      <c r="F960" s="719" t="s">
        <v>3092</v>
      </c>
      <c r="G960" s="719" t="s">
        <v>1272</v>
      </c>
      <c r="H960" s="719" t="s">
        <v>1355</v>
      </c>
      <c r="I960" s="729">
        <v>41090</v>
      </c>
      <c r="J960" s="719" t="s">
        <v>4633</v>
      </c>
      <c r="K960" s="729">
        <v>41106</v>
      </c>
      <c r="L960" s="719" t="s">
        <v>4634</v>
      </c>
      <c r="M960" s="719" t="s">
        <v>4635</v>
      </c>
      <c r="N960" s="719" t="s">
        <v>4636</v>
      </c>
      <c r="O960" s="719" t="s">
        <v>4637</v>
      </c>
      <c r="P960" s="692"/>
      <c r="Q960" s="688"/>
      <c r="R960" s="689"/>
      <c r="S960" s="688"/>
      <c r="T960" s="696"/>
    </row>
    <row r="961" spans="1:20" ht="52.5" x14ac:dyDescent="0.35">
      <c r="A961" s="442">
        <v>959</v>
      </c>
      <c r="B961" s="731" t="s">
        <v>4556</v>
      </c>
      <c r="C961" s="727">
        <v>16</v>
      </c>
      <c r="D961" s="719" t="s">
        <v>4557</v>
      </c>
      <c r="E961" s="719" t="s">
        <v>4638</v>
      </c>
      <c r="F961" s="719" t="s">
        <v>4639</v>
      </c>
      <c r="G961" s="719" t="s">
        <v>619</v>
      </c>
      <c r="H961" s="719" t="s">
        <v>1331</v>
      </c>
      <c r="I961" s="729">
        <v>40619</v>
      </c>
      <c r="J961" s="719" t="s">
        <v>4640</v>
      </c>
      <c r="K961" s="729">
        <v>40639</v>
      </c>
      <c r="L961" s="719" t="s">
        <v>4641</v>
      </c>
      <c r="M961" s="719" t="s">
        <v>4642</v>
      </c>
      <c r="N961" s="719" t="s">
        <v>4643</v>
      </c>
      <c r="O961" s="719" t="s">
        <v>4644</v>
      </c>
      <c r="P961" s="692"/>
      <c r="Q961" s="688"/>
      <c r="R961" s="689"/>
      <c r="S961" s="688"/>
      <c r="T961" s="696"/>
    </row>
    <row r="962" spans="1:20" ht="52.5" x14ac:dyDescent="0.35">
      <c r="A962" s="442">
        <v>960</v>
      </c>
      <c r="B962" s="731" t="s">
        <v>4556</v>
      </c>
      <c r="C962" s="727">
        <v>17</v>
      </c>
      <c r="D962" s="719" t="s">
        <v>4557</v>
      </c>
      <c r="E962" s="719" t="s">
        <v>4645</v>
      </c>
      <c r="F962" s="719" t="s">
        <v>1368</v>
      </c>
      <c r="G962" s="719" t="s">
        <v>3608</v>
      </c>
      <c r="H962" s="719" t="s">
        <v>1355</v>
      </c>
      <c r="I962" s="729">
        <v>41143</v>
      </c>
      <c r="J962" s="719" t="s">
        <v>4646</v>
      </c>
      <c r="K962" s="729">
        <v>41163</v>
      </c>
      <c r="L962" s="719" t="s">
        <v>4647</v>
      </c>
      <c r="M962" s="719" t="s">
        <v>4648</v>
      </c>
      <c r="N962" s="719" t="s">
        <v>4636</v>
      </c>
      <c r="O962" s="719" t="s">
        <v>4649</v>
      </c>
      <c r="P962" s="692"/>
      <c r="Q962" s="688"/>
      <c r="R962" s="689"/>
      <c r="S962" s="688"/>
      <c r="T962" s="696"/>
    </row>
    <row r="963" spans="1:20" ht="52.5" x14ac:dyDescent="0.35">
      <c r="A963" s="442">
        <v>961</v>
      </c>
      <c r="B963" s="731" t="s">
        <v>4556</v>
      </c>
      <c r="C963" s="719">
        <v>18</v>
      </c>
      <c r="D963" s="719" t="s">
        <v>4557</v>
      </c>
      <c r="E963" s="719" t="s">
        <v>4650</v>
      </c>
      <c r="F963" s="719" t="s">
        <v>4651</v>
      </c>
      <c r="G963" s="719" t="s">
        <v>4010</v>
      </c>
      <c r="H963" s="719" t="s">
        <v>1355</v>
      </c>
      <c r="I963" s="729">
        <v>41213</v>
      </c>
      <c r="J963" s="719" t="s">
        <v>4652</v>
      </c>
      <c r="K963" s="729">
        <v>41232</v>
      </c>
      <c r="L963" s="719" t="s">
        <v>4653</v>
      </c>
      <c r="M963" s="719" t="s">
        <v>4654</v>
      </c>
      <c r="N963" s="719" t="s">
        <v>4636</v>
      </c>
      <c r="O963" s="719" t="s">
        <v>4655</v>
      </c>
      <c r="P963" s="692"/>
      <c r="Q963" s="688"/>
      <c r="R963" s="689"/>
      <c r="S963" s="688"/>
      <c r="T963" s="696"/>
    </row>
    <row r="964" spans="1:20" ht="31.5" x14ac:dyDescent="0.35">
      <c r="A964" s="442">
        <v>962</v>
      </c>
      <c r="B964" s="731" t="s">
        <v>4656</v>
      </c>
      <c r="C964" s="719">
        <v>19</v>
      </c>
      <c r="D964" s="719" t="s">
        <v>4657</v>
      </c>
      <c r="E964" s="719" t="s">
        <v>623</v>
      </c>
      <c r="F964" s="719" t="s">
        <v>4658</v>
      </c>
      <c r="G964" s="719" t="s">
        <v>1446</v>
      </c>
      <c r="H964" s="719" t="s">
        <v>1331</v>
      </c>
      <c r="I964" s="729">
        <v>41154</v>
      </c>
      <c r="J964" s="719" t="s">
        <v>4659</v>
      </c>
      <c r="K964" s="729">
        <v>41166</v>
      </c>
      <c r="L964" s="719" t="s">
        <v>4660</v>
      </c>
      <c r="M964" s="719" t="s">
        <v>4661</v>
      </c>
      <c r="N964" s="719" t="s">
        <v>4662</v>
      </c>
      <c r="O964" s="719" t="s">
        <v>4663</v>
      </c>
      <c r="P964" s="692"/>
      <c r="Q964" s="688"/>
      <c r="R964" s="689"/>
      <c r="S964" s="688"/>
      <c r="T964" s="696"/>
    </row>
    <row r="965" spans="1:20" ht="52.5" x14ac:dyDescent="0.35">
      <c r="A965" s="442">
        <v>963</v>
      </c>
      <c r="B965" s="731" t="s">
        <v>4556</v>
      </c>
      <c r="C965" s="727">
        <v>20</v>
      </c>
      <c r="D965" s="719" t="s">
        <v>4664</v>
      </c>
      <c r="E965" s="719" t="s">
        <v>428</v>
      </c>
      <c r="F965" s="719" t="s">
        <v>4665</v>
      </c>
      <c r="G965" s="719" t="s">
        <v>987</v>
      </c>
      <c r="H965" s="719" t="s">
        <v>1331</v>
      </c>
      <c r="I965" s="729">
        <v>41513</v>
      </c>
      <c r="J965" s="719" t="s">
        <v>4666</v>
      </c>
      <c r="K965" s="729">
        <v>42762</v>
      </c>
      <c r="L965" s="719" t="s">
        <v>4667</v>
      </c>
      <c r="M965" s="719" t="s">
        <v>4668</v>
      </c>
      <c r="N965" s="719" t="s">
        <v>1456</v>
      </c>
      <c r="O965" s="719" t="s">
        <v>4669</v>
      </c>
      <c r="P965" s="692"/>
      <c r="Q965" s="688"/>
      <c r="R965" s="689"/>
      <c r="S965" s="688"/>
      <c r="T965" s="696"/>
    </row>
    <row r="966" spans="1:20" ht="52.5" x14ac:dyDescent="0.35">
      <c r="A966" s="442">
        <v>964</v>
      </c>
      <c r="B966" s="731" t="s">
        <v>4556</v>
      </c>
      <c r="C966" s="727">
        <v>21</v>
      </c>
      <c r="D966" s="719" t="s">
        <v>4664</v>
      </c>
      <c r="E966" s="719" t="s">
        <v>428</v>
      </c>
      <c r="F966" s="719" t="s">
        <v>3995</v>
      </c>
      <c r="G966" s="719" t="s">
        <v>4140</v>
      </c>
      <c r="H966" s="719" t="s">
        <v>1355</v>
      </c>
      <c r="I966" s="729">
        <v>41158</v>
      </c>
      <c r="J966" s="719" t="s">
        <v>4670</v>
      </c>
      <c r="K966" s="729">
        <v>42415</v>
      </c>
      <c r="L966" s="719"/>
      <c r="M966" s="719" t="s">
        <v>4671</v>
      </c>
      <c r="N966" s="719" t="s">
        <v>1352</v>
      </c>
      <c r="O966" s="719" t="s">
        <v>4672</v>
      </c>
      <c r="P966" s="692"/>
      <c r="Q966" s="688"/>
      <c r="R966" s="689"/>
      <c r="S966" s="688"/>
      <c r="T966" s="696"/>
    </row>
    <row r="967" spans="1:20" ht="52.5" x14ac:dyDescent="0.35">
      <c r="A967" s="442">
        <v>965</v>
      </c>
      <c r="B967" s="731" t="s">
        <v>4556</v>
      </c>
      <c r="C967" s="719">
        <v>22</v>
      </c>
      <c r="D967" s="719" t="s">
        <v>4664</v>
      </c>
      <c r="E967" s="719" t="s">
        <v>336</v>
      </c>
      <c r="F967" s="719" t="s">
        <v>832</v>
      </c>
      <c r="G967" s="719" t="s">
        <v>691</v>
      </c>
      <c r="H967" s="719" t="s">
        <v>1331</v>
      </c>
      <c r="I967" s="729">
        <v>41358</v>
      </c>
      <c r="J967" s="719" t="s">
        <v>4673</v>
      </c>
      <c r="K967" s="729" t="s">
        <v>4674</v>
      </c>
      <c r="L967" s="719" t="s">
        <v>4675</v>
      </c>
      <c r="M967" s="719" t="s">
        <v>4676</v>
      </c>
      <c r="N967" s="719" t="s">
        <v>4662</v>
      </c>
      <c r="O967" s="719" t="s">
        <v>4677</v>
      </c>
      <c r="P967" s="692"/>
      <c r="Q967" s="688"/>
      <c r="R967" s="689"/>
      <c r="S967" s="688"/>
      <c r="T967" s="696"/>
    </row>
    <row r="968" spans="1:20" ht="52.5" x14ac:dyDescent="0.35">
      <c r="A968" s="442">
        <v>966</v>
      </c>
      <c r="B968" s="731" t="s">
        <v>4556</v>
      </c>
      <c r="C968" s="719">
        <v>23</v>
      </c>
      <c r="D968" s="719" t="s">
        <v>4664</v>
      </c>
      <c r="E968" s="719" t="s">
        <v>336</v>
      </c>
      <c r="F968" s="719" t="s">
        <v>893</v>
      </c>
      <c r="G968" s="719" t="s">
        <v>533</v>
      </c>
      <c r="H968" s="719" t="s">
        <v>1331</v>
      </c>
      <c r="I968" s="729">
        <v>41145</v>
      </c>
      <c r="J968" s="719" t="s">
        <v>4678</v>
      </c>
      <c r="K968" s="729">
        <v>41186</v>
      </c>
      <c r="L968" s="719"/>
      <c r="M968" s="719" t="s">
        <v>4679</v>
      </c>
      <c r="N968" s="719" t="s">
        <v>4680</v>
      </c>
      <c r="O968" s="719" t="s">
        <v>4681</v>
      </c>
      <c r="P968" s="692"/>
      <c r="Q968" s="688"/>
      <c r="R968" s="689"/>
      <c r="S968" s="688"/>
      <c r="T968" s="696"/>
    </row>
    <row r="969" spans="1:20" ht="52.5" x14ac:dyDescent="0.35">
      <c r="A969" s="442">
        <v>967</v>
      </c>
      <c r="B969" s="731" t="s">
        <v>4556</v>
      </c>
      <c r="C969" s="727">
        <v>24</v>
      </c>
      <c r="D969" s="719" t="s">
        <v>4664</v>
      </c>
      <c r="E969" s="719" t="s">
        <v>657</v>
      </c>
      <c r="F969" s="719" t="s">
        <v>1306</v>
      </c>
      <c r="G969" s="719" t="s">
        <v>1730</v>
      </c>
      <c r="H969" s="719" t="s">
        <v>1331</v>
      </c>
      <c r="I969" s="729">
        <v>41024</v>
      </c>
      <c r="J969" s="719" t="s">
        <v>4682</v>
      </c>
      <c r="K969" s="729">
        <v>41044</v>
      </c>
      <c r="L969" s="719" t="s">
        <v>4683</v>
      </c>
      <c r="M969" s="719" t="s">
        <v>4684</v>
      </c>
      <c r="N969" s="719" t="s">
        <v>4685</v>
      </c>
      <c r="O969" s="719" t="s">
        <v>4686</v>
      </c>
      <c r="P969" s="692"/>
      <c r="Q969" s="688"/>
      <c r="R969" s="689"/>
      <c r="S969" s="688"/>
      <c r="T969" s="696"/>
    </row>
    <row r="970" spans="1:20" ht="52.5" x14ac:dyDescent="0.35">
      <c r="A970" s="442">
        <v>968</v>
      </c>
      <c r="B970" s="731" t="s">
        <v>4556</v>
      </c>
      <c r="C970" s="727">
        <v>25</v>
      </c>
      <c r="D970" s="719" t="s">
        <v>4664</v>
      </c>
      <c r="E970" s="719" t="s">
        <v>657</v>
      </c>
      <c r="F970" s="719" t="s">
        <v>2968</v>
      </c>
      <c r="G970" s="719" t="s">
        <v>681</v>
      </c>
      <c r="H970" s="719" t="s">
        <v>1355</v>
      </c>
      <c r="I970" s="729" t="s">
        <v>4687</v>
      </c>
      <c r="J970" s="719" t="s">
        <v>4688</v>
      </c>
      <c r="K970" s="729">
        <v>41008</v>
      </c>
      <c r="L970" s="719" t="s">
        <v>4689</v>
      </c>
      <c r="M970" s="719" t="s">
        <v>4690</v>
      </c>
      <c r="N970" s="719" t="s">
        <v>4691</v>
      </c>
      <c r="O970" s="719" t="s">
        <v>4692</v>
      </c>
      <c r="P970" s="692"/>
      <c r="Q970" s="688"/>
      <c r="R970" s="689"/>
      <c r="S970" s="688"/>
      <c r="T970" s="696"/>
    </row>
    <row r="971" spans="1:20" ht="52.5" x14ac:dyDescent="0.35">
      <c r="A971" s="442">
        <v>969</v>
      </c>
      <c r="B971" s="731" t="s">
        <v>4556</v>
      </c>
      <c r="C971" s="719">
        <v>26</v>
      </c>
      <c r="D971" s="719" t="s">
        <v>4664</v>
      </c>
      <c r="E971" s="719" t="s">
        <v>336</v>
      </c>
      <c r="F971" s="719" t="s">
        <v>4693</v>
      </c>
      <c r="G971" s="719" t="s">
        <v>4694</v>
      </c>
      <c r="H971" s="719" t="s">
        <v>1355</v>
      </c>
      <c r="I971" s="729">
        <v>41218</v>
      </c>
      <c r="J971" s="719" t="s">
        <v>4695</v>
      </c>
      <c r="K971" s="729" t="s">
        <v>4696</v>
      </c>
      <c r="L971" s="719"/>
      <c r="M971" s="719" t="s">
        <v>4697</v>
      </c>
      <c r="N971" s="719" t="s">
        <v>4698</v>
      </c>
      <c r="O971" s="719" t="s">
        <v>4699</v>
      </c>
      <c r="P971" s="692"/>
      <c r="Q971" s="688"/>
      <c r="R971" s="689"/>
      <c r="S971" s="688"/>
      <c r="T971" s="696"/>
    </row>
    <row r="972" spans="1:20" ht="52.5" x14ac:dyDescent="0.35">
      <c r="A972" s="442">
        <v>970</v>
      </c>
      <c r="B972" s="731" t="s">
        <v>4556</v>
      </c>
      <c r="C972" s="719">
        <v>27</v>
      </c>
      <c r="D972" s="719" t="s">
        <v>4700</v>
      </c>
      <c r="E972" s="719" t="s">
        <v>364</v>
      </c>
      <c r="F972" s="719" t="s">
        <v>4701</v>
      </c>
      <c r="G972" s="719" t="s">
        <v>4702</v>
      </c>
      <c r="H972" s="719" t="s">
        <v>1355</v>
      </c>
      <c r="I972" s="729" t="s">
        <v>4703</v>
      </c>
      <c r="J972" s="719" t="s">
        <v>4704</v>
      </c>
      <c r="K972" s="729">
        <v>41120</v>
      </c>
      <c r="L972" s="719"/>
      <c r="M972" s="719" t="s">
        <v>4705</v>
      </c>
      <c r="N972" s="719" t="s">
        <v>4706</v>
      </c>
      <c r="O972" s="719" t="s">
        <v>4707</v>
      </c>
      <c r="P972" s="692"/>
      <c r="Q972" s="688"/>
      <c r="R972" s="689"/>
      <c r="S972" s="688"/>
      <c r="T972" s="696"/>
    </row>
    <row r="973" spans="1:20" ht="52.5" x14ac:dyDescent="0.35">
      <c r="A973" s="442">
        <v>971</v>
      </c>
      <c r="B973" s="731" t="s">
        <v>4556</v>
      </c>
      <c r="C973" s="727">
        <v>28</v>
      </c>
      <c r="D973" s="719" t="s">
        <v>4664</v>
      </c>
      <c r="E973" s="719" t="s">
        <v>657</v>
      </c>
      <c r="F973" s="719" t="s">
        <v>586</v>
      </c>
      <c r="G973" s="719" t="s">
        <v>4708</v>
      </c>
      <c r="H973" s="719" t="s">
        <v>1331</v>
      </c>
      <c r="I973" s="729">
        <v>41352</v>
      </c>
      <c r="J973" s="719" t="s">
        <v>4709</v>
      </c>
      <c r="K973" s="729">
        <v>42080</v>
      </c>
      <c r="L973" s="719"/>
      <c r="M973" s="719" t="s">
        <v>4710</v>
      </c>
      <c r="N973" s="719" t="s">
        <v>4706</v>
      </c>
      <c r="O973" s="719" t="s">
        <v>4711</v>
      </c>
      <c r="P973" s="692"/>
      <c r="Q973" s="688"/>
      <c r="R973" s="689"/>
      <c r="S973" s="688"/>
      <c r="T973" s="696"/>
    </row>
    <row r="974" spans="1:20" ht="52.5" x14ac:dyDescent="0.35">
      <c r="A974" s="442">
        <v>972</v>
      </c>
      <c r="B974" s="731" t="s">
        <v>4556</v>
      </c>
      <c r="C974" s="727">
        <v>29</v>
      </c>
      <c r="D974" s="719" t="s">
        <v>4664</v>
      </c>
      <c r="E974" s="719" t="s">
        <v>657</v>
      </c>
      <c r="F974" s="719" t="s">
        <v>2928</v>
      </c>
      <c r="G974" s="719" t="s">
        <v>732</v>
      </c>
      <c r="H974" s="719" t="s">
        <v>1355</v>
      </c>
      <c r="I974" s="729">
        <v>41136</v>
      </c>
      <c r="J974" s="719" t="s">
        <v>4712</v>
      </c>
      <c r="K974" s="729">
        <v>41157</v>
      </c>
      <c r="L974" s="719" t="s">
        <v>4713</v>
      </c>
      <c r="M974" s="719" t="s">
        <v>4714</v>
      </c>
      <c r="N974" s="719" t="s">
        <v>4715</v>
      </c>
      <c r="O974" s="719" t="s">
        <v>4716</v>
      </c>
      <c r="P974" s="692"/>
      <c r="Q974" s="688"/>
      <c r="R974" s="689"/>
      <c r="S974" s="688"/>
      <c r="T974" s="696"/>
    </row>
    <row r="975" spans="1:20" ht="52.5" x14ac:dyDescent="0.35">
      <c r="A975" s="442">
        <v>973</v>
      </c>
      <c r="B975" s="731" t="s">
        <v>4556</v>
      </c>
      <c r="C975" s="719">
        <v>30</v>
      </c>
      <c r="D975" s="719" t="s">
        <v>4664</v>
      </c>
      <c r="E975" s="719" t="s">
        <v>392</v>
      </c>
      <c r="F975" s="719" t="s">
        <v>4717</v>
      </c>
      <c r="G975" s="719" t="s">
        <v>4718</v>
      </c>
      <c r="H975" s="719" t="s">
        <v>1355</v>
      </c>
      <c r="I975" s="729">
        <v>41131</v>
      </c>
      <c r="J975" s="719" t="s">
        <v>4719</v>
      </c>
      <c r="K975" s="729">
        <v>41143</v>
      </c>
      <c r="L975" s="719" t="s">
        <v>4720</v>
      </c>
      <c r="M975" s="719" t="s">
        <v>4721</v>
      </c>
      <c r="N975" s="719" t="s">
        <v>4722</v>
      </c>
      <c r="O975" s="719" t="s">
        <v>4723</v>
      </c>
      <c r="P975" s="692"/>
      <c r="Q975" s="688"/>
      <c r="R975" s="689"/>
      <c r="S975" s="688"/>
      <c r="T975" s="696"/>
    </row>
    <row r="976" spans="1:20" ht="52.5" x14ac:dyDescent="0.35">
      <c r="A976" s="442">
        <v>974</v>
      </c>
      <c r="B976" s="731" t="s">
        <v>4556</v>
      </c>
      <c r="C976" s="719">
        <v>31</v>
      </c>
      <c r="D976" s="719" t="s">
        <v>4664</v>
      </c>
      <c r="E976" s="719" t="s">
        <v>392</v>
      </c>
      <c r="F976" s="719" t="s">
        <v>3024</v>
      </c>
      <c r="G976" s="719" t="s">
        <v>4724</v>
      </c>
      <c r="H976" s="719" t="s">
        <v>1355</v>
      </c>
      <c r="I976" s="729">
        <v>41127</v>
      </c>
      <c r="J976" s="719" t="s">
        <v>4725</v>
      </c>
      <c r="K976" s="729">
        <v>41177</v>
      </c>
      <c r="L976" s="719" t="s">
        <v>4726</v>
      </c>
      <c r="M976" s="719" t="s">
        <v>4727</v>
      </c>
      <c r="N976" s="719" t="s">
        <v>4715</v>
      </c>
      <c r="O976" s="719" t="s">
        <v>4728</v>
      </c>
      <c r="P976" s="692"/>
      <c r="Q976" s="688"/>
      <c r="R976" s="689"/>
      <c r="S976" s="688"/>
      <c r="T976" s="696"/>
    </row>
    <row r="977" spans="1:20" ht="52.5" x14ac:dyDescent="0.35">
      <c r="A977" s="442">
        <v>975</v>
      </c>
      <c r="B977" s="731" t="s">
        <v>4556</v>
      </c>
      <c r="C977" s="727">
        <v>32</v>
      </c>
      <c r="D977" s="719" t="s">
        <v>4664</v>
      </c>
      <c r="E977" s="719" t="s">
        <v>657</v>
      </c>
      <c r="F977" s="719" t="s">
        <v>4729</v>
      </c>
      <c r="G977" s="719" t="s">
        <v>4730</v>
      </c>
      <c r="H977" s="719" t="s">
        <v>1355</v>
      </c>
      <c r="I977" s="729">
        <v>41099</v>
      </c>
      <c r="J977" s="719" t="s">
        <v>4731</v>
      </c>
      <c r="K977" s="729">
        <v>41120</v>
      </c>
      <c r="L977" s="719"/>
      <c r="M977" s="719" t="s">
        <v>4684</v>
      </c>
      <c r="N977" s="719" t="s">
        <v>4706</v>
      </c>
      <c r="O977" s="719" t="s">
        <v>4732</v>
      </c>
      <c r="P977" s="692"/>
      <c r="Q977" s="688"/>
      <c r="R977" s="689"/>
      <c r="S977" s="688"/>
      <c r="T977" s="696"/>
    </row>
    <row r="978" spans="1:20" ht="52.5" x14ac:dyDescent="0.35">
      <c r="A978" s="442">
        <v>976</v>
      </c>
      <c r="B978" s="731" t="s">
        <v>4556</v>
      </c>
      <c r="C978" s="727">
        <v>33</v>
      </c>
      <c r="D978" s="719" t="s">
        <v>4664</v>
      </c>
      <c r="E978" s="719" t="s">
        <v>4733</v>
      </c>
      <c r="F978" s="719" t="s">
        <v>4734</v>
      </c>
      <c r="G978" s="719" t="s">
        <v>4735</v>
      </c>
      <c r="H978" s="719" t="s">
        <v>1355</v>
      </c>
      <c r="I978" s="729">
        <v>41255</v>
      </c>
      <c r="J978" s="719" t="s">
        <v>4736</v>
      </c>
      <c r="K978" s="729">
        <v>41270</v>
      </c>
      <c r="L978" s="719" t="s">
        <v>4737</v>
      </c>
      <c r="M978" s="719" t="s">
        <v>4738</v>
      </c>
      <c r="N978" s="719" t="s">
        <v>4715</v>
      </c>
      <c r="O978" s="719" t="s">
        <v>4739</v>
      </c>
      <c r="P978" s="692"/>
      <c r="Q978" s="688"/>
      <c r="R978" s="689"/>
      <c r="S978" s="688"/>
      <c r="T978" s="696"/>
    </row>
    <row r="979" spans="1:20" ht="52.5" x14ac:dyDescent="0.35">
      <c r="A979" s="442">
        <v>977</v>
      </c>
      <c r="B979" s="731" t="s">
        <v>4556</v>
      </c>
      <c r="C979" s="719">
        <v>34</v>
      </c>
      <c r="D979" s="719" t="s">
        <v>4664</v>
      </c>
      <c r="E979" s="719" t="s">
        <v>4740</v>
      </c>
      <c r="F979" s="719" t="s">
        <v>4741</v>
      </c>
      <c r="G979" s="719" t="s">
        <v>4742</v>
      </c>
      <c r="H979" s="719" t="s">
        <v>1331</v>
      </c>
      <c r="I979" s="729">
        <v>41191</v>
      </c>
      <c r="J979" s="719" t="s">
        <v>4743</v>
      </c>
      <c r="K979" s="729">
        <v>41221</v>
      </c>
      <c r="L979" s="719" t="s">
        <v>4744</v>
      </c>
      <c r="M979" s="719" t="s">
        <v>4745</v>
      </c>
      <c r="N979" s="719" t="s">
        <v>4715</v>
      </c>
      <c r="O979" s="719" t="s">
        <v>4746</v>
      </c>
      <c r="P979" s="692"/>
      <c r="Q979" s="688"/>
      <c r="R979" s="689"/>
      <c r="S979" s="688"/>
      <c r="T979" s="696"/>
    </row>
    <row r="980" spans="1:20" ht="52.5" x14ac:dyDescent="0.35">
      <c r="A980" s="442">
        <v>978</v>
      </c>
      <c r="B980" s="731" t="s">
        <v>4556</v>
      </c>
      <c r="C980" s="719">
        <v>35</v>
      </c>
      <c r="D980" s="719" t="s">
        <v>4664</v>
      </c>
      <c r="E980" s="719" t="s">
        <v>4747</v>
      </c>
      <c r="F980" s="719" t="s">
        <v>4748</v>
      </c>
      <c r="G980" s="719" t="s">
        <v>4749</v>
      </c>
      <c r="H980" s="719" t="s">
        <v>1355</v>
      </c>
      <c r="I980" s="729">
        <v>40956</v>
      </c>
      <c r="J980" s="719" t="s">
        <v>4750</v>
      </c>
      <c r="K980" s="729">
        <v>43577</v>
      </c>
      <c r="L980" s="719"/>
      <c r="M980" s="719" t="s">
        <v>4751</v>
      </c>
      <c r="N980" s="719" t="s">
        <v>4706</v>
      </c>
      <c r="O980" s="719" t="s">
        <v>4752</v>
      </c>
      <c r="P980" s="692"/>
      <c r="Q980" s="688"/>
      <c r="R980" s="689"/>
      <c r="S980" s="688"/>
      <c r="T980" s="696"/>
    </row>
    <row r="981" spans="1:20" ht="52.5" x14ac:dyDescent="0.35">
      <c r="A981" s="442">
        <v>979</v>
      </c>
      <c r="B981" s="731" t="s">
        <v>4556</v>
      </c>
      <c r="C981" s="727">
        <v>36</v>
      </c>
      <c r="D981" s="719" t="s">
        <v>4753</v>
      </c>
      <c r="E981" s="719" t="s">
        <v>3013</v>
      </c>
      <c r="F981" s="719" t="s">
        <v>552</v>
      </c>
      <c r="G981" s="719" t="s">
        <v>4754</v>
      </c>
      <c r="H981" s="719" t="s">
        <v>1331</v>
      </c>
      <c r="I981" s="729">
        <v>41012</v>
      </c>
      <c r="J981" s="719" t="s">
        <v>4755</v>
      </c>
      <c r="K981" s="729">
        <v>41017</v>
      </c>
      <c r="L981" s="719" t="s">
        <v>4756</v>
      </c>
      <c r="M981" s="719" t="s">
        <v>4757</v>
      </c>
      <c r="N981" s="719" t="s">
        <v>4758</v>
      </c>
      <c r="O981" s="719" t="s">
        <v>4759</v>
      </c>
      <c r="P981" s="692"/>
      <c r="Q981" s="688"/>
      <c r="R981" s="689"/>
      <c r="S981" s="688"/>
      <c r="T981" s="696"/>
    </row>
    <row r="982" spans="1:20" ht="52.5" x14ac:dyDescent="0.35">
      <c r="A982" s="442">
        <v>980</v>
      </c>
      <c r="B982" s="731" t="s">
        <v>4556</v>
      </c>
      <c r="C982" s="727">
        <v>37</v>
      </c>
      <c r="D982" s="719" t="s">
        <v>4753</v>
      </c>
      <c r="E982" s="719" t="s">
        <v>4760</v>
      </c>
      <c r="F982" s="719" t="s">
        <v>4761</v>
      </c>
      <c r="G982" s="719" t="s">
        <v>3608</v>
      </c>
      <c r="H982" s="719" t="s">
        <v>1355</v>
      </c>
      <c r="I982" s="729" t="s">
        <v>4762</v>
      </c>
      <c r="J982" s="719" t="s">
        <v>4763</v>
      </c>
      <c r="K982" s="729">
        <v>41219</v>
      </c>
      <c r="L982" s="719" t="s">
        <v>4764</v>
      </c>
      <c r="M982" s="719" t="s">
        <v>4765</v>
      </c>
      <c r="N982" s="719" t="s">
        <v>4715</v>
      </c>
      <c r="O982" s="719" t="s">
        <v>4766</v>
      </c>
      <c r="P982" s="692"/>
      <c r="Q982" s="688"/>
      <c r="R982" s="689"/>
      <c r="S982" s="688"/>
      <c r="T982" s="696"/>
    </row>
    <row r="983" spans="1:20" ht="52.5" x14ac:dyDescent="0.35">
      <c r="A983" s="442">
        <v>981</v>
      </c>
      <c r="B983" s="731" t="s">
        <v>4556</v>
      </c>
      <c r="C983" s="719">
        <v>38</v>
      </c>
      <c r="D983" s="719" t="s">
        <v>4767</v>
      </c>
      <c r="E983" s="719" t="s">
        <v>428</v>
      </c>
      <c r="F983" s="719" t="s">
        <v>4768</v>
      </c>
      <c r="G983" s="719" t="s">
        <v>764</v>
      </c>
      <c r="H983" s="719" t="s">
        <v>1355</v>
      </c>
      <c r="I983" s="729">
        <v>41276</v>
      </c>
      <c r="J983" s="719" t="s">
        <v>4769</v>
      </c>
      <c r="K983" s="729">
        <v>41330</v>
      </c>
      <c r="L983" s="719"/>
      <c r="M983" s="719" t="s">
        <v>4770</v>
      </c>
      <c r="N983" s="719" t="s">
        <v>4771</v>
      </c>
      <c r="O983" s="719" t="s">
        <v>4772</v>
      </c>
      <c r="P983" s="692"/>
      <c r="Q983" s="688"/>
      <c r="R983" s="689"/>
      <c r="S983" s="688"/>
      <c r="T983" s="696"/>
    </row>
    <row r="984" spans="1:20" ht="52.5" x14ac:dyDescent="0.35">
      <c r="A984" s="442">
        <v>982</v>
      </c>
      <c r="B984" s="731" t="s">
        <v>4556</v>
      </c>
      <c r="C984" s="719">
        <v>39</v>
      </c>
      <c r="D984" s="719" t="s">
        <v>4753</v>
      </c>
      <c r="E984" s="719" t="s">
        <v>336</v>
      </c>
      <c r="F984" s="719" t="s">
        <v>4773</v>
      </c>
      <c r="G984" s="719" t="s">
        <v>1081</v>
      </c>
      <c r="H984" s="719" t="s">
        <v>1355</v>
      </c>
      <c r="I984" s="729">
        <v>41272</v>
      </c>
      <c r="J984" s="719" t="s">
        <v>4774</v>
      </c>
      <c r="K984" s="729">
        <v>41723</v>
      </c>
      <c r="L984" s="719" t="s">
        <v>4775</v>
      </c>
      <c r="M984" s="719" t="s">
        <v>4776</v>
      </c>
      <c r="N984" s="719" t="s">
        <v>4777</v>
      </c>
      <c r="O984" s="719" t="s">
        <v>4778</v>
      </c>
      <c r="P984" s="692"/>
      <c r="Q984" s="688"/>
      <c r="R984" s="689"/>
      <c r="S984" s="688"/>
      <c r="T984" s="696"/>
    </row>
    <row r="985" spans="1:20" ht="52.5" x14ac:dyDescent="0.35">
      <c r="A985" s="442">
        <v>983</v>
      </c>
      <c r="B985" s="731" t="s">
        <v>4556</v>
      </c>
      <c r="C985" s="727">
        <v>40</v>
      </c>
      <c r="D985" s="719" t="s">
        <v>4753</v>
      </c>
      <c r="E985" s="719" t="s">
        <v>2371</v>
      </c>
      <c r="F985" s="719" t="s">
        <v>4779</v>
      </c>
      <c r="G985" s="719" t="s">
        <v>822</v>
      </c>
      <c r="H985" s="719" t="s">
        <v>1331</v>
      </c>
      <c r="I985" s="729">
        <v>41121</v>
      </c>
      <c r="J985" s="719" t="s">
        <v>4780</v>
      </c>
      <c r="K985" s="729">
        <v>41134</v>
      </c>
      <c r="L985" s="719" t="s">
        <v>4781</v>
      </c>
      <c r="M985" s="719" t="s">
        <v>4782</v>
      </c>
      <c r="N985" s="719" t="s">
        <v>1456</v>
      </c>
      <c r="O985" s="719" t="s">
        <v>4783</v>
      </c>
      <c r="P985" s="692"/>
      <c r="Q985" s="688"/>
      <c r="R985" s="689"/>
      <c r="S985" s="688"/>
      <c r="T985" s="696"/>
    </row>
    <row r="986" spans="1:20" ht="52.5" x14ac:dyDescent="0.35">
      <c r="A986" s="442">
        <v>984</v>
      </c>
      <c r="B986" s="731" t="s">
        <v>4556</v>
      </c>
      <c r="C986" s="727">
        <v>41</v>
      </c>
      <c r="D986" s="719" t="s">
        <v>4753</v>
      </c>
      <c r="E986" s="719" t="s">
        <v>428</v>
      </c>
      <c r="F986" s="719" t="s">
        <v>4784</v>
      </c>
      <c r="G986" s="719" t="s">
        <v>4785</v>
      </c>
      <c r="H986" s="719" t="s">
        <v>1331</v>
      </c>
      <c r="I986" s="729">
        <v>41326</v>
      </c>
      <c r="J986" s="719" t="s">
        <v>4786</v>
      </c>
      <c r="K986" s="729">
        <v>41338</v>
      </c>
      <c r="L986" s="719" t="s">
        <v>4787</v>
      </c>
      <c r="M986" s="719" t="s">
        <v>4788</v>
      </c>
      <c r="N986" s="719" t="s">
        <v>1456</v>
      </c>
      <c r="O986" s="719" t="s">
        <v>4789</v>
      </c>
      <c r="P986" s="692"/>
      <c r="Q986" s="688"/>
      <c r="R986" s="689"/>
      <c r="S986" s="688"/>
      <c r="T986" s="696"/>
    </row>
    <row r="987" spans="1:20" ht="52.5" x14ac:dyDescent="0.35">
      <c r="A987" s="442">
        <v>985</v>
      </c>
      <c r="B987" s="731" t="s">
        <v>4556</v>
      </c>
      <c r="C987" s="719">
        <v>42</v>
      </c>
      <c r="D987" s="719" t="s">
        <v>4753</v>
      </c>
      <c r="E987" s="719" t="s">
        <v>364</v>
      </c>
      <c r="F987" s="719" t="s">
        <v>4790</v>
      </c>
      <c r="G987" s="719" t="s">
        <v>2375</v>
      </c>
      <c r="H987" s="719" t="s">
        <v>1355</v>
      </c>
      <c r="I987" s="729">
        <v>41348</v>
      </c>
      <c r="J987" s="719" t="s">
        <v>4791</v>
      </c>
      <c r="K987" s="729">
        <v>41382</v>
      </c>
      <c r="L987" s="719"/>
      <c r="M987" s="719" t="s">
        <v>4792</v>
      </c>
      <c r="N987" s="719" t="s">
        <v>1352</v>
      </c>
      <c r="O987" s="719" t="s">
        <v>4793</v>
      </c>
      <c r="P987" s="692"/>
      <c r="Q987" s="688"/>
      <c r="R987" s="689"/>
      <c r="S987" s="688"/>
      <c r="T987" s="696"/>
    </row>
    <row r="988" spans="1:20" ht="52.5" x14ac:dyDescent="0.35">
      <c r="A988" s="442">
        <v>986</v>
      </c>
      <c r="B988" s="731" t="s">
        <v>4556</v>
      </c>
      <c r="C988" s="719">
        <v>43</v>
      </c>
      <c r="D988" s="719" t="s">
        <v>4753</v>
      </c>
      <c r="E988" s="719" t="s">
        <v>364</v>
      </c>
      <c r="F988" s="719" t="s">
        <v>1278</v>
      </c>
      <c r="G988" s="719" t="s">
        <v>783</v>
      </c>
      <c r="H988" s="719" t="s">
        <v>1355</v>
      </c>
      <c r="I988" s="729">
        <v>41435</v>
      </c>
      <c r="J988" s="719" t="s">
        <v>4794</v>
      </c>
      <c r="K988" s="729">
        <v>41457</v>
      </c>
      <c r="L988" s="719"/>
      <c r="M988" s="719" t="s">
        <v>4795</v>
      </c>
      <c r="N988" s="719" t="s">
        <v>4796</v>
      </c>
      <c r="O988" s="719" t="s">
        <v>4797</v>
      </c>
      <c r="P988" s="692"/>
      <c r="Q988" s="688"/>
      <c r="R988" s="689"/>
      <c r="S988" s="688"/>
      <c r="T988" s="696"/>
    </row>
    <row r="989" spans="1:20" ht="52.5" x14ac:dyDescent="0.35">
      <c r="A989" s="442">
        <v>987</v>
      </c>
      <c r="B989" s="731" t="s">
        <v>4556</v>
      </c>
      <c r="C989" s="727">
        <v>44</v>
      </c>
      <c r="D989" s="719" t="s">
        <v>4753</v>
      </c>
      <c r="E989" s="719" t="s">
        <v>4798</v>
      </c>
      <c r="F989" s="719" t="s">
        <v>586</v>
      </c>
      <c r="G989" s="719" t="s">
        <v>4799</v>
      </c>
      <c r="H989" s="719" t="s">
        <v>1331</v>
      </c>
      <c r="I989" s="729">
        <v>41303</v>
      </c>
      <c r="J989" s="719" t="s">
        <v>4800</v>
      </c>
      <c r="K989" s="729">
        <v>41319</v>
      </c>
      <c r="L989" s="719" t="s">
        <v>4801</v>
      </c>
      <c r="M989" s="719" t="s">
        <v>4802</v>
      </c>
      <c r="N989" s="719" t="s">
        <v>4803</v>
      </c>
      <c r="O989" s="719" t="s">
        <v>4804</v>
      </c>
      <c r="P989" s="692"/>
      <c r="Q989" s="688"/>
      <c r="R989" s="689"/>
      <c r="S989" s="688"/>
      <c r="T989" s="696"/>
    </row>
    <row r="990" spans="1:20" ht="52.5" x14ac:dyDescent="0.35">
      <c r="A990" s="442">
        <v>988</v>
      </c>
      <c r="B990" s="731" t="s">
        <v>4556</v>
      </c>
      <c r="C990" s="727">
        <v>45</v>
      </c>
      <c r="D990" s="719" t="s">
        <v>4767</v>
      </c>
      <c r="E990" s="719" t="s">
        <v>364</v>
      </c>
      <c r="F990" s="719" t="s">
        <v>4805</v>
      </c>
      <c r="G990" s="719" t="s">
        <v>732</v>
      </c>
      <c r="H990" s="719" t="s">
        <v>1355</v>
      </c>
      <c r="I990" s="729">
        <v>41270</v>
      </c>
      <c r="J990" s="719" t="s">
        <v>4806</v>
      </c>
      <c r="K990" s="729">
        <v>41289</v>
      </c>
      <c r="L990" s="719" t="s">
        <v>4807</v>
      </c>
      <c r="M990" s="719" t="s">
        <v>4808</v>
      </c>
      <c r="N990" s="719" t="s">
        <v>1456</v>
      </c>
      <c r="O990" s="719" t="s">
        <v>4809</v>
      </c>
      <c r="P990" s="692"/>
      <c r="Q990" s="688"/>
      <c r="R990" s="689"/>
      <c r="S990" s="688"/>
      <c r="T990" s="696"/>
    </row>
    <row r="991" spans="1:20" ht="52.5" x14ac:dyDescent="0.35">
      <c r="A991" s="442">
        <v>989</v>
      </c>
      <c r="B991" s="731" t="s">
        <v>4556</v>
      </c>
      <c r="C991" s="719">
        <v>46</v>
      </c>
      <c r="D991" s="719" t="s">
        <v>4753</v>
      </c>
      <c r="E991" s="719" t="s">
        <v>364</v>
      </c>
      <c r="F991" s="719" t="s">
        <v>443</v>
      </c>
      <c r="G991" s="719" t="s">
        <v>2878</v>
      </c>
      <c r="H991" s="719" t="s">
        <v>1355</v>
      </c>
      <c r="I991" s="729">
        <v>41058</v>
      </c>
      <c r="J991" s="719" t="s">
        <v>4810</v>
      </c>
      <c r="K991" s="729">
        <v>41074</v>
      </c>
      <c r="L991" s="719" t="s">
        <v>4811</v>
      </c>
      <c r="M991" s="719" t="s">
        <v>4812</v>
      </c>
      <c r="N991" s="719" t="s">
        <v>1456</v>
      </c>
      <c r="O991" s="719" t="s">
        <v>4813</v>
      </c>
      <c r="P991" s="692"/>
      <c r="Q991" s="688"/>
      <c r="R991" s="689"/>
      <c r="S991" s="688"/>
      <c r="T991" s="696"/>
    </row>
    <row r="992" spans="1:20" ht="52.5" x14ac:dyDescent="0.35">
      <c r="A992" s="442">
        <v>990</v>
      </c>
      <c r="B992" s="731" t="s">
        <v>4556</v>
      </c>
      <c r="C992" s="719">
        <v>47</v>
      </c>
      <c r="D992" s="719" t="s">
        <v>4753</v>
      </c>
      <c r="E992" s="719" t="s">
        <v>4798</v>
      </c>
      <c r="F992" s="719" t="s">
        <v>972</v>
      </c>
      <c r="G992" s="719" t="s">
        <v>4814</v>
      </c>
      <c r="H992" s="719" t="s">
        <v>1355</v>
      </c>
      <c r="I992" s="729">
        <v>41344</v>
      </c>
      <c r="J992" s="719" t="s">
        <v>4815</v>
      </c>
      <c r="K992" s="729">
        <v>41355</v>
      </c>
      <c r="L992" s="719" t="s">
        <v>4816</v>
      </c>
      <c r="M992" s="719" t="s">
        <v>4817</v>
      </c>
      <c r="N992" s="719" t="s">
        <v>4818</v>
      </c>
      <c r="O992" s="719" t="s">
        <v>4819</v>
      </c>
      <c r="P992" s="692"/>
      <c r="Q992" s="688"/>
      <c r="R992" s="689"/>
      <c r="S992" s="688"/>
      <c r="T992" s="696"/>
    </row>
    <row r="993" spans="1:20" ht="52.5" x14ac:dyDescent="0.35">
      <c r="A993" s="442">
        <v>991</v>
      </c>
      <c r="B993" s="731" t="s">
        <v>4556</v>
      </c>
      <c r="C993" s="727">
        <v>48</v>
      </c>
      <c r="D993" s="719" t="s">
        <v>4753</v>
      </c>
      <c r="E993" s="719" t="s">
        <v>364</v>
      </c>
      <c r="F993" s="719" t="s">
        <v>2697</v>
      </c>
      <c r="G993" s="719" t="s">
        <v>4820</v>
      </c>
      <c r="H993" s="719" t="s">
        <v>1355</v>
      </c>
      <c r="I993" s="729">
        <v>41015</v>
      </c>
      <c r="J993" s="719" t="s">
        <v>4821</v>
      </c>
      <c r="K993" s="729">
        <v>42366</v>
      </c>
      <c r="L993" s="719" t="s">
        <v>4822</v>
      </c>
      <c r="M993" s="719" t="s">
        <v>4823</v>
      </c>
      <c r="N993" s="719" t="s">
        <v>4803</v>
      </c>
      <c r="O993" s="719" t="s">
        <v>4824</v>
      </c>
      <c r="P993" s="692"/>
      <c r="Q993" s="688"/>
      <c r="R993" s="689"/>
      <c r="S993" s="688"/>
      <c r="T993" s="696"/>
    </row>
    <row r="994" spans="1:20" ht="52.5" x14ac:dyDescent="0.35">
      <c r="A994" s="442">
        <v>992</v>
      </c>
      <c r="B994" s="731" t="s">
        <v>4556</v>
      </c>
      <c r="C994" s="727">
        <v>49</v>
      </c>
      <c r="D994" s="719" t="s">
        <v>4753</v>
      </c>
      <c r="E994" s="719" t="s">
        <v>392</v>
      </c>
      <c r="F994" s="719" t="s">
        <v>669</v>
      </c>
      <c r="G994" s="719" t="s">
        <v>1064</v>
      </c>
      <c r="H994" s="719" t="s">
        <v>1355</v>
      </c>
      <c r="I994" s="729" t="s">
        <v>4825</v>
      </c>
      <c r="J994" s="719" t="s">
        <v>4826</v>
      </c>
      <c r="K994" s="729">
        <v>43397</v>
      </c>
      <c r="L994" s="719" t="s">
        <v>4827</v>
      </c>
      <c r="M994" s="719" t="s">
        <v>4828</v>
      </c>
      <c r="N994" s="719" t="s">
        <v>1456</v>
      </c>
      <c r="O994" s="719" t="s">
        <v>4829</v>
      </c>
      <c r="P994" s="692"/>
      <c r="Q994" s="688"/>
      <c r="R994" s="689"/>
      <c r="S994" s="688"/>
      <c r="T994" s="696"/>
    </row>
    <row r="995" spans="1:20" ht="52.5" x14ac:dyDescent="0.35">
      <c r="A995" s="442">
        <v>993</v>
      </c>
      <c r="B995" s="731" t="s">
        <v>4556</v>
      </c>
      <c r="C995" s="719">
        <v>50</v>
      </c>
      <c r="D995" s="719" t="s">
        <v>4753</v>
      </c>
      <c r="E995" s="719" t="s">
        <v>409</v>
      </c>
      <c r="F995" s="719" t="s">
        <v>4830</v>
      </c>
      <c r="G995" s="719" t="s">
        <v>1381</v>
      </c>
      <c r="H995" s="719" t="s">
        <v>1331</v>
      </c>
      <c r="I995" s="729">
        <v>41195</v>
      </c>
      <c r="J995" s="719" t="s">
        <v>4831</v>
      </c>
      <c r="K995" s="729">
        <v>41219</v>
      </c>
      <c r="L995" s="719" t="s">
        <v>4832</v>
      </c>
      <c r="M995" s="719" t="s">
        <v>4833</v>
      </c>
      <c r="N995" s="719" t="s">
        <v>1456</v>
      </c>
      <c r="O995" s="719" t="s">
        <v>4834</v>
      </c>
      <c r="P995" s="692"/>
      <c r="Q995" s="688"/>
      <c r="R995" s="689"/>
      <c r="S995" s="688"/>
      <c r="T995" s="696"/>
    </row>
    <row r="996" spans="1:20" ht="52.5" x14ac:dyDescent="0.35">
      <c r="A996" s="442">
        <v>994</v>
      </c>
      <c r="B996" s="731" t="s">
        <v>4556</v>
      </c>
      <c r="C996" s="719">
        <v>51</v>
      </c>
      <c r="D996" s="719" t="s">
        <v>4753</v>
      </c>
      <c r="E996" s="719" t="s">
        <v>4835</v>
      </c>
      <c r="F996" s="719" t="s">
        <v>893</v>
      </c>
      <c r="G996" s="719" t="s">
        <v>3050</v>
      </c>
      <c r="H996" s="719" t="s">
        <v>1355</v>
      </c>
      <c r="I996" s="729">
        <v>41033</v>
      </c>
      <c r="J996" s="719" t="s">
        <v>4836</v>
      </c>
      <c r="K996" s="729">
        <v>41057</v>
      </c>
      <c r="L996" s="719" t="s">
        <v>4837</v>
      </c>
      <c r="M996" s="719" t="s">
        <v>4838</v>
      </c>
      <c r="N996" s="719" t="s">
        <v>1456</v>
      </c>
      <c r="O996" s="719" t="s">
        <v>4839</v>
      </c>
      <c r="P996" s="692"/>
      <c r="Q996" s="688"/>
      <c r="R996" s="689"/>
      <c r="S996" s="688"/>
      <c r="T996" s="696"/>
    </row>
    <row r="997" spans="1:20" ht="31.5" x14ac:dyDescent="0.35">
      <c r="A997" s="442">
        <v>995</v>
      </c>
      <c r="B997" s="731" t="s">
        <v>4840</v>
      </c>
      <c r="C997" s="727">
        <v>52</v>
      </c>
      <c r="D997" s="719" t="s">
        <v>4753</v>
      </c>
      <c r="E997" s="719" t="s">
        <v>392</v>
      </c>
      <c r="F997" s="719" t="s">
        <v>4841</v>
      </c>
      <c r="G997" s="719" t="s">
        <v>676</v>
      </c>
      <c r="H997" s="719" t="s">
        <v>1331</v>
      </c>
      <c r="I997" s="729">
        <v>41315</v>
      </c>
      <c r="J997" s="719" t="s">
        <v>4842</v>
      </c>
      <c r="K997" s="729">
        <v>41323</v>
      </c>
      <c r="L997" s="719" t="s">
        <v>4843</v>
      </c>
      <c r="M997" s="719"/>
      <c r="N997" s="719" t="s">
        <v>1785</v>
      </c>
      <c r="O997" s="719" t="s">
        <v>4844</v>
      </c>
      <c r="P997" s="692"/>
      <c r="Q997" s="688"/>
      <c r="R997" s="689"/>
      <c r="S997" s="688"/>
      <c r="T997" s="696"/>
    </row>
    <row r="998" spans="1:20" ht="52.5" x14ac:dyDescent="0.35">
      <c r="A998" s="442">
        <v>996</v>
      </c>
      <c r="B998" s="731" t="s">
        <v>4556</v>
      </c>
      <c r="C998" s="727">
        <v>53</v>
      </c>
      <c r="D998" s="719" t="s">
        <v>4753</v>
      </c>
      <c r="E998" s="719" t="s">
        <v>1591</v>
      </c>
      <c r="F998" s="719" t="s">
        <v>4845</v>
      </c>
      <c r="G998" s="719" t="s">
        <v>789</v>
      </c>
      <c r="H998" s="719" t="s">
        <v>1331</v>
      </c>
      <c r="I998" s="729">
        <v>41215</v>
      </c>
      <c r="J998" s="719" t="s">
        <v>4846</v>
      </c>
      <c r="K998" s="729">
        <v>41229</v>
      </c>
      <c r="L998" s="719" t="s">
        <v>4847</v>
      </c>
      <c r="M998" s="719" t="s">
        <v>4848</v>
      </c>
      <c r="N998" s="719" t="s">
        <v>1456</v>
      </c>
      <c r="O998" s="719" t="s">
        <v>4849</v>
      </c>
      <c r="P998" s="692"/>
      <c r="Q998" s="688"/>
      <c r="R998" s="689"/>
      <c r="S998" s="688"/>
      <c r="T998" s="696"/>
    </row>
    <row r="999" spans="1:20" ht="52.5" x14ac:dyDescent="0.35">
      <c r="A999" s="442">
        <v>997</v>
      </c>
      <c r="B999" s="731" t="s">
        <v>4556</v>
      </c>
      <c r="C999" s="719">
        <v>54</v>
      </c>
      <c r="D999" s="719" t="s">
        <v>4753</v>
      </c>
      <c r="E999" s="719" t="s">
        <v>4850</v>
      </c>
      <c r="F999" s="719" t="s">
        <v>4851</v>
      </c>
      <c r="G999" s="719" t="s">
        <v>4852</v>
      </c>
      <c r="H999" s="719" t="s">
        <v>1331</v>
      </c>
      <c r="I999" s="729">
        <v>41145</v>
      </c>
      <c r="J999" s="719" t="s">
        <v>4853</v>
      </c>
      <c r="K999" s="729">
        <v>41157</v>
      </c>
      <c r="L999" s="719" t="s">
        <v>4854</v>
      </c>
      <c r="M999" s="719" t="s">
        <v>4855</v>
      </c>
      <c r="N999" s="719" t="s">
        <v>1352</v>
      </c>
      <c r="O999" s="719" t="s">
        <v>4856</v>
      </c>
      <c r="P999" s="692"/>
      <c r="Q999" s="688"/>
      <c r="R999" s="689"/>
      <c r="S999" s="688"/>
      <c r="T999" s="696"/>
    </row>
    <row r="1000" spans="1:20" ht="52.5" x14ac:dyDescent="0.35">
      <c r="A1000" s="442">
        <v>998</v>
      </c>
      <c r="B1000" s="731" t="s">
        <v>4556</v>
      </c>
      <c r="C1000" s="719">
        <v>55</v>
      </c>
      <c r="D1000" s="719" t="s">
        <v>4857</v>
      </c>
      <c r="E1000" s="719" t="s">
        <v>4858</v>
      </c>
      <c r="F1000" s="719" t="s">
        <v>4859</v>
      </c>
      <c r="G1000" s="719" t="s">
        <v>4860</v>
      </c>
      <c r="H1000" s="719" t="s">
        <v>1355</v>
      </c>
      <c r="I1000" s="729">
        <v>41239</v>
      </c>
      <c r="J1000" s="719" t="s">
        <v>4861</v>
      </c>
      <c r="K1000" s="729">
        <v>41592</v>
      </c>
      <c r="L1000" s="719" t="s">
        <v>4862</v>
      </c>
      <c r="M1000" s="719" t="s">
        <v>4863</v>
      </c>
      <c r="N1000" s="719" t="s">
        <v>1456</v>
      </c>
      <c r="O1000" s="719" t="s">
        <v>4864</v>
      </c>
      <c r="P1000" s="692"/>
      <c r="Q1000" s="688"/>
      <c r="R1000" s="689"/>
      <c r="S1000" s="688"/>
      <c r="T1000" s="696"/>
    </row>
    <row r="1001" spans="1:20" ht="52.5" x14ac:dyDescent="0.35">
      <c r="A1001" s="442">
        <v>999</v>
      </c>
      <c r="B1001" s="731" t="s">
        <v>4556</v>
      </c>
      <c r="C1001" s="727">
        <v>56</v>
      </c>
      <c r="D1001" s="719" t="s">
        <v>4865</v>
      </c>
      <c r="E1001" s="719" t="s">
        <v>623</v>
      </c>
      <c r="F1001" s="719" t="s">
        <v>4866</v>
      </c>
      <c r="G1001" s="719" t="s">
        <v>861</v>
      </c>
      <c r="H1001" s="719" t="s">
        <v>1355</v>
      </c>
      <c r="I1001" s="729">
        <v>41144</v>
      </c>
      <c r="J1001" s="719" t="s">
        <v>4867</v>
      </c>
      <c r="K1001" s="729">
        <v>41317</v>
      </c>
      <c r="L1001" s="719"/>
      <c r="M1001" s="719" t="s">
        <v>4868</v>
      </c>
      <c r="N1001" s="719" t="s">
        <v>1352</v>
      </c>
      <c r="O1001" s="719" t="s">
        <v>4649</v>
      </c>
      <c r="P1001" s="692"/>
      <c r="Q1001" s="688"/>
      <c r="R1001" s="689"/>
      <c r="S1001" s="688"/>
      <c r="T1001" s="696"/>
    </row>
    <row r="1002" spans="1:20" ht="52.5" x14ac:dyDescent="0.35">
      <c r="A1002" s="442">
        <v>1000</v>
      </c>
      <c r="B1002" s="731" t="s">
        <v>4556</v>
      </c>
      <c r="C1002" s="727">
        <v>57</v>
      </c>
      <c r="D1002" s="719" t="s">
        <v>4857</v>
      </c>
      <c r="E1002" s="719" t="s">
        <v>4869</v>
      </c>
      <c r="F1002" s="719" t="s">
        <v>573</v>
      </c>
      <c r="G1002" s="719" t="s">
        <v>2263</v>
      </c>
      <c r="H1002" s="719" t="s">
        <v>1355</v>
      </c>
      <c r="I1002" s="729">
        <v>40943</v>
      </c>
      <c r="J1002" s="729" t="s">
        <v>4870</v>
      </c>
      <c r="K1002" s="729">
        <v>40952</v>
      </c>
      <c r="L1002" s="719"/>
      <c r="M1002" s="719" t="s">
        <v>4871</v>
      </c>
      <c r="N1002" s="719" t="s">
        <v>1352</v>
      </c>
      <c r="O1002" s="719" t="s">
        <v>4872</v>
      </c>
      <c r="P1002" s="692"/>
      <c r="Q1002" s="688"/>
      <c r="R1002" s="689"/>
      <c r="S1002" s="688"/>
      <c r="T1002" s="696"/>
    </row>
    <row r="1003" spans="1:20" ht="52.5" x14ac:dyDescent="0.35">
      <c r="A1003" s="442">
        <v>1001</v>
      </c>
      <c r="B1003" s="731" t="s">
        <v>4556</v>
      </c>
      <c r="C1003" s="719">
        <v>58</v>
      </c>
      <c r="D1003" s="719" t="s">
        <v>4873</v>
      </c>
      <c r="E1003" s="719" t="s">
        <v>336</v>
      </c>
      <c r="F1003" s="719" t="s">
        <v>3597</v>
      </c>
      <c r="G1003" s="719" t="s">
        <v>1751</v>
      </c>
      <c r="H1003" s="719" t="s">
        <v>1355</v>
      </c>
      <c r="I1003" s="729">
        <v>41236</v>
      </c>
      <c r="J1003" s="719" t="s">
        <v>4874</v>
      </c>
      <c r="K1003" s="729">
        <v>42611</v>
      </c>
      <c r="L1003" s="719"/>
      <c r="M1003" s="719" t="s">
        <v>4875</v>
      </c>
      <c r="N1003" s="719" t="s">
        <v>1352</v>
      </c>
      <c r="O1003" s="719" t="s">
        <v>4876</v>
      </c>
      <c r="P1003" s="692"/>
      <c r="Q1003" s="688"/>
      <c r="R1003" s="689"/>
      <c r="S1003" s="688"/>
      <c r="T1003" s="696"/>
    </row>
    <row r="1004" spans="1:20" ht="52.5" x14ac:dyDescent="0.35">
      <c r="A1004" s="442">
        <v>1002</v>
      </c>
      <c r="B1004" s="731" t="s">
        <v>4556</v>
      </c>
      <c r="C1004" s="719">
        <v>59</v>
      </c>
      <c r="D1004" s="719" t="s">
        <v>4857</v>
      </c>
      <c r="E1004" s="719" t="s">
        <v>657</v>
      </c>
      <c r="F1004" s="719" t="s">
        <v>1472</v>
      </c>
      <c r="G1004" s="719" t="s">
        <v>4877</v>
      </c>
      <c r="H1004" s="719" t="s">
        <v>1331</v>
      </c>
      <c r="I1004" s="729">
        <v>41275</v>
      </c>
      <c r="J1004" s="719" t="s">
        <v>4878</v>
      </c>
      <c r="K1004" s="729">
        <v>41587</v>
      </c>
      <c r="L1004" s="719" t="s">
        <v>4879</v>
      </c>
      <c r="M1004" s="719" t="s">
        <v>4880</v>
      </c>
      <c r="N1004" s="719" t="s">
        <v>1456</v>
      </c>
      <c r="O1004" s="719" t="s">
        <v>4881</v>
      </c>
      <c r="P1004" s="692"/>
      <c r="Q1004" s="688"/>
      <c r="R1004" s="689"/>
      <c r="S1004" s="688"/>
      <c r="T1004" s="696"/>
    </row>
    <row r="1005" spans="1:20" ht="52.5" x14ac:dyDescent="0.35">
      <c r="A1005" s="442">
        <v>1003</v>
      </c>
      <c r="B1005" s="731" t="s">
        <v>4556</v>
      </c>
      <c r="C1005" s="727">
        <v>60</v>
      </c>
      <c r="D1005" s="719" t="s">
        <v>4857</v>
      </c>
      <c r="E1005" s="719" t="s">
        <v>657</v>
      </c>
      <c r="F1005" s="719" t="s">
        <v>429</v>
      </c>
      <c r="G1005" s="719" t="s">
        <v>4882</v>
      </c>
      <c r="H1005" s="719" t="s">
        <v>1355</v>
      </c>
      <c r="I1005" s="729">
        <v>41241</v>
      </c>
      <c r="J1005" s="719" t="s">
        <v>4883</v>
      </c>
      <c r="K1005" s="729">
        <v>41249</v>
      </c>
      <c r="L1005" s="719" t="s">
        <v>4884</v>
      </c>
      <c r="M1005" s="719" t="s">
        <v>4885</v>
      </c>
      <c r="N1005" s="719" t="s">
        <v>1456</v>
      </c>
      <c r="O1005" s="719" t="s">
        <v>4886</v>
      </c>
      <c r="P1005" s="692"/>
      <c r="Q1005" s="688"/>
      <c r="R1005" s="689"/>
      <c r="S1005" s="688"/>
      <c r="T1005" s="696"/>
    </row>
    <row r="1006" spans="1:20" ht="52.5" x14ac:dyDescent="0.35">
      <c r="A1006" s="442">
        <v>1004</v>
      </c>
      <c r="B1006" s="731" t="s">
        <v>4556</v>
      </c>
      <c r="C1006" s="727">
        <v>61</v>
      </c>
      <c r="D1006" s="719" t="s">
        <v>4857</v>
      </c>
      <c r="E1006" s="719" t="s">
        <v>364</v>
      </c>
      <c r="F1006" s="719" t="s">
        <v>4887</v>
      </c>
      <c r="G1006" s="719" t="s">
        <v>973</v>
      </c>
      <c r="H1006" s="719" t="s">
        <v>1355</v>
      </c>
      <c r="I1006" s="729">
        <v>41061</v>
      </c>
      <c r="J1006" s="719" t="s">
        <v>4888</v>
      </c>
      <c r="K1006" s="729">
        <v>41073</v>
      </c>
      <c r="L1006" s="719" t="s">
        <v>4889</v>
      </c>
      <c r="M1006" s="719" t="s">
        <v>4890</v>
      </c>
      <c r="N1006" s="719" t="s">
        <v>1456</v>
      </c>
      <c r="O1006" s="719" t="s">
        <v>4891</v>
      </c>
      <c r="P1006" s="692"/>
      <c r="Q1006" s="688"/>
      <c r="R1006" s="689"/>
      <c r="S1006" s="688"/>
      <c r="T1006" s="696"/>
    </row>
    <row r="1007" spans="1:20" ht="52.5" x14ac:dyDescent="0.35">
      <c r="A1007" s="442">
        <v>1005</v>
      </c>
      <c r="B1007" s="731" t="s">
        <v>4556</v>
      </c>
      <c r="C1007" s="719">
        <v>62</v>
      </c>
      <c r="D1007" s="719" t="s">
        <v>4865</v>
      </c>
      <c r="E1007" s="719" t="s">
        <v>392</v>
      </c>
      <c r="F1007" s="719" t="s">
        <v>4892</v>
      </c>
      <c r="G1007" s="719" t="s">
        <v>1796</v>
      </c>
      <c r="H1007" s="719" t="s">
        <v>1331</v>
      </c>
      <c r="I1007" s="729">
        <v>41108</v>
      </c>
      <c r="J1007" s="719" t="s">
        <v>4893</v>
      </c>
      <c r="K1007" s="729">
        <v>41120</v>
      </c>
      <c r="L1007" s="719" t="s">
        <v>4894</v>
      </c>
      <c r="M1007" s="719" t="s">
        <v>4895</v>
      </c>
      <c r="N1007" s="719" t="s">
        <v>1456</v>
      </c>
      <c r="O1007" s="719" t="s">
        <v>4896</v>
      </c>
      <c r="P1007" s="692"/>
      <c r="Q1007" s="688"/>
      <c r="R1007" s="689"/>
      <c r="S1007" s="688"/>
      <c r="T1007" s="696"/>
    </row>
    <row r="1008" spans="1:20" ht="52.5" x14ac:dyDescent="0.35">
      <c r="A1008" s="442">
        <v>1006</v>
      </c>
      <c r="B1008" s="731" t="s">
        <v>4556</v>
      </c>
      <c r="C1008" s="719">
        <v>63</v>
      </c>
      <c r="D1008" s="719" t="s">
        <v>4865</v>
      </c>
      <c r="E1008" s="732" t="s">
        <v>392</v>
      </c>
      <c r="F1008" s="732" t="s">
        <v>1012</v>
      </c>
      <c r="G1008" s="732" t="s">
        <v>533</v>
      </c>
      <c r="H1008" s="732" t="s">
        <v>1331</v>
      </c>
      <c r="I1008" s="729">
        <v>41417</v>
      </c>
      <c r="J1008" s="732" t="s">
        <v>4897</v>
      </c>
      <c r="K1008" s="729">
        <v>41445</v>
      </c>
      <c r="L1008" s="732" t="s">
        <v>4898</v>
      </c>
      <c r="M1008" s="732" t="s">
        <v>4899</v>
      </c>
      <c r="N1008" s="732" t="s">
        <v>1456</v>
      </c>
      <c r="O1008" s="732" t="s">
        <v>4900</v>
      </c>
      <c r="P1008" s="692"/>
      <c r="Q1008" s="688"/>
      <c r="R1008" s="689"/>
      <c r="S1008" s="688"/>
      <c r="T1008" s="696"/>
    </row>
    <row r="1009" spans="1:20" ht="52.5" x14ac:dyDescent="0.35">
      <c r="A1009" s="442">
        <v>1007</v>
      </c>
      <c r="B1009" s="731" t="s">
        <v>4556</v>
      </c>
      <c r="C1009" s="727">
        <v>64</v>
      </c>
      <c r="D1009" s="719" t="s">
        <v>4865</v>
      </c>
      <c r="E1009" s="719" t="s">
        <v>409</v>
      </c>
      <c r="F1009" s="719" t="s">
        <v>4901</v>
      </c>
      <c r="G1009" s="719" t="s">
        <v>802</v>
      </c>
      <c r="H1009" s="719" t="s">
        <v>1331</v>
      </c>
      <c r="I1009" s="729">
        <v>41179</v>
      </c>
      <c r="J1009" s="719" t="s">
        <v>4902</v>
      </c>
      <c r="K1009" s="729">
        <v>41199</v>
      </c>
      <c r="L1009" s="719" t="s">
        <v>4903</v>
      </c>
      <c r="M1009" s="719" t="s">
        <v>4904</v>
      </c>
      <c r="N1009" s="719" t="s">
        <v>1456</v>
      </c>
      <c r="O1009" s="719" t="s">
        <v>4905</v>
      </c>
      <c r="P1009" s="692"/>
      <c r="Q1009" s="688"/>
      <c r="R1009" s="689"/>
      <c r="S1009" s="688"/>
      <c r="T1009" s="696"/>
    </row>
    <row r="1010" spans="1:20" ht="52.5" x14ac:dyDescent="0.35">
      <c r="A1010" s="442">
        <v>1008</v>
      </c>
      <c r="B1010" s="731" t="s">
        <v>4556</v>
      </c>
      <c r="C1010" s="727">
        <v>65</v>
      </c>
      <c r="D1010" s="719" t="s">
        <v>4865</v>
      </c>
      <c r="E1010" s="719" t="s">
        <v>392</v>
      </c>
      <c r="F1010" s="719" t="s">
        <v>4906</v>
      </c>
      <c r="G1010" s="719" t="s">
        <v>4907</v>
      </c>
      <c r="H1010" s="719" t="s">
        <v>1355</v>
      </c>
      <c r="I1010" s="729">
        <v>41035</v>
      </c>
      <c r="J1010" s="719" t="s">
        <v>4908</v>
      </c>
      <c r="K1010" s="729">
        <v>41044</v>
      </c>
      <c r="L1010" s="719" t="s">
        <v>4909</v>
      </c>
      <c r="M1010" s="719" t="s">
        <v>4910</v>
      </c>
      <c r="N1010" s="719" t="s">
        <v>1456</v>
      </c>
      <c r="O1010" s="719" t="s">
        <v>4583</v>
      </c>
      <c r="P1010" s="692"/>
      <c r="Q1010" s="688"/>
      <c r="R1010" s="689"/>
      <c r="S1010" s="688"/>
      <c r="T1010" s="696"/>
    </row>
    <row r="1011" spans="1:20" ht="52.5" x14ac:dyDescent="0.35">
      <c r="A1011" s="442">
        <v>1009</v>
      </c>
      <c r="B1011" s="731" t="s">
        <v>4556</v>
      </c>
      <c r="C1011" s="719">
        <v>66</v>
      </c>
      <c r="D1011" s="719" t="s">
        <v>4865</v>
      </c>
      <c r="E1011" s="719" t="s">
        <v>904</v>
      </c>
      <c r="F1011" s="719" t="s">
        <v>4911</v>
      </c>
      <c r="G1011" s="719" t="s">
        <v>468</v>
      </c>
      <c r="H1011" s="719" t="s">
        <v>1355</v>
      </c>
      <c r="I1011" s="729">
        <v>41247</v>
      </c>
      <c r="J1011" s="719" t="s">
        <v>4912</v>
      </c>
      <c r="K1011" s="729">
        <v>41379</v>
      </c>
      <c r="L1011" s="719" t="s">
        <v>4913</v>
      </c>
      <c r="M1011" s="719" t="s">
        <v>4914</v>
      </c>
      <c r="N1011" s="719" t="s">
        <v>1456</v>
      </c>
      <c r="O1011" s="719" t="s">
        <v>4915</v>
      </c>
      <c r="P1011" s="692"/>
      <c r="Q1011" s="688"/>
      <c r="R1011" s="689"/>
      <c r="S1011" s="688"/>
      <c r="T1011" s="696"/>
    </row>
    <row r="1012" spans="1:20" ht="52.5" x14ac:dyDescent="0.35">
      <c r="A1012" s="442">
        <v>1010</v>
      </c>
      <c r="B1012" s="731" t="s">
        <v>4556</v>
      </c>
      <c r="C1012" s="719">
        <v>67</v>
      </c>
      <c r="D1012" s="719" t="s">
        <v>4865</v>
      </c>
      <c r="E1012" s="719" t="s">
        <v>1591</v>
      </c>
      <c r="F1012" s="719" t="s">
        <v>4916</v>
      </c>
      <c r="G1012" s="719" t="s">
        <v>4041</v>
      </c>
      <c r="H1012" s="719" t="s">
        <v>1331</v>
      </c>
      <c r="I1012" s="729">
        <v>41121</v>
      </c>
      <c r="J1012" s="719" t="s">
        <v>4917</v>
      </c>
      <c r="K1012" s="729">
        <v>41150</v>
      </c>
      <c r="L1012" s="719" t="s">
        <v>4043</v>
      </c>
      <c r="M1012" s="719" t="s">
        <v>4918</v>
      </c>
      <c r="N1012" s="719" t="s">
        <v>1456</v>
      </c>
      <c r="O1012" s="719" t="s">
        <v>4915</v>
      </c>
      <c r="P1012" s="692"/>
      <c r="Q1012" s="688"/>
      <c r="R1012" s="689"/>
      <c r="S1012" s="688"/>
      <c r="T1012" s="696"/>
    </row>
    <row r="1013" spans="1:20" ht="52.5" x14ac:dyDescent="0.35">
      <c r="A1013" s="442">
        <v>1011</v>
      </c>
      <c r="B1013" s="731" t="s">
        <v>4556</v>
      </c>
      <c r="C1013" s="727">
        <v>68</v>
      </c>
      <c r="D1013" s="719" t="s">
        <v>4865</v>
      </c>
      <c r="E1013" s="719" t="s">
        <v>442</v>
      </c>
      <c r="F1013" s="719" t="s">
        <v>129</v>
      </c>
      <c r="G1013" s="719" t="s">
        <v>1982</v>
      </c>
      <c r="H1013" s="719" t="s">
        <v>1331</v>
      </c>
      <c r="I1013" s="729">
        <v>40970</v>
      </c>
      <c r="J1013" s="719" t="s">
        <v>4919</v>
      </c>
      <c r="K1013" s="729">
        <v>40988</v>
      </c>
      <c r="L1013" s="719" t="s">
        <v>4920</v>
      </c>
      <c r="M1013" s="719" t="s">
        <v>4921</v>
      </c>
      <c r="N1013" s="719" t="s">
        <v>1456</v>
      </c>
      <c r="O1013" s="719" t="s">
        <v>4922</v>
      </c>
      <c r="P1013" s="692"/>
      <c r="Q1013" s="688"/>
      <c r="R1013" s="689"/>
      <c r="S1013" s="688"/>
      <c r="T1013" s="696"/>
    </row>
    <row r="1014" spans="1:20" ht="52.5" x14ac:dyDescent="0.35">
      <c r="A1014" s="442">
        <v>1012</v>
      </c>
      <c r="B1014" s="731" t="s">
        <v>4556</v>
      </c>
      <c r="C1014" s="727">
        <v>69</v>
      </c>
      <c r="D1014" s="719" t="s">
        <v>4865</v>
      </c>
      <c r="E1014" s="719" t="s">
        <v>4923</v>
      </c>
      <c r="F1014" s="719" t="s">
        <v>4790</v>
      </c>
      <c r="G1014" s="719" t="s">
        <v>4924</v>
      </c>
      <c r="H1014" s="719" t="s">
        <v>1355</v>
      </c>
      <c r="I1014" s="729">
        <v>41120</v>
      </c>
      <c r="J1014" s="719" t="s">
        <v>4925</v>
      </c>
      <c r="K1014" s="729">
        <v>41130</v>
      </c>
      <c r="L1014" s="719" t="s">
        <v>4926</v>
      </c>
      <c r="M1014" s="719" t="s">
        <v>4927</v>
      </c>
      <c r="N1014" s="719" t="s">
        <v>1456</v>
      </c>
      <c r="O1014" s="719" t="s">
        <v>4928</v>
      </c>
      <c r="P1014" s="692"/>
      <c r="Q1014" s="688"/>
      <c r="R1014" s="689"/>
      <c r="S1014" s="688"/>
      <c r="T1014" s="696"/>
    </row>
    <row r="1015" spans="1:20" ht="52.5" x14ac:dyDescent="0.35">
      <c r="A1015" s="442">
        <v>1013</v>
      </c>
      <c r="B1015" s="731" t="s">
        <v>4556</v>
      </c>
      <c r="C1015" s="719">
        <v>70</v>
      </c>
      <c r="D1015" s="719" t="s">
        <v>4865</v>
      </c>
      <c r="E1015" s="719" t="s">
        <v>336</v>
      </c>
      <c r="F1015" s="719" t="s">
        <v>4929</v>
      </c>
      <c r="G1015" s="719" t="s">
        <v>659</v>
      </c>
      <c r="H1015" s="719" t="s">
        <v>1331</v>
      </c>
      <c r="I1015" s="729" t="s">
        <v>312</v>
      </c>
      <c r="J1015" s="719" t="s">
        <v>4930</v>
      </c>
      <c r="K1015" s="729">
        <v>41171</v>
      </c>
      <c r="L1015" s="719" t="s">
        <v>4931</v>
      </c>
      <c r="M1015" s="719" t="s">
        <v>4932</v>
      </c>
      <c r="N1015" s="719" t="s">
        <v>1456</v>
      </c>
      <c r="O1015" s="719" t="s">
        <v>4933</v>
      </c>
      <c r="P1015" s="692"/>
      <c r="Q1015" s="688"/>
      <c r="R1015" s="689"/>
      <c r="S1015" s="688"/>
      <c r="T1015" s="696"/>
    </row>
    <row r="1016" spans="1:20" ht="65" x14ac:dyDescent="0.35">
      <c r="A1016" s="442">
        <v>1014</v>
      </c>
      <c r="B1016" s="700" t="s">
        <v>265</v>
      </c>
      <c r="C1016" s="719">
        <v>71</v>
      </c>
      <c r="D1016" s="700" t="s">
        <v>279</v>
      </c>
      <c r="E1016" s="700" t="s">
        <v>4934</v>
      </c>
      <c r="F1016" s="700" t="s">
        <v>4935</v>
      </c>
      <c r="G1016" s="700" t="s">
        <v>3247</v>
      </c>
      <c r="H1016" s="700" t="s">
        <v>1331</v>
      </c>
      <c r="I1016" s="712">
        <v>40820</v>
      </c>
      <c r="J1016" s="700" t="s">
        <v>4936</v>
      </c>
      <c r="K1016" s="712">
        <v>40830</v>
      </c>
      <c r="L1016" s="700" t="s">
        <v>4937</v>
      </c>
      <c r="M1016" s="700" t="s">
        <v>4938</v>
      </c>
      <c r="N1016" s="700" t="s">
        <v>4939</v>
      </c>
      <c r="O1016" s="700" t="s">
        <v>4940</v>
      </c>
      <c r="P1016" s="692"/>
      <c r="Q1016" s="695"/>
      <c r="R1016" s="691"/>
      <c r="S1016" s="688"/>
      <c r="T1016" s="696"/>
    </row>
    <row r="1017" spans="1:20" ht="65" x14ac:dyDescent="0.35">
      <c r="A1017" s="442">
        <v>1015</v>
      </c>
      <c r="B1017" s="700" t="s">
        <v>265</v>
      </c>
      <c r="C1017" s="727">
        <v>72</v>
      </c>
      <c r="D1017" s="700" t="s">
        <v>279</v>
      </c>
      <c r="E1017" s="700" t="s">
        <v>531</v>
      </c>
      <c r="F1017" s="700" t="s">
        <v>4390</v>
      </c>
      <c r="G1017" s="700" t="s">
        <v>4941</v>
      </c>
      <c r="H1017" s="700" t="s">
        <v>1331</v>
      </c>
      <c r="I1017" s="712">
        <v>41086</v>
      </c>
      <c r="J1017" s="700" t="s">
        <v>4942</v>
      </c>
      <c r="K1017" s="712">
        <v>41122</v>
      </c>
      <c r="L1017" s="700" t="s">
        <v>4943</v>
      </c>
      <c r="M1017" s="700" t="s">
        <v>4944</v>
      </c>
      <c r="N1017" s="700" t="s">
        <v>4803</v>
      </c>
      <c r="O1017" s="700" t="s">
        <v>4945</v>
      </c>
      <c r="P1017" s="692"/>
      <c r="Q1017" s="688"/>
      <c r="R1017" s="689"/>
      <c r="S1017" s="688"/>
      <c r="T1017" s="696"/>
    </row>
    <row r="1018" spans="1:20" ht="52" x14ac:dyDescent="0.35">
      <c r="A1018" s="442">
        <v>1016</v>
      </c>
      <c r="B1018" s="700" t="s">
        <v>265</v>
      </c>
      <c r="C1018" s="727">
        <v>73</v>
      </c>
      <c r="D1018" s="700" t="s">
        <v>279</v>
      </c>
      <c r="E1018" s="700" t="s">
        <v>531</v>
      </c>
      <c r="F1018" s="700" t="s">
        <v>436</v>
      </c>
      <c r="G1018" s="700" t="s">
        <v>4946</v>
      </c>
      <c r="H1018" s="700" t="s">
        <v>1331</v>
      </c>
      <c r="I1018" s="712">
        <v>40820</v>
      </c>
      <c r="J1018" s="700" t="s">
        <v>4947</v>
      </c>
      <c r="K1018" s="712">
        <v>43031</v>
      </c>
      <c r="L1018" s="700"/>
      <c r="M1018" s="700" t="s">
        <v>4948</v>
      </c>
      <c r="N1018" s="700" t="s">
        <v>2589</v>
      </c>
      <c r="O1018" s="700" t="s">
        <v>4949</v>
      </c>
      <c r="P1018" s="692"/>
      <c r="Q1018" s="688"/>
      <c r="R1018" s="689"/>
      <c r="S1018" s="688"/>
      <c r="T1018" s="696"/>
    </row>
    <row r="1019" spans="1:20" ht="52" x14ac:dyDescent="0.35">
      <c r="A1019" s="442">
        <v>1017</v>
      </c>
      <c r="B1019" s="700" t="s">
        <v>265</v>
      </c>
      <c r="C1019" s="719">
        <v>74</v>
      </c>
      <c r="D1019" s="700" t="s">
        <v>279</v>
      </c>
      <c r="E1019" s="700" t="s">
        <v>2597</v>
      </c>
      <c r="F1019" s="700" t="s">
        <v>3196</v>
      </c>
      <c r="G1019" s="700" t="s">
        <v>1127</v>
      </c>
      <c r="H1019" s="700" t="s">
        <v>1331</v>
      </c>
      <c r="I1019" s="712">
        <v>40575</v>
      </c>
      <c r="J1019" s="700" t="s">
        <v>4950</v>
      </c>
      <c r="K1019" s="712">
        <v>40582</v>
      </c>
      <c r="L1019" s="700" t="s">
        <v>4951</v>
      </c>
      <c r="M1019" s="700" t="s">
        <v>4952</v>
      </c>
      <c r="N1019" s="700" t="s">
        <v>1602</v>
      </c>
      <c r="O1019" s="700" t="s">
        <v>4953</v>
      </c>
      <c r="P1019" s="692"/>
      <c r="Q1019" s="688"/>
      <c r="R1019" s="689"/>
      <c r="S1019" s="688"/>
      <c r="T1019" s="696"/>
    </row>
    <row r="1020" spans="1:20" ht="52" x14ac:dyDescent="0.35">
      <c r="A1020" s="442">
        <v>1018</v>
      </c>
      <c r="B1020" s="700" t="s">
        <v>265</v>
      </c>
      <c r="C1020" s="719">
        <v>75</v>
      </c>
      <c r="D1020" s="700" t="s">
        <v>279</v>
      </c>
      <c r="E1020" s="700" t="s">
        <v>454</v>
      </c>
      <c r="F1020" s="700" t="s">
        <v>1683</v>
      </c>
      <c r="G1020" s="700" t="s">
        <v>449</v>
      </c>
      <c r="H1020" s="700" t="s">
        <v>1331</v>
      </c>
      <c r="I1020" s="712">
        <v>40737</v>
      </c>
      <c r="J1020" s="700" t="s">
        <v>4954</v>
      </c>
      <c r="K1020" s="712">
        <v>40723</v>
      </c>
      <c r="L1020" s="700" t="s">
        <v>4955</v>
      </c>
      <c r="M1020" s="700"/>
      <c r="N1020" s="700" t="s">
        <v>2589</v>
      </c>
      <c r="O1020" s="700" t="s">
        <v>4956</v>
      </c>
      <c r="P1020" s="692"/>
      <c r="Q1020" s="688"/>
      <c r="R1020" s="689"/>
      <c r="S1020" s="688"/>
      <c r="T1020" s="696"/>
    </row>
    <row r="1021" spans="1:20" ht="52" x14ac:dyDescent="0.35">
      <c r="A1021" s="442">
        <v>1019</v>
      </c>
      <c r="B1021" s="700" t="s">
        <v>265</v>
      </c>
      <c r="C1021" s="727">
        <v>76</v>
      </c>
      <c r="D1021" s="700" t="s">
        <v>279</v>
      </c>
      <c r="E1021" s="700" t="s">
        <v>454</v>
      </c>
      <c r="F1021" s="700" t="s">
        <v>2322</v>
      </c>
      <c r="G1021" s="700" t="s">
        <v>987</v>
      </c>
      <c r="H1021" s="700" t="s">
        <v>1331</v>
      </c>
      <c r="I1021" s="712">
        <v>40874</v>
      </c>
      <c r="J1021" s="700" t="s">
        <v>4957</v>
      </c>
      <c r="K1021" s="712">
        <v>40889</v>
      </c>
      <c r="L1021" s="700" t="s">
        <v>4958</v>
      </c>
      <c r="M1021" s="700" t="s">
        <v>4959</v>
      </c>
      <c r="N1021" s="700" t="s">
        <v>1602</v>
      </c>
      <c r="O1021" s="700" t="s">
        <v>4960</v>
      </c>
      <c r="P1021" s="692"/>
      <c r="Q1021" s="688"/>
      <c r="R1021" s="689"/>
      <c r="S1021" s="688"/>
      <c r="T1021" s="696"/>
    </row>
    <row r="1022" spans="1:20" ht="52" x14ac:dyDescent="0.35">
      <c r="A1022" s="442">
        <v>1020</v>
      </c>
      <c r="B1022" s="700" t="s">
        <v>265</v>
      </c>
      <c r="C1022" s="727">
        <v>77</v>
      </c>
      <c r="D1022" s="700" t="s">
        <v>279</v>
      </c>
      <c r="E1022" s="700" t="s">
        <v>623</v>
      </c>
      <c r="F1022" s="700" t="s">
        <v>4961</v>
      </c>
      <c r="G1022" s="700" t="s">
        <v>4962</v>
      </c>
      <c r="H1022" s="700" t="s">
        <v>1331</v>
      </c>
      <c r="I1022" s="712">
        <v>40658</v>
      </c>
      <c r="J1022" s="700" t="s">
        <v>4963</v>
      </c>
      <c r="K1022" s="712">
        <v>40700</v>
      </c>
      <c r="L1022" s="700" t="s">
        <v>4964</v>
      </c>
      <c r="M1022" s="700" t="s">
        <v>4965</v>
      </c>
      <c r="N1022" s="700" t="s">
        <v>1602</v>
      </c>
      <c r="O1022" s="700" t="s">
        <v>4966</v>
      </c>
      <c r="P1022" s="692"/>
      <c r="Q1022" s="688"/>
      <c r="R1022" s="689"/>
      <c r="S1022" s="688"/>
      <c r="T1022" s="696"/>
    </row>
    <row r="1023" spans="1:20" ht="52" x14ac:dyDescent="0.35">
      <c r="A1023" s="442">
        <v>1021</v>
      </c>
      <c r="B1023" s="700" t="s">
        <v>265</v>
      </c>
      <c r="C1023" s="719">
        <v>78</v>
      </c>
      <c r="D1023" s="700" t="s">
        <v>279</v>
      </c>
      <c r="E1023" s="700" t="s">
        <v>336</v>
      </c>
      <c r="F1023" s="700" t="s">
        <v>2423</v>
      </c>
      <c r="G1023" s="700" t="s">
        <v>681</v>
      </c>
      <c r="H1023" s="700" t="s">
        <v>1355</v>
      </c>
      <c r="I1023" s="712">
        <v>40670</v>
      </c>
      <c r="J1023" s="700" t="s">
        <v>4967</v>
      </c>
      <c r="K1023" s="712">
        <v>40673</v>
      </c>
      <c r="L1023" s="700" t="s">
        <v>4968</v>
      </c>
      <c r="M1023" s="700" t="s">
        <v>4581</v>
      </c>
      <c r="N1023" s="700" t="s">
        <v>1602</v>
      </c>
      <c r="O1023" s="700" t="s">
        <v>4583</v>
      </c>
      <c r="P1023" s="692"/>
      <c r="Q1023" s="688"/>
      <c r="R1023" s="689"/>
      <c r="S1023" s="688"/>
      <c r="T1023" s="696"/>
    </row>
    <row r="1024" spans="1:20" ht="52" x14ac:dyDescent="0.35">
      <c r="A1024" s="442">
        <v>1022</v>
      </c>
      <c r="B1024" s="700" t="s">
        <v>265</v>
      </c>
      <c r="C1024" s="719">
        <v>79</v>
      </c>
      <c r="D1024" s="700" t="s">
        <v>279</v>
      </c>
      <c r="E1024" s="700" t="s">
        <v>657</v>
      </c>
      <c r="F1024" s="700" t="s">
        <v>1710</v>
      </c>
      <c r="G1024" s="700" t="s">
        <v>560</v>
      </c>
      <c r="H1024" s="700" t="s">
        <v>1331</v>
      </c>
      <c r="I1024" s="712">
        <v>40809</v>
      </c>
      <c r="J1024" s="700" t="s">
        <v>4969</v>
      </c>
      <c r="K1024" s="712">
        <v>40829</v>
      </c>
      <c r="L1024" s="700" t="s">
        <v>4970</v>
      </c>
      <c r="M1024" s="700" t="s">
        <v>4971</v>
      </c>
      <c r="N1024" s="700" t="s">
        <v>1602</v>
      </c>
      <c r="O1024" s="700" t="s">
        <v>4972</v>
      </c>
      <c r="P1024" s="692"/>
      <c r="Q1024" s="688"/>
      <c r="R1024" s="689"/>
      <c r="S1024" s="688"/>
      <c r="T1024" s="696"/>
    </row>
    <row r="1025" spans="1:20" ht="52" x14ac:dyDescent="0.35">
      <c r="A1025" s="442">
        <v>1023</v>
      </c>
      <c r="B1025" s="700" t="s">
        <v>265</v>
      </c>
      <c r="C1025" s="727">
        <v>80</v>
      </c>
      <c r="D1025" s="700" t="s">
        <v>279</v>
      </c>
      <c r="E1025" s="700" t="s">
        <v>657</v>
      </c>
      <c r="F1025" s="700" t="s">
        <v>1055</v>
      </c>
      <c r="G1025" s="700" t="s">
        <v>4962</v>
      </c>
      <c r="H1025" s="700" t="s">
        <v>1331</v>
      </c>
      <c r="I1025" s="712">
        <v>40716</v>
      </c>
      <c r="J1025" s="700" t="s">
        <v>4973</v>
      </c>
      <c r="K1025" s="712">
        <v>40731</v>
      </c>
      <c r="L1025" s="700" t="s">
        <v>4974</v>
      </c>
      <c r="M1025" s="700" t="s">
        <v>4975</v>
      </c>
      <c r="N1025" s="700" t="s">
        <v>1602</v>
      </c>
      <c r="O1025" s="700" t="s">
        <v>4976</v>
      </c>
      <c r="P1025" s="692"/>
      <c r="Q1025" s="688"/>
      <c r="R1025" s="689"/>
      <c r="S1025" s="688"/>
      <c r="T1025" s="696"/>
    </row>
    <row r="1026" spans="1:20" ht="52" x14ac:dyDescent="0.35">
      <c r="A1026" s="442">
        <v>1024</v>
      </c>
      <c r="B1026" s="700" t="s">
        <v>265</v>
      </c>
      <c r="C1026" s="727">
        <v>81</v>
      </c>
      <c r="D1026" s="700" t="s">
        <v>279</v>
      </c>
      <c r="E1026" s="700" t="s">
        <v>657</v>
      </c>
      <c r="F1026" s="700" t="s">
        <v>1838</v>
      </c>
      <c r="G1026" s="700" t="s">
        <v>4882</v>
      </c>
      <c r="H1026" s="700" t="s">
        <v>1355</v>
      </c>
      <c r="I1026" s="712">
        <v>40814</v>
      </c>
      <c r="J1026" s="700" t="s">
        <v>4977</v>
      </c>
      <c r="K1026" s="712">
        <v>41409</v>
      </c>
      <c r="L1026" s="700" t="s">
        <v>4884</v>
      </c>
      <c r="M1026" s="700" t="s">
        <v>4885</v>
      </c>
      <c r="N1026" s="700" t="s">
        <v>1602</v>
      </c>
      <c r="O1026" s="700" t="s">
        <v>4886</v>
      </c>
      <c r="P1026" s="692"/>
      <c r="Q1026" s="688"/>
      <c r="R1026" s="689"/>
      <c r="S1026" s="688"/>
      <c r="T1026" s="696"/>
    </row>
    <row r="1027" spans="1:20" ht="52" x14ac:dyDescent="0.35">
      <c r="A1027" s="442">
        <v>1025</v>
      </c>
      <c r="B1027" s="700" t="s">
        <v>265</v>
      </c>
      <c r="C1027" s="719">
        <v>82</v>
      </c>
      <c r="D1027" s="700" t="s">
        <v>279</v>
      </c>
      <c r="E1027" s="700" t="s">
        <v>657</v>
      </c>
      <c r="F1027" s="700" t="s">
        <v>4978</v>
      </c>
      <c r="G1027" s="700" t="s">
        <v>574</v>
      </c>
      <c r="H1027" s="700" t="s">
        <v>1355</v>
      </c>
      <c r="I1027" s="712">
        <v>40660</v>
      </c>
      <c r="J1027" s="700" t="s">
        <v>4979</v>
      </c>
      <c r="K1027" s="712">
        <v>40679</v>
      </c>
      <c r="L1027" s="700" t="s">
        <v>4980</v>
      </c>
      <c r="M1027" s="700" t="s">
        <v>4981</v>
      </c>
      <c r="N1027" s="700" t="s">
        <v>1602</v>
      </c>
      <c r="O1027" s="700" t="s">
        <v>4982</v>
      </c>
      <c r="P1027" s="692"/>
      <c r="Q1027" s="688"/>
      <c r="R1027" s="689"/>
      <c r="S1027" s="688"/>
      <c r="T1027" s="696"/>
    </row>
    <row r="1028" spans="1:20" ht="52" x14ac:dyDescent="0.35">
      <c r="A1028" s="442">
        <v>1026</v>
      </c>
      <c r="B1028" s="700" t="s">
        <v>265</v>
      </c>
      <c r="C1028" s="719">
        <v>83</v>
      </c>
      <c r="D1028" s="700" t="s">
        <v>279</v>
      </c>
      <c r="E1028" s="700" t="s">
        <v>657</v>
      </c>
      <c r="F1028" s="700" t="s">
        <v>436</v>
      </c>
      <c r="G1028" s="700" t="s">
        <v>2160</v>
      </c>
      <c r="H1028" s="700" t="s">
        <v>1331</v>
      </c>
      <c r="I1028" s="712">
        <v>40958</v>
      </c>
      <c r="J1028" s="700" t="s">
        <v>4983</v>
      </c>
      <c r="K1028" s="712">
        <v>40974</v>
      </c>
      <c r="L1028" s="700"/>
      <c r="M1028" s="700" t="s">
        <v>4984</v>
      </c>
      <c r="N1028" s="700" t="s">
        <v>2589</v>
      </c>
      <c r="O1028" s="700" t="s">
        <v>4985</v>
      </c>
      <c r="P1028" s="692"/>
      <c r="Q1028" s="688"/>
      <c r="R1028" s="689"/>
      <c r="S1028" s="688"/>
      <c r="T1028" s="696"/>
    </row>
    <row r="1029" spans="1:20" ht="52" x14ac:dyDescent="0.35">
      <c r="A1029" s="442">
        <v>1027</v>
      </c>
      <c r="B1029" s="700" t="s">
        <v>265</v>
      </c>
      <c r="C1029" s="727">
        <v>84</v>
      </c>
      <c r="D1029" s="700" t="s">
        <v>279</v>
      </c>
      <c r="E1029" s="700" t="s">
        <v>657</v>
      </c>
      <c r="F1029" s="700" t="s">
        <v>4986</v>
      </c>
      <c r="G1029" s="700" t="s">
        <v>624</v>
      </c>
      <c r="H1029" s="700" t="s">
        <v>1355</v>
      </c>
      <c r="I1029" s="712">
        <v>40872</v>
      </c>
      <c r="J1029" s="700" t="s">
        <v>4987</v>
      </c>
      <c r="K1029" s="712">
        <v>40884</v>
      </c>
      <c r="L1029" s="700" t="s">
        <v>4988</v>
      </c>
      <c r="M1029" s="700" t="s">
        <v>4989</v>
      </c>
      <c r="N1029" s="700" t="s">
        <v>1602</v>
      </c>
      <c r="O1029" s="700" t="s">
        <v>4990</v>
      </c>
      <c r="P1029" s="692"/>
      <c r="Q1029" s="688"/>
      <c r="R1029" s="689"/>
      <c r="S1029" s="688"/>
      <c r="T1029" s="696"/>
    </row>
    <row r="1030" spans="1:20" ht="52" x14ac:dyDescent="0.35">
      <c r="A1030" s="442">
        <v>1028</v>
      </c>
      <c r="B1030" s="700" t="s">
        <v>265</v>
      </c>
      <c r="C1030" s="727">
        <v>85</v>
      </c>
      <c r="D1030" s="700" t="s">
        <v>279</v>
      </c>
      <c r="E1030" s="700" t="s">
        <v>657</v>
      </c>
      <c r="F1030" s="700" t="s">
        <v>1423</v>
      </c>
      <c r="G1030" s="700" t="s">
        <v>1086</v>
      </c>
      <c r="H1030" s="700" t="s">
        <v>1355</v>
      </c>
      <c r="I1030" s="712">
        <v>40676</v>
      </c>
      <c r="J1030" s="700" t="s">
        <v>4991</v>
      </c>
      <c r="K1030" s="712">
        <v>43046</v>
      </c>
      <c r="L1030" s="700" t="s">
        <v>4992</v>
      </c>
      <c r="M1030" s="700" t="s">
        <v>4993</v>
      </c>
      <c r="N1030" s="700" t="s">
        <v>1602</v>
      </c>
      <c r="O1030" s="700" t="s">
        <v>4994</v>
      </c>
      <c r="P1030" s="692"/>
      <c r="Q1030" s="688"/>
      <c r="R1030" s="689"/>
      <c r="S1030" s="688"/>
      <c r="T1030" s="696"/>
    </row>
    <row r="1031" spans="1:20" ht="52" x14ac:dyDescent="0.35">
      <c r="A1031" s="442">
        <v>1029</v>
      </c>
      <c r="B1031" s="700" t="s">
        <v>265</v>
      </c>
      <c r="C1031" s="719">
        <v>86</v>
      </c>
      <c r="D1031" s="700" t="s">
        <v>279</v>
      </c>
      <c r="E1031" s="700" t="s">
        <v>657</v>
      </c>
      <c r="F1031" s="700" t="s">
        <v>2053</v>
      </c>
      <c r="G1031" s="700" t="s">
        <v>2054</v>
      </c>
      <c r="H1031" s="700" t="s">
        <v>1331</v>
      </c>
      <c r="I1031" s="712">
        <v>40951</v>
      </c>
      <c r="J1031" s="700" t="s">
        <v>4995</v>
      </c>
      <c r="K1031" s="712">
        <v>40966</v>
      </c>
      <c r="L1031" s="700" t="s">
        <v>4996</v>
      </c>
      <c r="M1031" s="700" t="s">
        <v>4997</v>
      </c>
      <c r="N1031" s="700" t="s">
        <v>1602</v>
      </c>
      <c r="O1031" s="700" t="s">
        <v>4998</v>
      </c>
      <c r="P1031" s="692"/>
      <c r="Q1031" s="688"/>
      <c r="R1031" s="689"/>
      <c r="S1031" s="688"/>
      <c r="T1031" s="696"/>
    </row>
    <row r="1032" spans="1:20" ht="52" x14ac:dyDescent="0.35">
      <c r="A1032" s="442">
        <v>1030</v>
      </c>
      <c r="B1032" s="700" t="s">
        <v>265</v>
      </c>
      <c r="C1032" s="719">
        <v>87</v>
      </c>
      <c r="D1032" s="700" t="s">
        <v>279</v>
      </c>
      <c r="E1032" s="700" t="s">
        <v>336</v>
      </c>
      <c r="F1032" s="700" t="s">
        <v>4531</v>
      </c>
      <c r="G1032" s="700" t="s">
        <v>3144</v>
      </c>
      <c r="H1032" s="700" t="s">
        <v>1355</v>
      </c>
      <c r="I1032" s="712">
        <v>40724</v>
      </c>
      <c r="J1032" s="700" t="s">
        <v>4999</v>
      </c>
      <c r="K1032" s="712">
        <v>40739</v>
      </c>
      <c r="L1032" s="700" t="s">
        <v>5000</v>
      </c>
      <c r="M1032" s="700" t="s">
        <v>5001</v>
      </c>
      <c r="N1032" s="700" t="s">
        <v>1602</v>
      </c>
      <c r="O1032" s="700" t="s">
        <v>5002</v>
      </c>
      <c r="P1032" s="692"/>
      <c r="Q1032" s="688"/>
      <c r="R1032" s="689"/>
      <c r="S1032" s="688"/>
      <c r="T1032" s="696"/>
    </row>
    <row r="1033" spans="1:20" ht="52" x14ac:dyDescent="0.35">
      <c r="A1033" s="442">
        <v>1031</v>
      </c>
      <c r="B1033" s="700" t="s">
        <v>265</v>
      </c>
      <c r="C1033" s="727">
        <v>88</v>
      </c>
      <c r="D1033" s="700" t="s">
        <v>279</v>
      </c>
      <c r="E1033" s="700" t="s">
        <v>392</v>
      </c>
      <c r="F1033" s="700" t="s">
        <v>415</v>
      </c>
      <c r="G1033" s="700" t="s">
        <v>5003</v>
      </c>
      <c r="H1033" s="700" t="s">
        <v>1331</v>
      </c>
      <c r="I1033" s="712">
        <v>40775</v>
      </c>
      <c r="J1033" s="700" t="s">
        <v>5004</v>
      </c>
      <c r="K1033" s="712">
        <v>40807</v>
      </c>
      <c r="L1033" s="700" t="s">
        <v>5005</v>
      </c>
      <c r="M1033" s="700" t="s">
        <v>5006</v>
      </c>
      <c r="N1033" s="700" t="s">
        <v>1602</v>
      </c>
      <c r="O1033" s="700" t="s">
        <v>5007</v>
      </c>
      <c r="P1033" s="692"/>
      <c r="Q1033" s="688"/>
      <c r="R1033" s="689"/>
      <c r="S1033" s="688"/>
      <c r="T1033" s="696"/>
    </row>
    <row r="1034" spans="1:20" ht="52" x14ac:dyDescent="0.35">
      <c r="A1034" s="442">
        <v>1032</v>
      </c>
      <c r="B1034" s="700" t="s">
        <v>265</v>
      </c>
      <c r="C1034" s="727">
        <v>89</v>
      </c>
      <c r="D1034" s="700" t="s">
        <v>279</v>
      </c>
      <c r="E1034" s="700" t="s">
        <v>392</v>
      </c>
      <c r="F1034" s="700" t="s">
        <v>763</v>
      </c>
      <c r="G1034" s="700" t="s">
        <v>353</v>
      </c>
      <c r="H1034" s="700" t="s">
        <v>1355</v>
      </c>
      <c r="I1034" s="712">
        <v>41014</v>
      </c>
      <c r="J1034" s="700" t="s">
        <v>5008</v>
      </c>
      <c r="K1034" s="712">
        <v>41034</v>
      </c>
      <c r="L1034" s="700" t="s">
        <v>5009</v>
      </c>
      <c r="M1034" s="700" t="s">
        <v>5010</v>
      </c>
      <c r="N1034" s="700" t="s">
        <v>1602</v>
      </c>
      <c r="O1034" s="700" t="s">
        <v>5011</v>
      </c>
      <c r="P1034" s="692"/>
      <c r="Q1034" s="688"/>
      <c r="R1034" s="689"/>
      <c r="S1034" s="688"/>
      <c r="T1034" s="696"/>
    </row>
    <row r="1035" spans="1:20" ht="52" x14ac:dyDescent="0.35">
      <c r="A1035" s="442">
        <v>1033</v>
      </c>
      <c r="B1035" s="700" t="s">
        <v>265</v>
      </c>
      <c r="C1035" s="719">
        <v>90</v>
      </c>
      <c r="D1035" s="700" t="s">
        <v>279</v>
      </c>
      <c r="E1035" s="700" t="s">
        <v>511</v>
      </c>
      <c r="F1035" s="700" t="s">
        <v>5012</v>
      </c>
      <c r="G1035" s="700" t="s">
        <v>2793</v>
      </c>
      <c r="H1035" s="700" t="s">
        <v>1331</v>
      </c>
      <c r="I1035" s="712">
        <v>40712</v>
      </c>
      <c r="J1035" s="700" t="s">
        <v>5013</v>
      </c>
      <c r="K1035" s="712">
        <v>40723</v>
      </c>
      <c r="L1035" s="700" t="s">
        <v>5014</v>
      </c>
      <c r="M1035" s="700" t="s">
        <v>5015</v>
      </c>
      <c r="N1035" s="700" t="s">
        <v>1602</v>
      </c>
      <c r="O1035" s="700" t="s">
        <v>4644</v>
      </c>
      <c r="P1035" s="692"/>
      <c r="Q1035" s="688"/>
      <c r="R1035" s="689"/>
      <c r="S1035" s="688"/>
      <c r="T1035" s="696"/>
    </row>
    <row r="1036" spans="1:20" ht="52" x14ac:dyDescent="0.35">
      <c r="A1036" s="442">
        <v>1034</v>
      </c>
      <c r="B1036" s="700" t="s">
        <v>265</v>
      </c>
      <c r="C1036" s="719">
        <v>91</v>
      </c>
      <c r="D1036" s="700" t="s">
        <v>279</v>
      </c>
      <c r="E1036" s="700" t="s">
        <v>840</v>
      </c>
      <c r="F1036" s="700" t="s">
        <v>3092</v>
      </c>
      <c r="G1036" s="700" t="s">
        <v>2772</v>
      </c>
      <c r="H1036" s="700" t="s">
        <v>1355</v>
      </c>
      <c r="I1036" s="712">
        <v>40803</v>
      </c>
      <c r="J1036" s="700" t="s">
        <v>5016</v>
      </c>
      <c r="K1036" s="712">
        <v>40827</v>
      </c>
      <c r="L1036" s="700" t="s">
        <v>5017</v>
      </c>
      <c r="M1036" s="700" t="s">
        <v>5018</v>
      </c>
      <c r="N1036" s="700" t="s">
        <v>1602</v>
      </c>
      <c r="O1036" s="700" t="s">
        <v>5019</v>
      </c>
      <c r="P1036" s="692"/>
      <c r="Q1036" s="688"/>
      <c r="R1036" s="689"/>
      <c r="S1036" s="688"/>
      <c r="T1036" s="696"/>
    </row>
    <row r="1037" spans="1:20" ht="52" x14ac:dyDescent="0.35">
      <c r="A1037" s="442">
        <v>1035</v>
      </c>
      <c r="B1037" s="700" t="s">
        <v>265</v>
      </c>
      <c r="C1037" s="727">
        <v>92</v>
      </c>
      <c r="D1037" s="700" t="s">
        <v>279</v>
      </c>
      <c r="E1037" s="700" t="s">
        <v>442</v>
      </c>
      <c r="F1037" s="700" t="s">
        <v>2345</v>
      </c>
      <c r="G1037" s="700" t="s">
        <v>945</v>
      </c>
      <c r="H1037" s="700" t="s">
        <v>1331</v>
      </c>
      <c r="I1037" s="712">
        <v>40815</v>
      </c>
      <c r="J1037" s="700" t="s">
        <v>5020</v>
      </c>
      <c r="K1037" s="712">
        <v>40827</v>
      </c>
      <c r="L1037" s="700" t="s">
        <v>5021</v>
      </c>
      <c r="M1037" s="700" t="s">
        <v>5022</v>
      </c>
      <c r="N1037" s="700" t="s">
        <v>1602</v>
      </c>
      <c r="O1037" s="700" t="s">
        <v>5023</v>
      </c>
      <c r="P1037" s="692"/>
      <c r="Q1037" s="688"/>
      <c r="R1037" s="689"/>
      <c r="S1037" s="688"/>
      <c r="T1037" s="696"/>
    </row>
    <row r="1038" spans="1:20" ht="65" x14ac:dyDescent="0.35">
      <c r="A1038" s="442">
        <v>1036</v>
      </c>
      <c r="B1038" s="700" t="s">
        <v>265</v>
      </c>
      <c r="C1038" s="727">
        <v>93</v>
      </c>
      <c r="D1038" s="700" t="s">
        <v>530</v>
      </c>
      <c r="E1038" s="700" t="s">
        <v>657</v>
      </c>
      <c r="F1038" s="700" t="s">
        <v>5024</v>
      </c>
      <c r="G1038" s="700" t="s">
        <v>533</v>
      </c>
      <c r="H1038" s="700" t="s">
        <v>1331</v>
      </c>
      <c r="I1038" s="712">
        <v>40932</v>
      </c>
      <c r="J1038" s="700" t="s">
        <v>5025</v>
      </c>
      <c r="K1038" s="712">
        <v>42144</v>
      </c>
      <c r="L1038" s="700" t="s">
        <v>5026</v>
      </c>
      <c r="M1038" s="700" t="s">
        <v>5027</v>
      </c>
      <c r="N1038" s="700" t="s">
        <v>1602</v>
      </c>
      <c r="O1038" s="700" t="s">
        <v>5028</v>
      </c>
      <c r="P1038" s="692"/>
      <c r="Q1038" s="688"/>
      <c r="R1038" s="689"/>
      <c r="S1038" s="688"/>
      <c r="T1038" s="696"/>
    </row>
    <row r="1039" spans="1:20" ht="52" x14ac:dyDescent="0.35">
      <c r="A1039" s="442">
        <v>1037</v>
      </c>
      <c r="B1039" s="700" t="s">
        <v>265</v>
      </c>
      <c r="C1039" s="719">
        <v>94</v>
      </c>
      <c r="D1039" s="700" t="s">
        <v>530</v>
      </c>
      <c r="E1039" s="700" t="s">
        <v>657</v>
      </c>
      <c r="F1039" s="700" t="s">
        <v>1368</v>
      </c>
      <c r="G1039" s="700" t="s">
        <v>574</v>
      </c>
      <c r="H1039" s="700" t="s">
        <v>1355</v>
      </c>
      <c r="I1039" s="712">
        <v>40801</v>
      </c>
      <c r="J1039" s="700" t="s">
        <v>5029</v>
      </c>
      <c r="K1039" s="712">
        <v>40820</v>
      </c>
      <c r="L1039" s="700" t="s">
        <v>5030</v>
      </c>
      <c r="M1039" s="700" t="s">
        <v>5031</v>
      </c>
      <c r="N1039" s="700" t="s">
        <v>1602</v>
      </c>
      <c r="O1039" s="700" t="s">
        <v>5032</v>
      </c>
      <c r="P1039" s="692"/>
      <c r="Q1039" s="688"/>
      <c r="R1039" s="689"/>
      <c r="S1039" s="688"/>
      <c r="T1039" s="696"/>
    </row>
    <row r="1040" spans="1:20" ht="52" x14ac:dyDescent="0.35">
      <c r="A1040" s="442">
        <v>1038</v>
      </c>
      <c r="B1040" s="700" t="s">
        <v>265</v>
      </c>
      <c r="C1040" s="719">
        <v>95</v>
      </c>
      <c r="D1040" s="700" t="s">
        <v>530</v>
      </c>
      <c r="E1040" s="700" t="s">
        <v>336</v>
      </c>
      <c r="F1040" s="700" t="s">
        <v>5033</v>
      </c>
      <c r="G1040" s="700" t="s">
        <v>5034</v>
      </c>
      <c r="H1040" s="700" t="s">
        <v>1331</v>
      </c>
      <c r="I1040" s="712">
        <v>41011</v>
      </c>
      <c r="J1040" s="700" t="s">
        <v>5035</v>
      </c>
      <c r="K1040" s="712">
        <v>41099</v>
      </c>
      <c r="L1040" s="700" t="s">
        <v>5036</v>
      </c>
      <c r="M1040" s="700" t="s">
        <v>5037</v>
      </c>
      <c r="N1040" s="700" t="s">
        <v>1602</v>
      </c>
      <c r="O1040" s="700" t="s">
        <v>5038</v>
      </c>
      <c r="P1040" s="692"/>
      <c r="Q1040" s="688"/>
      <c r="R1040" s="689"/>
      <c r="S1040" s="688"/>
      <c r="T1040" s="696"/>
    </row>
    <row r="1041" spans="1:20" ht="52" x14ac:dyDescent="0.35">
      <c r="A1041" s="442">
        <v>1039</v>
      </c>
      <c r="B1041" s="700" t="s">
        <v>265</v>
      </c>
      <c r="C1041" s="727">
        <v>96</v>
      </c>
      <c r="D1041" s="700" t="s">
        <v>530</v>
      </c>
      <c r="E1041" s="700" t="s">
        <v>336</v>
      </c>
      <c r="F1041" s="700" t="s">
        <v>5039</v>
      </c>
      <c r="G1041" s="700" t="s">
        <v>3144</v>
      </c>
      <c r="H1041" s="700" t="s">
        <v>1355</v>
      </c>
      <c r="I1041" s="712">
        <v>40815</v>
      </c>
      <c r="J1041" s="700" t="s">
        <v>5040</v>
      </c>
      <c r="K1041" s="712">
        <v>40833</v>
      </c>
      <c r="L1041" s="700" t="s">
        <v>5041</v>
      </c>
      <c r="M1041" s="700" t="s">
        <v>5042</v>
      </c>
      <c r="N1041" s="700" t="s">
        <v>1602</v>
      </c>
      <c r="O1041" s="700" t="s">
        <v>5043</v>
      </c>
      <c r="P1041" s="692"/>
      <c r="Q1041" s="688"/>
      <c r="R1041" s="689"/>
      <c r="S1041" s="688"/>
      <c r="T1041" s="696"/>
    </row>
    <row r="1042" spans="1:20" ht="52" x14ac:dyDescent="0.35">
      <c r="A1042" s="442">
        <v>1040</v>
      </c>
      <c r="B1042" s="700" t="s">
        <v>265</v>
      </c>
      <c r="C1042" s="727">
        <v>97</v>
      </c>
      <c r="D1042" s="700" t="s">
        <v>530</v>
      </c>
      <c r="E1042" s="700" t="s">
        <v>2597</v>
      </c>
      <c r="F1042" s="700" t="s">
        <v>964</v>
      </c>
      <c r="G1042" s="700" t="s">
        <v>4041</v>
      </c>
      <c r="H1042" s="700" t="s">
        <v>1331</v>
      </c>
      <c r="I1042" s="712">
        <v>40936</v>
      </c>
      <c r="J1042" s="700" t="s">
        <v>5044</v>
      </c>
      <c r="K1042" s="712">
        <v>41284</v>
      </c>
      <c r="L1042" s="700" t="s">
        <v>5045</v>
      </c>
      <c r="M1042" s="700" t="s">
        <v>5046</v>
      </c>
      <c r="N1042" s="700" t="s">
        <v>1602</v>
      </c>
      <c r="O1042" s="700" t="s">
        <v>5047</v>
      </c>
      <c r="P1042" s="692"/>
      <c r="Q1042" s="688"/>
      <c r="R1042" s="689"/>
      <c r="S1042" s="688"/>
      <c r="T1042" s="696"/>
    </row>
    <row r="1043" spans="1:20" ht="52" x14ac:dyDescent="0.35">
      <c r="A1043" s="442">
        <v>1041</v>
      </c>
      <c r="B1043" s="700" t="s">
        <v>265</v>
      </c>
      <c r="C1043" s="719">
        <v>98</v>
      </c>
      <c r="D1043" s="700" t="s">
        <v>530</v>
      </c>
      <c r="E1043" s="700" t="s">
        <v>435</v>
      </c>
      <c r="F1043" s="700" t="s">
        <v>5048</v>
      </c>
      <c r="G1043" s="700" t="s">
        <v>1813</v>
      </c>
      <c r="H1043" s="700" t="s">
        <v>1355</v>
      </c>
      <c r="I1043" s="712">
        <v>40580</v>
      </c>
      <c r="J1043" s="700" t="s">
        <v>5049</v>
      </c>
      <c r="K1043" s="712">
        <v>40591</v>
      </c>
      <c r="L1043" s="700" t="s">
        <v>5050</v>
      </c>
      <c r="M1043" s="700" t="s">
        <v>5051</v>
      </c>
      <c r="N1043" s="700" t="s">
        <v>1602</v>
      </c>
      <c r="O1043" s="700" t="s">
        <v>5052</v>
      </c>
      <c r="P1043" s="692"/>
      <c r="Q1043" s="688"/>
      <c r="R1043" s="689"/>
      <c r="S1043" s="688"/>
      <c r="T1043" s="696"/>
    </row>
    <row r="1044" spans="1:20" ht="65" x14ac:dyDescent="0.35">
      <c r="A1044" s="442">
        <v>1042</v>
      </c>
      <c r="B1044" s="700" t="s">
        <v>265</v>
      </c>
      <c r="C1044" s="719">
        <v>99</v>
      </c>
      <c r="D1044" s="700" t="s">
        <v>530</v>
      </c>
      <c r="E1044" s="700" t="s">
        <v>454</v>
      </c>
      <c r="F1044" s="700" t="s">
        <v>5053</v>
      </c>
      <c r="G1044" s="700" t="s">
        <v>1941</v>
      </c>
      <c r="H1044" s="700" t="s">
        <v>1355</v>
      </c>
      <c r="I1044" s="712">
        <v>40737</v>
      </c>
      <c r="J1044" s="700" t="s">
        <v>5054</v>
      </c>
      <c r="K1044" s="712">
        <v>40749</v>
      </c>
      <c r="L1044" s="700" t="s">
        <v>5055</v>
      </c>
      <c r="M1044" s="700" t="s">
        <v>5056</v>
      </c>
      <c r="N1044" s="700" t="s">
        <v>1602</v>
      </c>
      <c r="O1044" s="700" t="s">
        <v>5057</v>
      </c>
      <c r="P1044" s="692"/>
      <c r="Q1044" s="688"/>
      <c r="R1044" s="689"/>
      <c r="S1044" s="688"/>
      <c r="T1044" s="696"/>
    </row>
    <row r="1045" spans="1:20" ht="52" x14ac:dyDescent="0.35">
      <c r="A1045" s="442">
        <v>1043</v>
      </c>
      <c r="B1045" s="700" t="s">
        <v>265</v>
      </c>
      <c r="C1045" s="727">
        <v>100</v>
      </c>
      <c r="D1045" s="700" t="s">
        <v>530</v>
      </c>
      <c r="E1045" s="700" t="s">
        <v>454</v>
      </c>
      <c r="F1045" s="700" t="s">
        <v>1034</v>
      </c>
      <c r="G1045" s="700" t="s">
        <v>2258</v>
      </c>
      <c r="H1045" s="700" t="s">
        <v>1355</v>
      </c>
      <c r="I1045" s="712">
        <v>40835</v>
      </c>
      <c r="J1045" s="700" t="s">
        <v>5058</v>
      </c>
      <c r="K1045" s="712">
        <v>42572</v>
      </c>
      <c r="L1045" s="700" t="s">
        <v>5059</v>
      </c>
      <c r="M1045" s="700" t="s">
        <v>5060</v>
      </c>
      <c r="N1045" s="700" t="s">
        <v>1602</v>
      </c>
      <c r="O1045" s="700" t="s">
        <v>5061</v>
      </c>
      <c r="P1045" s="692"/>
      <c r="Q1045" s="688"/>
      <c r="R1045" s="689"/>
      <c r="S1045" s="688"/>
      <c r="T1045" s="696"/>
    </row>
    <row r="1046" spans="1:20" ht="52" x14ac:dyDescent="0.35">
      <c r="A1046" s="442">
        <v>1044</v>
      </c>
      <c r="B1046" s="700" t="s">
        <v>265</v>
      </c>
      <c r="C1046" s="727">
        <v>101</v>
      </c>
      <c r="D1046" s="700" t="s">
        <v>530</v>
      </c>
      <c r="E1046" s="700" t="s">
        <v>454</v>
      </c>
      <c r="F1046" s="700" t="s">
        <v>2380</v>
      </c>
      <c r="G1046" s="700" t="s">
        <v>5062</v>
      </c>
      <c r="H1046" s="700" t="s">
        <v>1331</v>
      </c>
      <c r="I1046" s="712">
        <v>40733</v>
      </c>
      <c r="J1046" s="700" t="s">
        <v>5063</v>
      </c>
      <c r="K1046" s="712">
        <v>40759</v>
      </c>
      <c r="L1046" s="700" t="s">
        <v>5064</v>
      </c>
      <c r="M1046" s="700" t="s">
        <v>5065</v>
      </c>
      <c r="N1046" s="700" t="s">
        <v>1602</v>
      </c>
      <c r="O1046" s="700" t="s">
        <v>5066</v>
      </c>
      <c r="P1046" s="692"/>
      <c r="Q1046" s="692"/>
      <c r="R1046" s="693"/>
      <c r="S1046" s="688"/>
      <c r="T1046" s="696"/>
    </row>
    <row r="1047" spans="1:20" ht="52" x14ac:dyDescent="0.35">
      <c r="A1047" s="442">
        <v>1045</v>
      </c>
      <c r="B1047" s="700" t="s">
        <v>265</v>
      </c>
      <c r="C1047" s="719">
        <v>102</v>
      </c>
      <c r="D1047" s="700" t="s">
        <v>530</v>
      </c>
      <c r="E1047" s="700" t="s">
        <v>657</v>
      </c>
      <c r="F1047" s="700" t="s">
        <v>1068</v>
      </c>
      <c r="G1047" s="700" t="s">
        <v>5067</v>
      </c>
      <c r="H1047" s="700" t="s">
        <v>1331</v>
      </c>
      <c r="I1047" s="712">
        <v>40744</v>
      </c>
      <c r="J1047" s="700" t="s">
        <v>5068</v>
      </c>
      <c r="K1047" s="712">
        <v>40845</v>
      </c>
      <c r="L1047" s="700"/>
      <c r="M1047" s="700" t="s">
        <v>5069</v>
      </c>
      <c r="N1047" s="700" t="s">
        <v>2589</v>
      </c>
      <c r="O1047" s="700" t="s">
        <v>5070</v>
      </c>
      <c r="P1047" s="692"/>
      <c r="Q1047" s="692"/>
      <c r="R1047" s="693"/>
      <c r="S1047" s="688"/>
      <c r="T1047" s="696"/>
    </row>
    <row r="1048" spans="1:20" ht="52" x14ac:dyDescent="0.35">
      <c r="A1048" s="442">
        <v>1046</v>
      </c>
      <c r="B1048" s="700" t="s">
        <v>265</v>
      </c>
      <c r="C1048" s="719">
        <v>103</v>
      </c>
      <c r="D1048" s="700" t="s">
        <v>530</v>
      </c>
      <c r="E1048" s="700" t="s">
        <v>657</v>
      </c>
      <c r="F1048" s="700" t="s">
        <v>3257</v>
      </c>
      <c r="G1048" s="700" t="s">
        <v>574</v>
      </c>
      <c r="H1048" s="700" t="s">
        <v>1355</v>
      </c>
      <c r="I1048" s="712">
        <v>40821</v>
      </c>
      <c r="J1048" s="700" t="s">
        <v>5071</v>
      </c>
      <c r="K1048" s="712">
        <v>40679</v>
      </c>
      <c r="L1048" s="700" t="s">
        <v>5072</v>
      </c>
      <c r="M1048" s="700" t="s">
        <v>5073</v>
      </c>
      <c r="N1048" s="700" t="s">
        <v>1602</v>
      </c>
      <c r="O1048" s="700" t="s">
        <v>5074</v>
      </c>
      <c r="P1048" s="692"/>
      <c r="Q1048" s="692"/>
      <c r="R1048" s="693"/>
      <c r="S1048" s="688"/>
      <c r="T1048" s="696"/>
    </row>
    <row r="1049" spans="1:20" ht="65" x14ac:dyDescent="0.35">
      <c r="A1049" s="442">
        <v>1047</v>
      </c>
      <c r="B1049" s="700" t="s">
        <v>265</v>
      </c>
      <c r="C1049" s="727">
        <v>104</v>
      </c>
      <c r="D1049" s="700" t="s">
        <v>530</v>
      </c>
      <c r="E1049" s="700" t="s">
        <v>840</v>
      </c>
      <c r="F1049" s="700" t="s">
        <v>3288</v>
      </c>
      <c r="G1049" s="700" t="s">
        <v>468</v>
      </c>
      <c r="H1049" s="700" t="s">
        <v>1355</v>
      </c>
      <c r="I1049" s="712">
        <v>40688</v>
      </c>
      <c r="J1049" s="700" t="s">
        <v>5075</v>
      </c>
      <c r="K1049" s="712">
        <v>40688</v>
      </c>
      <c r="L1049" s="700" t="s">
        <v>5076</v>
      </c>
      <c r="M1049" s="700" t="s">
        <v>5077</v>
      </c>
      <c r="N1049" s="700" t="s">
        <v>1602</v>
      </c>
      <c r="O1049" s="700" t="s">
        <v>5078</v>
      </c>
      <c r="P1049" s="692"/>
      <c r="Q1049" s="692"/>
      <c r="R1049" s="693"/>
      <c r="S1049" s="688"/>
      <c r="T1049" s="696"/>
    </row>
    <row r="1050" spans="1:20" ht="52" x14ac:dyDescent="0.35">
      <c r="A1050" s="442">
        <v>1048</v>
      </c>
      <c r="B1050" s="700" t="s">
        <v>265</v>
      </c>
      <c r="C1050" s="727">
        <v>105</v>
      </c>
      <c r="D1050" s="700" t="s">
        <v>530</v>
      </c>
      <c r="E1050" s="700" t="s">
        <v>657</v>
      </c>
      <c r="F1050" s="700" t="s">
        <v>372</v>
      </c>
      <c r="G1050" s="700" t="s">
        <v>2860</v>
      </c>
      <c r="H1050" s="700" t="s">
        <v>1331</v>
      </c>
      <c r="I1050" s="712">
        <v>40969</v>
      </c>
      <c r="J1050" s="700" t="s">
        <v>5068</v>
      </c>
      <c r="K1050" s="712">
        <v>41053</v>
      </c>
      <c r="L1050" s="700" t="s">
        <v>5079</v>
      </c>
      <c r="M1050" s="700" t="s">
        <v>5080</v>
      </c>
      <c r="N1050" s="700" t="s">
        <v>1602</v>
      </c>
      <c r="O1050" s="700" t="s">
        <v>5081</v>
      </c>
      <c r="P1050" s="692"/>
      <c r="Q1050" s="692"/>
      <c r="R1050" s="693"/>
      <c r="S1050" s="688"/>
      <c r="T1050" s="696"/>
    </row>
    <row r="1051" spans="1:20" ht="52" x14ac:dyDescent="0.35">
      <c r="A1051" s="442">
        <v>1049</v>
      </c>
      <c r="B1051" s="700" t="s">
        <v>265</v>
      </c>
      <c r="C1051" s="719">
        <v>106</v>
      </c>
      <c r="D1051" s="700" t="s">
        <v>530</v>
      </c>
      <c r="E1051" s="700" t="s">
        <v>336</v>
      </c>
      <c r="F1051" s="700" t="s">
        <v>3196</v>
      </c>
      <c r="G1051" s="700" t="s">
        <v>3696</v>
      </c>
      <c r="H1051" s="700" t="s">
        <v>1355</v>
      </c>
      <c r="I1051" s="712">
        <v>40650</v>
      </c>
      <c r="J1051" s="700" t="s">
        <v>5082</v>
      </c>
      <c r="K1051" s="712">
        <v>40679</v>
      </c>
      <c r="L1051" s="700" t="s">
        <v>4590</v>
      </c>
      <c r="M1051" s="700" t="s">
        <v>4591</v>
      </c>
      <c r="N1051" s="700" t="s">
        <v>1602</v>
      </c>
      <c r="O1051" s="700" t="s">
        <v>4592</v>
      </c>
      <c r="P1051" s="692"/>
      <c r="Q1051" s="692"/>
      <c r="R1051" s="693"/>
      <c r="S1051" s="688"/>
      <c r="T1051" s="696"/>
    </row>
    <row r="1052" spans="1:20" ht="52" x14ac:dyDescent="0.35">
      <c r="A1052" s="442">
        <v>1050</v>
      </c>
      <c r="B1052" s="700"/>
      <c r="C1052" s="719">
        <v>107</v>
      </c>
      <c r="D1052" s="700" t="s">
        <v>530</v>
      </c>
      <c r="E1052" s="700" t="s">
        <v>336</v>
      </c>
      <c r="F1052" s="700" t="s">
        <v>5083</v>
      </c>
      <c r="G1052" s="700" t="s">
        <v>3608</v>
      </c>
      <c r="H1052" s="700" t="s">
        <v>1355</v>
      </c>
      <c r="I1052" s="712">
        <v>40739</v>
      </c>
      <c r="J1052" s="700" t="s">
        <v>5084</v>
      </c>
      <c r="K1052" s="712">
        <v>40762</v>
      </c>
      <c r="L1052" s="700" t="s">
        <v>5085</v>
      </c>
      <c r="M1052" s="700" t="s">
        <v>5086</v>
      </c>
      <c r="N1052" s="700" t="s">
        <v>1602</v>
      </c>
      <c r="O1052" s="700" t="s">
        <v>5087</v>
      </c>
      <c r="P1052" s="692"/>
      <c r="Q1052" s="692"/>
      <c r="R1052" s="693"/>
      <c r="S1052" s="688"/>
      <c r="T1052" s="696"/>
    </row>
    <row r="1053" spans="1:20" ht="52" x14ac:dyDescent="0.35">
      <c r="A1053" s="442">
        <v>1051</v>
      </c>
      <c r="B1053" s="700" t="s">
        <v>265</v>
      </c>
      <c r="C1053" s="727">
        <v>108</v>
      </c>
      <c r="D1053" s="700" t="s">
        <v>530</v>
      </c>
      <c r="E1053" s="700" t="s">
        <v>657</v>
      </c>
      <c r="F1053" s="700" t="s">
        <v>5088</v>
      </c>
      <c r="G1053" s="700" t="s">
        <v>1982</v>
      </c>
      <c r="H1053" s="700" t="s">
        <v>1331</v>
      </c>
      <c r="I1053" s="712">
        <v>40624</v>
      </c>
      <c r="J1053" s="700" t="s">
        <v>5068</v>
      </c>
      <c r="K1053" s="712">
        <v>40631</v>
      </c>
      <c r="L1053" s="700" t="s">
        <v>5089</v>
      </c>
      <c r="M1053" s="700" t="s">
        <v>4607</v>
      </c>
      <c r="N1053" s="700" t="s">
        <v>1602</v>
      </c>
      <c r="O1053" s="700" t="s">
        <v>5090</v>
      </c>
      <c r="P1053" s="692"/>
      <c r="Q1053" s="692"/>
      <c r="R1053" s="693"/>
      <c r="S1053" s="688"/>
      <c r="T1053" s="696"/>
    </row>
    <row r="1054" spans="1:20" ht="52" x14ac:dyDescent="0.35">
      <c r="A1054" s="442">
        <v>1052</v>
      </c>
      <c r="B1054" s="700" t="s">
        <v>265</v>
      </c>
      <c r="C1054" s="727">
        <v>109</v>
      </c>
      <c r="D1054" s="700" t="s">
        <v>530</v>
      </c>
      <c r="E1054" s="700" t="s">
        <v>336</v>
      </c>
      <c r="F1054" s="700" t="s">
        <v>5091</v>
      </c>
      <c r="G1054" s="700" t="s">
        <v>2011</v>
      </c>
      <c r="H1054" s="700" t="s">
        <v>1331</v>
      </c>
      <c r="I1054" s="712">
        <v>40956</v>
      </c>
      <c r="J1054" s="700" t="s">
        <v>5092</v>
      </c>
      <c r="K1054" s="712">
        <v>41006</v>
      </c>
      <c r="L1054" s="700" t="s">
        <v>5093</v>
      </c>
      <c r="M1054" s="700" t="s">
        <v>5094</v>
      </c>
      <c r="N1054" s="700" t="s">
        <v>1602</v>
      </c>
      <c r="O1054" s="700" t="s">
        <v>5095</v>
      </c>
      <c r="P1054" s="692"/>
      <c r="Q1054" s="692"/>
      <c r="R1054" s="693"/>
      <c r="S1054" s="688"/>
      <c r="T1054" s="696"/>
    </row>
    <row r="1055" spans="1:20" ht="52" x14ac:dyDescent="0.35">
      <c r="A1055" s="442">
        <v>1053</v>
      </c>
      <c r="B1055" s="700" t="s">
        <v>265</v>
      </c>
      <c r="C1055" s="719">
        <v>110</v>
      </c>
      <c r="D1055" s="700" t="s">
        <v>5096</v>
      </c>
      <c r="E1055" s="700" t="s">
        <v>5097</v>
      </c>
      <c r="F1055" s="700" t="s">
        <v>3126</v>
      </c>
      <c r="G1055" s="700" t="s">
        <v>5098</v>
      </c>
      <c r="H1055" s="700" t="s">
        <v>5099</v>
      </c>
      <c r="I1055" s="712">
        <v>40857</v>
      </c>
      <c r="J1055" s="700" t="s">
        <v>5100</v>
      </c>
      <c r="K1055" s="712">
        <v>40963</v>
      </c>
      <c r="L1055" s="700" t="s">
        <v>5101</v>
      </c>
      <c r="M1055" s="700" t="s">
        <v>4862</v>
      </c>
      <c r="N1055" s="700" t="s">
        <v>1602</v>
      </c>
      <c r="O1055" s="700" t="s">
        <v>4864</v>
      </c>
      <c r="P1055" s="692"/>
      <c r="Q1055" s="692"/>
      <c r="R1055" s="693"/>
      <c r="S1055" s="688"/>
      <c r="T1055" s="696"/>
    </row>
    <row r="1056" spans="1:20" ht="52" x14ac:dyDescent="0.35">
      <c r="A1056" s="442">
        <v>1054</v>
      </c>
      <c r="B1056" s="700" t="s">
        <v>265</v>
      </c>
      <c r="C1056" s="719">
        <v>111</v>
      </c>
      <c r="D1056" s="700" t="s">
        <v>5096</v>
      </c>
      <c r="E1056" s="700" t="s">
        <v>336</v>
      </c>
      <c r="F1056" s="700" t="s">
        <v>5102</v>
      </c>
      <c r="G1056" s="700" t="s">
        <v>3117</v>
      </c>
      <c r="H1056" s="700" t="s">
        <v>1331</v>
      </c>
      <c r="I1056" s="712">
        <v>40667</v>
      </c>
      <c r="J1056" s="700" t="s">
        <v>5103</v>
      </c>
      <c r="K1056" s="712">
        <v>40701</v>
      </c>
      <c r="L1056" s="700" t="s">
        <v>5104</v>
      </c>
      <c r="M1056" s="700" t="s">
        <v>5105</v>
      </c>
      <c r="N1056" s="700" t="s">
        <v>1602</v>
      </c>
      <c r="O1056" s="700" t="s">
        <v>5106</v>
      </c>
      <c r="P1056" s="692"/>
      <c r="Q1056" s="692"/>
      <c r="R1056" s="693"/>
      <c r="S1056" s="688"/>
      <c r="T1056" s="696"/>
    </row>
    <row r="1057" spans="1:20" ht="52" x14ac:dyDescent="0.35">
      <c r="A1057" s="442">
        <v>1055</v>
      </c>
      <c r="B1057" s="700" t="s">
        <v>265</v>
      </c>
      <c r="C1057" s="727">
        <v>112</v>
      </c>
      <c r="D1057" s="700" t="s">
        <v>5096</v>
      </c>
      <c r="E1057" s="700" t="s">
        <v>336</v>
      </c>
      <c r="F1057" s="700" t="s">
        <v>5107</v>
      </c>
      <c r="G1057" s="700" t="s">
        <v>1307</v>
      </c>
      <c r="H1057" s="700" t="s">
        <v>1331</v>
      </c>
      <c r="I1057" s="712">
        <v>40612</v>
      </c>
      <c r="J1057" s="700" t="s">
        <v>5108</v>
      </c>
      <c r="K1057" s="712">
        <v>41033</v>
      </c>
      <c r="L1057" s="700"/>
      <c r="M1057" s="700" t="s">
        <v>5109</v>
      </c>
      <c r="N1057" s="700"/>
      <c r="O1057" s="700" t="s">
        <v>5110</v>
      </c>
      <c r="P1057" s="692"/>
      <c r="Q1057" s="692"/>
      <c r="R1057" s="693"/>
      <c r="S1057" s="688"/>
      <c r="T1057" s="696"/>
    </row>
    <row r="1058" spans="1:20" ht="52" x14ac:dyDescent="0.35">
      <c r="A1058" s="442">
        <v>1056</v>
      </c>
      <c r="B1058" s="700" t="s">
        <v>265</v>
      </c>
      <c r="C1058" s="727">
        <v>113</v>
      </c>
      <c r="D1058" s="700" t="s">
        <v>5096</v>
      </c>
      <c r="E1058" s="700" t="s">
        <v>336</v>
      </c>
      <c r="F1058" s="700" t="s">
        <v>5111</v>
      </c>
      <c r="G1058" s="700" t="s">
        <v>659</v>
      </c>
      <c r="H1058" s="700" t="s">
        <v>1331</v>
      </c>
      <c r="I1058" s="712">
        <v>40726</v>
      </c>
      <c r="J1058" s="700" t="s">
        <v>5112</v>
      </c>
      <c r="K1058" s="712">
        <v>41003</v>
      </c>
      <c r="L1058" s="700"/>
      <c r="M1058" s="700" t="s">
        <v>5113</v>
      </c>
      <c r="N1058" s="700" t="s">
        <v>2589</v>
      </c>
      <c r="O1058" s="700" t="s">
        <v>5114</v>
      </c>
      <c r="P1058" s="692"/>
      <c r="Q1058" s="692"/>
      <c r="R1058" s="693"/>
      <c r="S1058" s="688"/>
      <c r="T1058" s="696"/>
    </row>
    <row r="1059" spans="1:20" ht="52" x14ac:dyDescent="0.35">
      <c r="A1059" s="442">
        <v>1057</v>
      </c>
      <c r="B1059" s="700" t="s">
        <v>265</v>
      </c>
      <c r="C1059" s="719">
        <v>114</v>
      </c>
      <c r="D1059" s="700" t="s">
        <v>5096</v>
      </c>
      <c r="E1059" s="700" t="s">
        <v>336</v>
      </c>
      <c r="F1059" s="700" t="s">
        <v>2359</v>
      </c>
      <c r="G1059" s="700" t="s">
        <v>691</v>
      </c>
      <c r="H1059" s="700" t="s">
        <v>1331</v>
      </c>
      <c r="I1059" s="712">
        <v>40947</v>
      </c>
      <c r="J1059" s="700" t="s">
        <v>5115</v>
      </c>
      <c r="K1059" s="712">
        <v>40965</v>
      </c>
      <c r="L1059" s="700" t="s">
        <v>5116</v>
      </c>
      <c r="M1059" s="700" t="s">
        <v>5117</v>
      </c>
      <c r="N1059" s="700" t="s">
        <v>1602</v>
      </c>
      <c r="O1059" s="700" t="s">
        <v>5118</v>
      </c>
      <c r="P1059" s="692"/>
      <c r="Q1059" s="692"/>
      <c r="R1059" s="693"/>
      <c r="S1059" s="688"/>
      <c r="T1059" s="696"/>
    </row>
    <row r="1060" spans="1:20" ht="52" x14ac:dyDescent="0.35">
      <c r="A1060" s="442">
        <v>1058</v>
      </c>
      <c r="B1060" s="700" t="s">
        <v>265</v>
      </c>
      <c r="C1060" s="719">
        <v>115</v>
      </c>
      <c r="D1060" s="700" t="s">
        <v>5096</v>
      </c>
      <c r="E1060" s="700" t="s">
        <v>336</v>
      </c>
      <c r="F1060" s="700" t="s">
        <v>1003</v>
      </c>
      <c r="G1060" s="700" t="s">
        <v>5119</v>
      </c>
      <c r="H1060" s="700" t="s">
        <v>1355</v>
      </c>
      <c r="I1060" s="712">
        <v>40763</v>
      </c>
      <c r="J1060" s="700" t="s">
        <v>5120</v>
      </c>
      <c r="K1060" s="712">
        <v>40772</v>
      </c>
      <c r="L1060" s="700" t="s">
        <v>5121</v>
      </c>
      <c r="M1060" s="700" t="s">
        <v>5122</v>
      </c>
      <c r="N1060" s="700" t="s">
        <v>628</v>
      </c>
      <c r="O1060" s="700" t="s">
        <v>5123</v>
      </c>
      <c r="P1060" s="692"/>
      <c r="Q1060" s="692"/>
      <c r="R1060" s="693"/>
      <c r="S1060" s="688"/>
      <c r="T1060" s="696"/>
    </row>
    <row r="1061" spans="1:20" ht="52" x14ac:dyDescent="0.35">
      <c r="A1061" s="442">
        <v>1059</v>
      </c>
      <c r="B1061" s="700" t="s">
        <v>265</v>
      </c>
      <c r="C1061" s="727">
        <v>116</v>
      </c>
      <c r="D1061" s="700" t="s">
        <v>5096</v>
      </c>
      <c r="E1061" s="700" t="s">
        <v>5124</v>
      </c>
      <c r="F1061" s="700" t="s">
        <v>5125</v>
      </c>
      <c r="G1061" s="700" t="s">
        <v>5126</v>
      </c>
      <c r="H1061" s="700" t="s">
        <v>1355</v>
      </c>
      <c r="I1061" s="712">
        <v>40918</v>
      </c>
      <c r="J1061" s="700" t="s">
        <v>5127</v>
      </c>
      <c r="K1061" s="712">
        <v>41474</v>
      </c>
      <c r="L1061" s="700" t="s">
        <v>5128</v>
      </c>
      <c r="M1061" s="700" t="s">
        <v>5129</v>
      </c>
      <c r="N1061" s="700" t="s">
        <v>1602</v>
      </c>
      <c r="O1061" s="700" t="s">
        <v>5130</v>
      </c>
      <c r="P1061" s="692"/>
      <c r="Q1061" s="692"/>
      <c r="R1061" s="693"/>
      <c r="S1061" s="688"/>
      <c r="T1061" s="696"/>
    </row>
    <row r="1062" spans="1:20" ht="52" x14ac:dyDescent="0.35">
      <c r="A1062" s="442">
        <v>1060</v>
      </c>
      <c r="B1062" s="700" t="s">
        <v>265</v>
      </c>
      <c r="C1062" s="727">
        <v>117</v>
      </c>
      <c r="D1062" s="700" t="s">
        <v>5096</v>
      </c>
      <c r="E1062" s="700" t="s">
        <v>657</v>
      </c>
      <c r="F1062" s="700" t="s">
        <v>1501</v>
      </c>
      <c r="G1062" s="700" t="s">
        <v>5131</v>
      </c>
      <c r="H1062" s="700" t="s">
        <v>1355</v>
      </c>
      <c r="I1062" s="712">
        <v>40635</v>
      </c>
      <c r="J1062" s="700" t="s">
        <v>5132</v>
      </c>
      <c r="K1062" s="712">
        <v>40679</v>
      </c>
      <c r="L1062" s="700" t="s">
        <v>5133</v>
      </c>
      <c r="M1062" s="700" t="s">
        <v>5134</v>
      </c>
      <c r="N1062" s="700" t="s">
        <v>1602</v>
      </c>
      <c r="O1062" s="700" t="s">
        <v>5135</v>
      </c>
      <c r="P1062" s="692"/>
      <c r="Q1062" s="692"/>
      <c r="R1062" s="693"/>
      <c r="S1062" s="688"/>
      <c r="T1062" s="696"/>
    </row>
    <row r="1063" spans="1:20" ht="52" x14ac:dyDescent="0.35">
      <c r="A1063" s="442">
        <v>1061</v>
      </c>
      <c r="B1063" s="700" t="s">
        <v>265</v>
      </c>
      <c r="C1063" s="719">
        <v>118</v>
      </c>
      <c r="D1063" s="700" t="s">
        <v>5096</v>
      </c>
      <c r="E1063" s="700" t="s">
        <v>657</v>
      </c>
      <c r="F1063" s="700" t="s">
        <v>2965</v>
      </c>
      <c r="G1063" s="700" t="s">
        <v>3247</v>
      </c>
      <c r="H1063" s="700" t="s">
        <v>1331</v>
      </c>
      <c r="I1063" s="712">
        <v>40671</v>
      </c>
      <c r="J1063" s="700" t="s">
        <v>5136</v>
      </c>
      <c r="K1063" s="712">
        <v>40688</v>
      </c>
      <c r="L1063" s="700" t="s">
        <v>5137</v>
      </c>
      <c r="M1063" s="700" t="s">
        <v>5138</v>
      </c>
      <c r="N1063" s="700" t="s">
        <v>1602</v>
      </c>
      <c r="O1063" s="700" t="s">
        <v>5139</v>
      </c>
      <c r="P1063" s="692"/>
      <c r="Q1063" s="692"/>
      <c r="R1063" s="693"/>
      <c r="S1063" s="688"/>
      <c r="T1063" s="696"/>
    </row>
    <row r="1064" spans="1:20" ht="52" x14ac:dyDescent="0.35">
      <c r="A1064" s="442">
        <v>1062</v>
      </c>
      <c r="B1064" s="700" t="s">
        <v>265</v>
      </c>
      <c r="C1064" s="719">
        <v>119</v>
      </c>
      <c r="D1064" s="700" t="s">
        <v>5096</v>
      </c>
      <c r="E1064" s="700" t="s">
        <v>657</v>
      </c>
      <c r="F1064" s="700" t="s">
        <v>404</v>
      </c>
      <c r="G1064" s="700" t="s">
        <v>1581</v>
      </c>
      <c r="H1064" s="700" t="s">
        <v>5140</v>
      </c>
      <c r="I1064" s="712">
        <v>40732</v>
      </c>
      <c r="J1064" s="700" t="s">
        <v>5141</v>
      </c>
      <c r="K1064" s="712">
        <v>40743</v>
      </c>
      <c r="L1064" s="700" t="s">
        <v>5142</v>
      </c>
      <c r="M1064" s="700" t="s">
        <v>5143</v>
      </c>
      <c r="N1064" s="700" t="s">
        <v>1602</v>
      </c>
      <c r="O1064" s="700" t="s">
        <v>5144</v>
      </c>
      <c r="P1064" s="692"/>
      <c r="Q1064" s="692"/>
      <c r="R1064" s="693"/>
      <c r="S1064" s="688"/>
      <c r="T1064" s="696"/>
    </row>
    <row r="1065" spans="1:20" ht="52" x14ac:dyDescent="0.35">
      <c r="A1065" s="442">
        <v>1063</v>
      </c>
      <c r="B1065" s="700" t="s">
        <v>265</v>
      </c>
      <c r="C1065" s="727">
        <v>120</v>
      </c>
      <c r="D1065" s="700" t="s">
        <v>5096</v>
      </c>
      <c r="E1065" s="700" t="s">
        <v>657</v>
      </c>
      <c r="F1065" s="700" t="s">
        <v>429</v>
      </c>
      <c r="G1065" s="700" t="s">
        <v>574</v>
      </c>
      <c r="H1065" s="700" t="s">
        <v>1355</v>
      </c>
      <c r="I1065" s="712">
        <v>40674</v>
      </c>
      <c r="J1065" s="700" t="s">
        <v>5145</v>
      </c>
      <c r="K1065" s="712">
        <v>40776</v>
      </c>
      <c r="L1065" s="700" t="s">
        <v>5146</v>
      </c>
      <c r="M1065" s="700" t="s">
        <v>5147</v>
      </c>
      <c r="N1065" s="700" t="s">
        <v>1602</v>
      </c>
      <c r="O1065" s="700" t="s">
        <v>5148</v>
      </c>
      <c r="P1065" s="692"/>
      <c r="Q1065" s="692"/>
      <c r="R1065" s="693"/>
      <c r="S1065" s="688"/>
      <c r="T1065" s="696"/>
    </row>
    <row r="1066" spans="1:20" ht="52" x14ac:dyDescent="0.35">
      <c r="A1066" s="442">
        <v>1064</v>
      </c>
      <c r="B1066" s="700" t="s">
        <v>265</v>
      </c>
      <c r="C1066" s="727">
        <v>121</v>
      </c>
      <c r="D1066" s="700" t="s">
        <v>5096</v>
      </c>
      <c r="E1066" s="700" t="s">
        <v>657</v>
      </c>
      <c r="F1066" s="700" t="s">
        <v>939</v>
      </c>
      <c r="G1066" s="700" t="s">
        <v>5149</v>
      </c>
      <c r="H1066" s="700" t="s">
        <v>1355</v>
      </c>
      <c r="I1066" s="712">
        <v>40681</v>
      </c>
      <c r="J1066" s="700" t="s">
        <v>5150</v>
      </c>
      <c r="K1066" s="712">
        <v>37456</v>
      </c>
      <c r="L1066" s="700" t="s">
        <v>5151</v>
      </c>
      <c r="M1066" s="700" t="s">
        <v>5152</v>
      </c>
      <c r="N1066" s="700" t="s">
        <v>1456</v>
      </c>
      <c r="O1066" s="700" t="s">
        <v>5153</v>
      </c>
      <c r="P1066" s="692"/>
      <c r="Q1066" s="692"/>
      <c r="R1066" s="693"/>
      <c r="S1066" s="688"/>
      <c r="T1066" s="696"/>
    </row>
    <row r="1067" spans="1:20" ht="52" x14ac:dyDescent="0.35">
      <c r="A1067" s="442">
        <v>1065</v>
      </c>
      <c r="B1067" s="700" t="s">
        <v>265</v>
      </c>
      <c r="C1067" s="719">
        <v>122</v>
      </c>
      <c r="D1067" s="700" t="s">
        <v>5096</v>
      </c>
      <c r="E1067" s="700" t="s">
        <v>657</v>
      </c>
      <c r="F1067" s="700" t="s">
        <v>652</v>
      </c>
      <c r="G1067" s="700" t="s">
        <v>4730</v>
      </c>
      <c r="H1067" s="700" t="s">
        <v>1355</v>
      </c>
      <c r="I1067" s="712">
        <v>40569</v>
      </c>
      <c r="J1067" s="700" t="s">
        <v>5154</v>
      </c>
      <c r="K1067" s="712">
        <v>40612</v>
      </c>
      <c r="L1067" s="700" t="s">
        <v>5155</v>
      </c>
      <c r="M1067" s="700" t="s">
        <v>4684</v>
      </c>
      <c r="N1067" s="700" t="s">
        <v>1602</v>
      </c>
      <c r="O1067" s="700" t="s">
        <v>5156</v>
      </c>
      <c r="P1067" s="692"/>
      <c r="Q1067" s="688"/>
      <c r="R1067" s="693"/>
      <c r="S1067" s="688"/>
      <c r="T1067" s="696"/>
    </row>
    <row r="1068" spans="1:20" ht="52" x14ac:dyDescent="0.35">
      <c r="A1068" s="442">
        <v>1066</v>
      </c>
      <c r="B1068" s="700" t="s">
        <v>265</v>
      </c>
      <c r="C1068" s="719">
        <v>123</v>
      </c>
      <c r="D1068" s="700" t="s">
        <v>5096</v>
      </c>
      <c r="E1068" s="700" t="s">
        <v>392</v>
      </c>
      <c r="F1068" s="700" t="s">
        <v>5157</v>
      </c>
      <c r="G1068" s="700" t="s">
        <v>5158</v>
      </c>
      <c r="H1068" s="700" t="s">
        <v>1331</v>
      </c>
      <c r="I1068" s="712">
        <v>41046</v>
      </c>
      <c r="J1068" s="700" t="s">
        <v>5159</v>
      </c>
      <c r="K1068" s="712">
        <v>41064</v>
      </c>
      <c r="L1068" s="700"/>
      <c r="M1068" s="700" t="s">
        <v>5160</v>
      </c>
      <c r="N1068" s="700" t="s">
        <v>2589</v>
      </c>
      <c r="O1068" s="700" t="s">
        <v>5161</v>
      </c>
      <c r="P1068" s="692"/>
      <c r="Q1068" s="692"/>
      <c r="R1068" s="693"/>
      <c r="S1068" s="688"/>
      <c r="T1068" s="696"/>
    </row>
    <row r="1069" spans="1:20" ht="52" x14ac:dyDescent="0.35">
      <c r="A1069" s="442">
        <v>1067</v>
      </c>
      <c r="B1069" s="700" t="s">
        <v>265</v>
      </c>
      <c r="C1069" s="727">
        <v>124</v>
      </c>
      <c r="D1069" s="700" t="s">
        <v>5096</v>
      </c>
      <c r="E1069" s="700" t="s">
        <v>511</v>
      </c>
      <c r="F1069" s="700" t="s">
        <v>552</v>
      </c>
      <c r="G1069" s="700" t="s">
        <v>5162</v>
      </c>
      <c r="H1069" s="700" t="s">
        <v>1331</v>
      </c>
      <c r="I1069" s="712">
        <v>41038</v>
      </c>
      <c r="J1069" s="700" t="s">
        <v>5163</v>
      </c>
      <c r="K1069" s="712">
        <v>41044</v>
      </c>
      <c r="L1069" s="700" t="s">
        <v>5164</v>
      </c>
      <c r="M1069" s="700" t="s">
        <v>5165</v>
      </c>
      <c r="N1069" s="700" t="s">
        <v>1602</v>
      </c>
      <c r="O1069" s="700" t="s">
        <v>5166</v>
      </c>
      <c r="P1069" s="692"/>
      <c r="Q1069" s="692"/>
      <c r="R1069" s="693"/>
      <c r="S1069" s="688"/>
      <c r="T1069" s="696"/>
    </row>
    <row r="1070" spans="1:20" ht="52" x14ac:dyDescent="0.35">
      <c r="A1070" s="442">
        <v>1068</v>
      </c>
      <c r="B1070" s="700" t="s">
        <v>265</v>
      </c>
      <c r="C1070" s="727">
        <v>125</v>
      </c>
      <c r="D1070" s="700" t="s">
        <v>5096</v>
      </c>
      <c r="E1070" s="700" t="s">
        <v>511</v>
      </c>
      <c r="F1070" s="700" t="s">
        <v>5167</v>
      </c>
      <c r="G1070" s="700" t="s">
        <v>5168</v>
      </c>
      <c r="H1070" s="700" t="s">
        <v>1331</v>
      </c>
      <c r="I1070" s="712">
        <v>40499</v>
      </c>
      <c r="J1070" s="700" t="s">
        <v>5169</v>
      </c>
      <c r="K1070" s="712">
        <v>40520</v>
      </c>
      <c r="L1070" s="700" t="s">
        <v>5170</v>
      </c>
      <c r="M1070" s="700" t="s">
        <v>5171</v>
      </c>
      <c r="N1070" s="700" t="s">
        <v>1602</v>
      </c>
      <c r="O1070" s="700" t="s">
        <v>5172</v>
      </c>
      <c r="P1070" s="692"/>
      <c r="Q1070" s="692"/>
      <c r="R1070" s="693"/>
      <c r="S1070" s="688"/>
      <c r="T1070" s="696"/>
    </row>
    <row r="1071" spans="1:20" ht="52" x14ac:dyDescent="0.35">
      <c r="A1071" s="442">
        <v>1069</v>
      </c>
      <c r="B1071" s="700" t="s">
        <v>265</v>
      </c>
      <c r="C1071" s="719">
        <v>126</v>
      </c>
      <c r="D1071" s="700" t="s">
        <v>5096</v>
      </c>
      <c r="E1071" s="700" t="s">
        <v>442</v>
      </c>
      <c r="F1071" s="700" t="s">
        <v>504</v>
      </c>
      <c r="G1071" s="700" t="s">
        <v>574</v>
      </c>
      <c r="H1071" s="700" t="s">
        <v>1355</v>
      </c>
      <c r="I1071" s="712">
        <v>40853</v>
      </c>
      <c r="J1071" s="700" t="s">
        <v>5173</v>
      </c>
      <c r="K1071" s="712">
        <v>42082</v>
      </c>
      <c r="L1071" s="700" t="s">
        <v>5174</v>
      </c>
      <c r="M1071" s="700" t="s">
        <v>5175</v>
      </c>
      <c r="N1071" s="700" t="s">
        <v>1602</v>
      </c>
      <c r="O1071" s="700" t="s">
        <v>5176</v>
      </c>
      <c r="P1071" s="692"/>
      <c r="Q1071" s="692"/>
      <c r="R1071" s="693"/>
      <c r="S1071" s="688"/>
      <c r="T1071" s="696"/>
    </row>
    <row r="1072" spans="1:20" ht="65" x14ac:dyDescent="0.35">
      <c r="A1072" s="442">
        <v>1070</v>
      </c>
      <c r="B1072" s="700" t="s">
        <v>265</v>
      </c>
      <c r="C1072" s="719">
        <v>127</v>
      </c>
      <c r="D1072" s="700" t="s">
        <v>5096</v>
      </c>
      <c r="E1072" s="700" t="s">
        <v>840</v>
      </c>
      <c r="F1072" s="700" t="s">
        <v>2840</v>
      </c>
      <c r="G1072" s="700" t="s">
        <v>2528</v>
      </c>
      <c r="H1072" s="700" t="s">
        <v>1331</v>
      </c>
      <c r="I1072" s="712">
        <v>40818</v>
      </c>
      <c r="J1072" s="700" t="s">
        <v>5177</v>
      </c>
      <c r="K1072" s="712">
        <v>40834</v>
      </c>
      <c r="L1072" s="700" t="s">
        <v>5178</v>
      </c>
      <c r="M1072" s="700" t="s">
        <v>5179</v>
      </c>
      <c r="N1072" s="700" t="s">
        <v>1602</v>
      </c>
      <c r="O1072" s="700" t="s">
        <v>5180</v>
      </c>
      <c r="P1072" s="692"/>
      <c r="Q1072" s="692"/>
      <c r="R1072" s="693"/>
      <c r="S1072" s="688"/>
      <c r="T1072" s="696"/>
    </row>
    <row r="1073" spans="1:20" ht="65" x14ac:dyDescent="0.35">
      <c r="A1073" s="442">
        <v>1071</v>
      </c>
      <c r="B1073" s="700"/>
      <c r="C1073" s="727">
        <v>128</v>
      </c>
      <c r="D1073" s="700" t="s">
        <v>5096</v>
      </c>
      <c r="E1073" s="700" t="s">
        <v>364</v>
      </c>
      <c r="F1073" s="700" t="s">
        <v>586</v>
      </c>
      <c r="G1073" s="700" t="s">
        <v>533</v>
      </c>
      <c r="H1073" s="700" t="s">
        <v>1331</v>
      </c>
      <c r="I1073" s="712">
        <v>40833</v>
      </c>
      <c r="J1073" s="700" t="s">
        <v>5181</v>
      </c>
      <c r="K1073" s="712">
        <v>40841</v>
      </c>
      <c r="L1073" s="700" t="s">
        <v>5182</v>
      </c>
      <c r="M1073" s="700" t="s">
        <v>5183</v>
      </c>
      <c r="N1073" s="700" t="s">
        <v>1602</v>
      </c>
      <c r="O1073" s="700" t="s">
        <v>5184</v>
      </c>
      <c r="P1073" s="692"/>
      <c r="Q1073" s="692"/>
      <c r="R1073" s="693"/>
      <c r="S1073" s="688"/>
      <c r="T1073" s="696"/>
    </row>
    <row r="1074" spans="1:20" ht="52" x14ac:dyDescent="0.35">
      <c r="A1074" s="442">
        <v>1072</v>
      </c>
      <c r="B1074" s="700"/>
      <c r="C1074" s="727">
        <v>129</v>
      </c>
      <c r="D1074" s="700" t="s">
        <v>5096</v>
      </c>
      <c r="E1074" s="700" t="s">
        <v>336</v>
      </c>
      <c r="F1074" s="700" t="s">
        <v>5185</v>
      </c>
      <c r="G1074" s="700" t="s">
        <v>5186</v>
      </c>
      <c r="H1074" s="700" t="s">
        <v>1331</v>
      </c>
      <c r="I1074" s="712">
        <v>40676</v>
      </c>
      <c r="J1074" s="700" t="s">
        <v>5187</v>
      </c>
      <c r="K1074" s="712">
        <v>40876</v>
      </c>
      <c r="L1074" s="700" t="s">
        <v>5188</v>
      </c>
      <c r="M1074" s="700" t="s">
        <v>5189</v>
      </c>
      <c r="N1074" s="700" t="s">
        <v>1602</v>
      </c>
      <c r="O1074" s="700" t="s">
        <v>5190</v>
      </c>
      <c r="P1074" s="692"/>
      <c r="Q1074" s="692"/>
      <c r="R1074" s="693"/>
      <c r="S1074" s="688"/>
      <c r="T1074" s="696"/>
    </row>
    <row r="1075" spans="1:20" ht="52" x14ac:dyDescent="0.35">
      <c r="A1075" s="442">
        <v>1073</v>
      </c>
      <c r="B1075" s="700" t="s">
        <v>265</v>
      </c>
      <c r="C1075" s="719">
        <v>130</v>
      </c>
      <c r="D1075" s="700" t="s">
        <v>5191</v>
      </c>
      <c r="E1075" s="700" t="s">
        <v>454</v>
      </c>
      <c r="F1075" s="700" t="s">
        <v>2214</v>
      </c>
      <c r="G1075" s="700" t="s">
        <v>5192</v>
      </c>
      <c r="H1075" s="700" t="s">
        <v>1331</v>
      </c>
      <c r="I1075" s="712">
        <v>40942</v>
      </c>
      <c r="J1075" s="700" t="s">
        <v>5193</v>
      </c>
      <c r="K1075" s="712">
        <v>40998</v>
      </c>
      <c r="L1075" s="700" t="s">
        <v>5194</v>
      </c>
      <c r="M1075" s="700" t="s">
        <v>5195</v>
      </c>
      <c r="N1075" s="700" t="s">
        <v>1456</v>
      </c>
      <c r="O1075" s="700" t="s">
        <v>5196</v>
      </c>
      <c r="P1075" s="692"/>
      <c r="Q1075" s="692"/>
      <c r="R1075" s="693"/>
      <c r="S1075" s="688"/>
      <c r="T1075" s="696"/>
    </row>
    <row r="1076" spans="1:20" ht="52" x14ac:dyDescent="0.35">
      <c r="A1076" s="442">
        <v>1074</v>
      </c>
      <c r="B1076" s="700" t="s">
        <v>265</v>
      </c>
      <c r="C1076" s="719">
        <v>131</v>
      </c>
      <c r="D1076" s="700" t="s">
        <v>5191</v>
      </c>
      <c r="E1076" s="700" t="s">
        <v>5197</v>
      </c>
      <c r="F1076" s="700" t="s">
        <v>5198</v>
      </c>
      <c r="G1076" s="700" t="s">
        <v>5199</v>
      </c>
      <c r="H1076" s="712" t="s">
        <v>1355</v>
      </c>
      <c r="I1076" s="712">
        <v>40795</v>
      </c>
      <c r="J1076" s="700" t="s">
        <v>5200</v>
      </c>
      <c r="K1076" s="700" t="s">
        <v>5201</v>
      </c>
      <c r="L1076" s="700" t="s">
        <v>5202</v>
      </c>
      <c r="M1076" s="700" t="s">
        <v>2709</v>
      </c>
      <c r="N1076" s="700" t="s">
        <v>1456</v>
      </c>
      <c r="O1076" s="700" t="s">
        <v>5203</v>
      </c>
      <c r="P1076" s="692"/>
      <c r="Q1076" s="688"/>
      <c r="R1076" s="693"/>
      <c r="S1076" s="688"/>
      <c r="T1076" s="696"/>
    </row>
    <row r="1077" spans="1:20" ht="52" x14ac:dyDescent="0.35">
      <c r="A1077" s="442">
        <v>1075</v>
      </c>
      <c r="B1077" s="700" t="s">
        <v>265</v>
      </c>
      <c r="C1077" s="727">
        <v>132</v>
      </c>
      <c r="D1077" s="700" t="s">
        <v>5191</v>
      </c>
      <c r="E1077" s="700" t="s">
        <v>840</v>
      </c>
      <c r="F1077" s="700" t="s">
        <v>933</v>
      </c>
      <c r="G1077" s="700" t="s">
        <v>1064</v>
      </c>
      <c r="H1077" s="700" t="s">
        <v>1355</v>
      </c>
      <c r="I1077" s="712">
        <v>40774</v>
      </c>
      <c r="J1077" s="700" t="s">
        <v>5204</v>
      </c>
      <c r="K1077" s="712">
        <v>40784</v>
      </c>
      <c r="L1077" s="700" t="s">
        <v>5205</v>
      </c>
      <c r="M1077" s="700" t="s">
        <v>5206</v>
      </c>
      <c r="N1077" s="700" t="s">
        <v>1456</v>
      </c>
      <c r="O1077" s="700" t="s">
        <v>5207</v>
      </c>
      <c r="P1077" s="692"/>
      <c r="Q1077" s="692"/>
      <c r="R1077" s="693"/>
      <c r="S1077" s="688"/>
      <c r="T1077" s="696"/>
    </row>
    <row r="1078" spans="1:20" ht="65" x14ac:dyDescent="0.35">
      <c r="A1078" s="442">
        <v>1076</v>
      </c>
      <c r="B1078" s="700" t="s">
        <v>265</v>
      </c>
      <c r="C1078" s="727">
        <v>133</v>
      </c>
      <c r="D1078" s="700" t="s">
        <v>5191</v>
      </c>
      <c r="E1078" s="700" t="s">
        <v>364</v>
      </c>
      <c r="F1078" s="700" t="s">
        <v>5208</v>
      </c>
      <c r="G1078" s="700" t="s">
        <v>1920</v>
      </c>
      <c r="H1078" s="700" t="s">
        <v>1355</v>
      </c>
      <c r="I1078" s="712">
        <v>40680</v>
      </c>
      <c r="J1078" s="700" t="s">
        <v>5209</v>
      </c>
      <c r="K1078" s="712">
        <v>40714</v>
      </c>
      <c r="L1078" s="700" t="s">
        <v>5210</v>
      </c>
      <c r="M1078" s="700" t="s">
        <v>4880</v>
      </c>
      <c r="N1078" s="700" t="s">
        <v>1456</v>
      </c>
      <c r="O1078" s="700" t="s">
        <v>5211</v>
      </c>
      <c r="P1078" s="692"/>
      <c r="Q1078" s="692"/>
      <c r="R1078" s="693"/>
      <c r="S1078" s="688"/>
      <c r="T1078" s="696"/>
    </row>
    <row r="1079" spans="1:20" ht="52" x14ac:dyDescent="0.35">
      <c r="A1079" s="442">
        <v>1077</v>
      </c>
      <c r="B1079" s="700" t="s">
        <v>265</v>
      </c>
      <c r="C1079" s="719">
        <v>134</v>
      </c>
      <c r="D1079" s="700" t="s">
        <v>5191</v>
      </c>
      <c r="E1079" s="700" t="s">
        <v>5212</v>
      </c>
      <c r="F1079" s="700" t="s">
        <v>5213</v>
      </c>
      <c r="G1079" s="700" t="s">
        <v>681</v>
      </c>
      <c r="H1079" s="700" t="s">
        <v>1355</v>
      </c>
      <c r="I1079" s="712">
        <v>40886</v>
      </c>
      <c r="J1079" s="700" t="s">
        <v>5214</v>
      </c>
      <c r="K1079" s="712">
        <v>40899</v>
      </c>
      <c r="L1079" s="700" t="s">
        <v>5215</v>
      </c>
      <c r="M1079" s="700" t="s">
        <v>5216</v>
      </c>
      <c r="N1079" s="700" t="s">
        <v>1352</v>
      </c>
      <c r="O1079" s="700" t="s">
        <v>5217</v>
      </c>
      <c r="P1079" s="692"/>
      <c r="Q1079" s="688"/>
      <c r="R1079" s="693"/>
      <c r="S1079" s="688"/>
      <c r="T1079" s="696"/>
    </row>
    <row r="1080" spans="1:20" ht="52" x14ac:dyDescent="0.35">
      <c r="A1080" s="442">
        <v>1078</v>
      </c>
      <c r="B1080" s="700" t="s">
        <v>265</v>
      </c>
      <c r="C1080" s="719">
        <v>135</v>
      </c>
      <c r="D1080" s="700" t="s">
        <v>5191</v>
      </c>
      <c r="E1080" s="700" t="s">
        <v>5218</v>
      </c>
      <c r="F1080" s="700" t="s">
        <v>5219</v>
      </c>
      <c r="G1080" s="700" t="s">
        <v>5220</v>
      </c>
      <c r="H1080" s="700" t="s">
        <v>1331</v>
      </c>
      <c r="I1080" s="712">
        <v>40836</v>
      </c>
      <c r="J1080" s="700" t="s">
        <v>5221</v>
      </c>
      <c r="K1080" s="712">
        <v>40817</v>
      </c>
      <c r="L1080" s="700"/>
      <c r="M1080" s="700" t="s">
        <v>5222</v>
      </c>
      <c r="N1080" s="700" t="s">
        <v>1352</v>
      </c>
      <c r="O1080" s="700" t="s">
        <v>5223</v>
      </c>
      <c r="P1080" s="692"/>
      <c r="Q1080" s="692"/>
      <c r="R1080" s="693"/>
      <c r="S1080" s="688"/>
      <c r="T1080" s="696"/>
    </row>
    <row r="1081" spans="1:20" ht="52" x14ac:dyDescent="0.35">
      <c r="A1081" s="442">
        <v>1079</v>
      </c>
      <c r="B1081" s="700" t="s">
        <v>265</v>
      </c>
      <c r="C1081" s="727">
        <v>136</v>
      </c>
      <c r="D1081" s="700" t="s">
        <v>5191</v>
      </c>
      <c r="E1081" s="700" t="s">
        <v>364</v>
      </c>
      <c r="F1081" s="700" t="s">
        <v>2883</v>
      </c>
      <c r="G1081" s="700" t="s">
        <v>1941</v>
      </c>
      <c r="H1081" s="700" t="s">
        <v>1355</v>
      </c>
      <c r="I1081" s="712">
        <v>40712</v>
      </c>
      <c r="J1081" s="700" t="s">
        <v>5224</v>
      </c>
      <c r="K1081" s="712">
        <v>41323</v>
      </c>
      <c r="L1081" s="700" t="s">
        <v>5225</v>
      </c>
      <c r="M1081" s="700" t="s">
        <v>5226</v>
      </c>
      <c r="N1081" s="700" t="s">
        <v>1456</v>
      </c>
      <c r="O1081" s="700" t="s">
        <v>5227</v>
      </c>
      <c r="P1081" s="692"/>
      <c r="Q1081" s="692"/>
      <c r="R1081" s="693"/>
      <c r="S1081" s="688"/>
      <c r="T1081" s="696"/>
    </row>
    <row r="1082" spans="1:20" ht="52" x14ac:dyDescent="0.35">
      <c r="A1082" s="442">
        <v>1080</v>
      </c>
      <c r="B1082" s="700" t="s">
        <v>265</v>
      </c>
      <c r="C1082" s="727">
        <v>137</v>
      </c>
      <c r="D1082" s="700" t="s">
        <v>5191</v>
      </c>
      <c r="E1082" s="700" t="s">
        <v>5228</v>
      </c>
      <c r="F1082" s="700" t="s">
        <v>3162</v>
      </c>
      <c r="G1082" s="700" t="s">
        <v>1064</v>
      </c>
      <c r="H1082" s="700" t="s">
        <v>1355</v>
      </c>
      <c r="I1082" s="712">
        <v>40729</v>
      </c>
      <c r="J1082" s="700" t="s">
        <v>5229</v>
      </c>
      <c r="K1082" s="712">
        <v>40738</v>
      </c>
      <c r="L1082" s="700" t="s">
        <v>5230</v>
      </c>
      <c r="M1082" s="700" t="s">
        <v>5231</v>
      </c>
      <c r="N1082" s="700" t="s">
        <v>4803</v>
      </c>
      <c r="O1082" s="700" t="s">
        <v>5232</v>
      </c>
      <c r="P1082" s="692"/>
      <c r="Q1082" s="692"/>
      <c r="R1082" s="693"/>
      <c r="S1082" s="688"/>
      <c r="T1082" s="696"/>
    </row>
    <row r="1083" spans="1:20" ht="52" x14ac:dyDescent="0.35">
      <c r="A1083" s="442">
        <v>1081</v>
      </c>
      <c r="B1083" s="700" t="s">
        <v>265</v>
      </c>
      <c r="C1083" s="719">
        <v>138</v>
      </c>
      <c r="D1083" s="700" t="s">
        <v>5191</v>
      </c>
      <c r="E1083" s="700" t="s">
        <v>5233</v>
      </c>
      <c r="F1083" s="700" t="s">
        <v>5234</v>
      </c>
      <c r="G1083" s="700" t="s">
        <v>987</v>
      </c>
      <c r="H1083" s="700" t="s">
        <v>1331</v>
      </c>
      <c r="I1083" s="712">
        <v>40569</v>
      </c>
      <c r="J1083" s="700" t="s">
        <v>5235</v>
      </c>
      <c r="K1083" s="712">
        <v>40606</v>
      </c>
      <c r="L1083" s="700" t="s">
        <v>5236</v>
      </c>
      <c r="M1083" s="700" t="s">
        <v>5237</v>
      </c>
      <c r="N1083" s="700" t="s">
        <v>1456</v>
      </c>
      <c r="O1083" s="700" t="s">
        <v>5238</v>
      </c>
      <c r="P1083" s="692"/>
      <c r="Q1083" s="688"/>
      <c r="R1083" s="693"/>
      <c r="S1083" s="688"/>
      <c r="T1083" s="696"/>
    </row>
    <row r="1084" spans="1:20" ht="52" x14ac:dyDescent="0.35">
      <c r="A1084" s="442">
        <v>1082</v>
      </c>
      <c r="B1084" s="700" t="s">
        <v>265</v>
      </c>
      <c r="C1084" s="719">
        <v>139</v>
      </c>
      <c r="D1084" s="700" t="s">
        <v>5191</v>
      </c>
      <c r="E1084" s="700" t="s">
        <v>428</v>
      </c>
      <c r="F1084" s="700" t="s">
        <v>4278</v>
      </c>
      <c r="G1084" s="700" t="s">
        <v>5239</v>
      </c>
      <c r="H1084" s="700" t="s">
        <v>1331</v>
      </c>
      <c r="I1084" s="712">
        <v>40762</v>
      </c>
      <c r="J1084" s="700" t="s">
        <v>5240</v>
      </c>
      <c r="K1084" s="712">
        <v>40780</v>
      </c>
      <c r="L1084" s="700"/>
      <c r="M1084" s="700" t="s">
        <v>5241</v>
      </c>
      <c r="N1084" s="700" t="s">
        <v>1352</v>
      </c>
      <c r="O1084" s="700" t="s">
        <v>5242</v>
      </c>
      <c r="P1084" s="692"/>
      <c r="Q1084" s="692"/>
      <c r="R1084" s="693"/>
      <c r="S1084" s="688"/>
      <c r="T1084" s="696"/>
    </row>
    <row r="1085" spans="1:20" ht="52" x14ac:dyDescent="0.35">
      <c r="A1085" s="442">
        <v>1083</v>
      </c>
      <c r="B1085" s="700" t="s">
        <v>265</v>
      </c>
      <c r="C1085" s="727">
        <v>140</v>
      </c>
      <c r="D1085" s="700" t="s">
        <v>5191</v>
      </c>
      <c r="E1085" s="700" t="s">
        <v>1022</v>
      </c>
      <c r="F1085" s="700" t="s">
        <v>5243</v>
      </c>
      <c r="G1085" s="700" t="s">
        <v>1064</v>
      </c>
      <c r="H1085" s="700" t="s">
        <v>1355</v>
      </c>
      <c r="I1085" s="712">
        <v>40956</v>
      </c>
      <c r="J1085" s="700" t="s">
        <v>5244</v>
      </c>
      <c r="K1085" s="712">
        <v>41004</v>
      </c>
      <c r="L1085" s="700" t="s">
        <v>5245</v>
      </c>
      <c r="M1085" s="700" t="s">
        <v>5246</v>
      </c>
      <c r="N1085" s="700" t="s">
        <v>1456</v>
      </c>
      <c r="O1085" s="700" t="s">
        <v>5247</v>
      </c>
      <c r="P1085" s="692"/>
      <c r="Q1085" s="692"/>
      <c r="R1085" s="693"/>
      <c r="S1085" s="688"/>
      <c r="T1085" s="696"/>
    </row>
    <row r="1086" spans="1:20" ht="52" x14ac:dyDescent="0.35">
      <c r="A1086" s="442">
        <v>1084</v>
      </c>
      <c r="B1086" s="700" t="s">
        <v>265</v>
      </c>
      <c r="C1086" s="727">
        <v>141</v>
      </c>
      <c r="D1086" s="700" t="s">
        <v>5191</v>
      </c>
      <c r="E1086" s="700" t="s">
        <v>756</v>
      </c>
      <c r="F1086" s="700" t="s">
        <v>5248</v>
      </c>
      <c r="G1086" s="700" t="s">
        <v>468</v>
      </c>
      <c r="H1086" s="700" t="s">
        <v>1355</v>
      </c>
      <c r="I1086" s="712">
        <v>40874</v>
      </c>
      <c r="J1086" s="700" t="s">
        <v>5249</v>
      </c>
      <c r="K1086" s="712">
        <v>40889</v>
      </c>
      <c r="L1086" s="700" t="s">
        <v>5250</v>
      </c>
      <c r="M1086" s="700" t="s">
        <v>5251</v>
      </c>
      <c r="N1086" s="700" t="s">
        <v>1456</v>
      </c>
      <c r="O1086" s="700" t="s">
        <v>5252</v>
      </c>
      <c r="P1086" s="692"/>
      <c r="Q1086" s="692"/>
      <c r="R1086" s="693"/>
      <c r="S1086" s="688"/>
      <c r="T1086" s="696"/>
    </row>
    <row r="1087" spans="1:20" ht="52" x14ac:dyDescent="0.35">
      <c r="A1087" s="442">
        <v>1085</v>
      </c>
      <c r="B1087" s="700" t="s">
        <v>265</v>
      </c>
      <c r="C1087" s="719">
        <v>142</v>
      </c>
      <c r="D1087" s="700" t="s">
        <v>5191</v>
      </c>
      <c r="E1087" s="700" t="s">
        <v>657</v>
      </c>
      <c r="F1087" s="700" t="s">
        <v>1472</v>
      </c>
      <c r="G1087" s="700" t="s">
        <v>611</v>
      </c>
      <c r="H1087" s="700" t="s">
        <v>1331</v>
      </c>
      <c r="I1087" s="712">
        <v>40952</v>
      </c>
      <c r="J1087" s="700" t="s">
        <v>5253</v>
      </c>
      <c r="K1087" s="712">
        <v>43096</v>
      </c>
      <c r="L1087" s="700" t="s">
        <v>5254</v>
      </c>
      <c r="M1087" s="700" t="s">
        <v>5255</v>
      </c>
      <c r="N1087" s="700" t="s">
        <v>1352</v>
      </c>
      <c r="O1087" s="700" t="s">
        <v>5256</v>
      </c>
      <c r="P1087" s="692"/>
      <c r="Q1087" s="692"/>
      <c r="R1087" s="693"/>
      <c r="S1087" s="688"/>
      <c r="T1087" s="696"/>
    </row>
    <row r="1088" spans="1:20" ht="52" x14ac:dyDescent="0.35">
      <c r="A1088" s="442">
        <v>1086</v>
      </c>
      <c r="B1088" s="700" t="s">
        <v>265</v>
      </c>
      <c r="C1088" s="719">
        <v>143</v>
      </c>
      <c r="D1088" s="700" t="s">
        <v>5191</v>
      </c>
      <c r="E1088" s="700" t="s">
        <v>5257</v>
      </c>
      <c r="F1088" s="700" t="s">
        <v>5258</v>
      </c>
      <c r="G1088" s="700" t="s">
        <v>5259</v>
      </c>
      <c r="H1088" s="700" t="s">
        <v>1355</v>
      </c>
      <c r="I1088" s="712">
        <v>40890</v>
      </c>
      <c r="J1088" s="700" t="s">
        <v>5260</v>
      </c>
      <c r="K1088" s="712">
        <v>40896</v>
      </c>
      <c r="L1088" s="700" t="s">
        <v>5261</v>
      </c>
      <c r="M1088" s="700" t="s">
        <v>5262</v>
      </c>
      <c r="N1088" s="700" t="s">
        <v>1456</v>
      </c>
      <c r="O1088" s="700" t="s">
        <v>5263</v>
      </c>
      <c r="P1088" s="692"/>
      <c r="Q1088" s="692"/>
      <c r="R1088" s="693"/>
      <c r="S1088" s="688"/>
      <c r="T1088" s="696"/>
    </row>
    <row r="1089" spans="1:20" ht="52" x14ac:dyDescent="0.35">
      <c r="A1089" s="442">
        <v>1087</v>
      </c>
      <c r="B1089" s="700" t="s">
        <v>265</v>
      </c>
      <c r="C1089" s="727">
        <v>144</v>
      </c>
      <c r="D1089" s="700" t="s">
        <v>5191</v>
      </c>
      <c r="E1089" s="700" t="s">
        <v>336</v>
      </c>
      <c r="F1089" s="700" t="s">
        <v>5264</v>
      </c>
      <c r="G1089" s="700" t="s">
        <v>5265</v>
      </c>
      <c r="H1089" s="700" t="s">
        <v>1355</v>
      </c>
      <c r="I1089" s="712">
        <v>40654</v>
      </c>
      <c r="J1089" s="700" t="s">
        <v>5266</v>
      </c>
      <c r="K1089" s="712">
        <v>42234</v>
      </c>
      <c r="L1089" s="700" t="s">
        <v>5267</v>
      </c>
      <c r="M1089" s="700" t="s">
        <v>5268</v>
      </c>
      <c r="N1089" s="700" t="s">
        <v>1456</v>
      </c>
      <c r="O1089" s="700" t="s">
        <v>5269</v>
      </c>
      <c r="P1089" s="692"/>
      <c r="Q1089" s="688"/>
      <c r="R1089" s="693"/>
      <c r="S1089" s="688"/>
      <c r="T1089" s="696"/>
    </row>
    <row r="1090" spans="1:20" ht="52" x14ac:dyDescent="0.35">
      <c r="A1090" s="442">
        <v>1088</v>
      </c>
      <c r="B1090" s="700" t="s">
        <v>265</v>
      </c>
      <c r="C1090" s="727">
        <v>145</v>
      </c>
      <c r="D1090" s="700" t="s">
        <v>5191</v>
      </c>
      <c r="E1090" s="700" t="s">
        <v>657</v>
      </c>
      <c r="F1090" s="700" t="s">
        <v>3024</v>
      </c>
      <c r="G1090" s="700" t="s">
        <v>1127</v>
      </c>
      <c r="H1090" s="700" t="s">
        <v>1355</v>
      </c>
      <c r="I1090" s="712" t="s">
        <v>313</v>
      </c>
      <c r="J1090" s="700" t="s">
        <v>5270</v>
      </c>
      <c r="K1090" s="712">
        <v>40479</v>
      </c>
      <c r="L1090" s="700" t="s">
        <v>4931</v>
      </c>
      <c r="M1090" s="700" t="s">
        <v>4932</v>
      </c>
      <c r="N1090" s="700" t="s">
        <v>1456</v>
      </c>
      <c r="O1090" s="700" t="s">
        <v>5271</v>
      </c>
      <c r="P1090" s="692"/>
      <c r="Q1090" s="688"/>
      <c r="R1090" s="693"/>
      <c r="S1090" s="688"/>
      <c r="T1090" s="696"/>
    </row>
    <row r="1091" spans="1:20" ht="52" x14ac:dyDescent="0.35">
      <c r="A1091" s="442">
        <v>1089</v>
      </c>
      <c r="B1091" s="700" t="s">
        <v>265</v>
      </c>
      <c r="C1091" s="719">
        <v>146</v>
      </c>
      <c r="D1091" s="700" t="s">
        <v>5191</v>
      </c>
      <c r="E1091" s="700" t="s">
        <v>2434</v>
      </c>
      <c r="F1091" s="700" t="s">
        <v>461</v>
      </c>
      <c r="G1091" s="700" t="s">
        <v>612</v>
      </c>
      <c r="H1091" s="700" t="s">
        <v>1355</v>
      </c>
      <c r="I1091" s="712" t="s">
        <v>316</v>
      </c>
      <c r="J1091" s="700" t="s">
        <v>5272</v>
      </c>
      <c r="K1091" s="712">
        <v>42577</v>
      </c>
      <c r="L1091" s="700" t="s">
        <v>5273</v>
      </c>
      <c r="M1091" s="700" t="s">
        <v>5274</v>
      </c>
      <c r="N1091" s="700" t="s">
        <v>1456</v>
      </c>
      <c r="O1091" s="700" t="s">
        <v>5275</v>
      </c>
      <c r="P1091" s="692"/>
      <c r="Q1091" s="688"/>
      <c r="R1091" s="693"/>
      <c r="S1091" s="688"/>
      <c r="T1091" s="696"/>
    </row>
    <row r="1092" spans="1:20" ht="52" x14ac:dyDescent="0.35">
      <c r="A1092" s="442">
        <v>1090</v>
      </c>
      <c r="B1092" s="700" t="s">
        <v>265</v>
      </c>
      <c r="C1092" s="719">
        <v>147</v>
      </c>
      <c r="D1092" s="700" t="s">
        <v>617</v>
      </c>
      <c r="E1092" s="700" t="s">
        <v>1100</v>
      </c>
      <c r="F1092" s="700" t="s">
        <v>372</v>
      </c>
      <c r="G1092" s="700" t="s">
        <v>2793</v>
      </c>
      <c r="H1092" s="700" t="s">
        <v>1331</v>
      </c>
      <c r="I1092" s="712">
        <v>40522</v>
      </c>
      <c r="J1092" s="700" t="s">
        <v>5276</v>
      </c>
      <c r="K1092" s="712">
        <v>40557</v>
      </c>
      <c r="L1092" s="700" t="s">
        <v>5277</v>
      </c>
      <c r="M1092" s="700" t="s">
        <v>5278</v>
      </c>
      <c r="N1092" s="700" t="s">
        <v>5279</v>
      </c>
      <c r="O1092" s="700" t="s">
        <v>5280</v>
      </c>
      <c r="P1092" s="692"/>
      <c r="Q1092" s="688"/>
      <c r="R1092" s="693"/>
      <c r="S1092" s="688"/>
      <c r="T1092" s="696"/>
    </row>
    <row r="1093" spans="1:20" ht="91" x14ac:dyDescent="0.35">
      <c r="A1093" s="442">
        <v>1091</v>
      </c>
      <c r="B1093" s="700" t="s">
        <v>265</v>
      </c>
      <c r="C1093" s="727">
        <v>148</v>
      </c>
      <c r="D1093" s="700" t="s">
        <v>617</v>
      </c>
      <c r="E1093" s="700" t="s">
        <v>5281</v>
      </c>
      <c r="F1093" s="700" t="s">
        <v>5282</v>
      </c>
      <c r="G1093" s="700" t="s">
        <v>574</v>
      </c>
      <c r="H1093" s="700" t="s">
        <v>1355</v>
      </c>
      <c r="I1093" s="712">
        <v>40352</v>
      </c>
      <c r="J1093" s="700" t="s">
        <v>5283</v>
      </c>
      <c r="K1093" s="712">
        <v>40357</v>
      </c>
      <c r="L1093" s="700" t="s">
        <v>5284</v>
      </c>
      <c r="M1093" s="700" t="s">
        <v>5285</v>
      </c>
      <c r="N1093" s="700" t="s">
        <v>5286</v>
      </c>
      <c r="O1093" s="700" t="s">
        <v>5287</v>
      </c>
      <c r="P1093" s="692"/>
      <c r="Q1093" s="692"/>
      <c r="R1093" s="693"/>
      <c r="S1093" s="688"/>
      <c r="T1093" s="696"/>
    </row>
    <row r="1094" spans="1:20" ht="52" x14ac:dyDescent="0.35">
      <c r="A1094" s="442">
        <v>1092</v>
      </c>
      <c r="B1094" s="700" t="s">
        <v>265</v>
      </c>
      <c r="C1094" s="727">
        <v>149</v>
      </c>
      <c r="D1094" s="700" t="s">
        <v>617</v>
      </c>
      <c r="E1094" s="700" t="s">
        <v>623</v>
      </c>
      <c r="F1094" s="700" t="s">
        <v>1179</v>
      </c>
      <c r="G1094" s="700" t="s">
        <v>553</v>
      </c>
      <c r="H1094" s="700" t="s">
        <v>1331</v>
      </c>
      <c r="I1094" s="712">
        <v>40490</v>
      </c>
      <c r="J1094" s="700" t="s">
        <v>5288</v>
      </c>
      <c r="K1094" s="712">
        <v>40493</v>
      </c>
      <c r="L1094" s="700"/>
      <c r="M1094" s="700" t="s">
        <v>5289</v>
      </c>
      <c r="N1094" s="700" t="s">
        <v>5290</v>
      </c>
      <c r="O1094" s="700" t="s">
        <v>5291</v>
      </c>
      <c r="P1094" s="692"/>
      <c r="Q1094" s="692"/>
      <c r="R1094" s="693"/>
      <c r="S1094" s="688"/>
      <c r="T1094" s="696"/>
    </row>
    <row r="1095" spans="1:20" ht="52" x14ac:dyDescent="0.35">
      <c r="A1095" s="442">
        <v>1093</v>
      </c>
      <c r="B1095" s="700" t="s">
        <v>265</v>
      </c>
      <c r="C1095" s="719">
        <v>150</v>
      </c>
      <c r="D1095" s="700" t="s">
        <v>617</v>
      </c>
      <c r="E1095" s="700" t="s">
        <v>454</v>
      </c>
      <c r="F1095" s="700" t="s">
        <v>5292</v>
      </c>
      <c r="G1095" s="700" t="s">
        <v>758</v>
      </c>
      <c r="H1095" s="700" t="s">
        <v>1331</v>
      </c>
      <c r="I1095" s="712">
        <v>40459</v>
      </c>
      <c r="J1095" s="700" t="s">
        <v>5293</v>
      </c>
      <c r="K1095" s="712">
        <v>42976</v>
      </c>
      <c r="L1095" s="700" t="s">
        <v>5294</v>
      </c>
      <c r="M1095" s="700" t="s">
        <v>5295</v>
      </c>
      <c r="N1095" s="700" t="s">
        <v>5296</v>
      </c>
      <c r="O1095" s="700" t="s">
        <v>5297</v>
      </c>
      <c r="P1095" s="692"/>
      <c r="Q1095" s="692"/>
      <c r="R1095" s="693"/>
      <c r="S1095" s="688"/>
      <c r="T1095" s="696"/>
    </row>
    <row r="1096" spans="1:20" ht="52" x14ac:dyDescent="0.35">
      <c r="A1096" s="442">
        <v>1094</v>
      </c>
      <c r="B1096" s="700" t="s">
        <v>265</v>
      </c>
      <c r="C1096" s="719">
        <v>151</v>
      </c>
      <c r="D1096" s="700" t="s">
        <v>617</v>
      </c>
      <c r="E1096" s="700" t="s">
        <v>454</v>
      </c>
      <c r="F1096" s="700" t="s">
        <v>1547</v>
      </c>
      <c r="G1096" s="700" t="s">
        <v>3117</v>
      </c>
      <c r="H1096" s="700" t="s">
        <v>1331</v>
      </c>
      <c r="I1096" s="712">
        <v>40422</v>
      </c>
      <c r="J1096" s="700" t="s">
        <v>5298</v>
      </c>
      <c r="K1096" s="712">
        <v>40443</v>
      </c>
      <c r="L1096" s="700" t="s">
        <v>5299</v>
      </c>
      <c r="M1096" s="700" t="s">
        <v>5300</v>
      </c>
      <c r="N1096" s="700" t="s">
        <v>5301</v>
      </c>
      <c r="O1096" s="700" t="s">
        <v>5302</v>
      </c>
      <c r="P1096" s="692"/>
      <c r="Q1096" s="688"/>
      <c r="R1096" s="693"/>
      <c r="S1096" s="688"/>
      <c r="T1096" s="696"/>
    </row>
    <row r="1097" spans="1:20" ht="52" x14ac:dyDescent="0.35">
      <c r="A1097" s="442">
        <v>1095</v>
      </c>
      <c r="B1097" s="700" t="s">
        <v>265</v>
      </c>
      <c r="C1097" s="727">
        <v>152</v>
      </c>
      <c r="D1097" s="700" t="s">
        <v>617</v>
      </c>
      <c r="E1097" s="700" t="s">
        <v>454</v>
      </c>
      <c r="F1097" s="700" t="s">
        <v>611</v>
      </c>
      <c r="G1097" s="700" t="s">
        <v>1581</v>
      </c>
      <c r="H1097" s="700" t="s">
        <v>1355</v>
      </c>
      <c r="I1097" s="712">
        <v>40324</v>
      </c>
      <c r="J1097" s="700" t="s">
        <v>5303</v>
      </c>
      <c r="K1097" s="712">
        <v>40329</v>
      </c>
      <c r="L1097" s="700" t="s">
        <v>4660</v>
      </c>
      <c r="M1097" s="700" t="s">
        <v>4661</v>
      </c>
      <c r="N1097" s="700" t="s">
        <v>5301</v>
      </c>
      <c r="O1097" s="700" t="s">
        <v>5304</v>
      </c>
      <c r="P1097" s="692"/>
      <c r="Q1097" s="688"/>
      <c r="R1097" s="693"/>
      <c r="S1097" s="688"/>
      <c r="T1097" s="696"/>
    </row>
    <row r="1098" spans="1:20" ht="52" x14ac:dyDescent="0.35">
      <c r="A1098" s="442">
        <v>1096</v>
      </c>
      <c r="B1098" s="700" t="s">
        <v>265</v>
      </c>
      <c r="C1098" s="727">
        <v>153</v>
      </c>
      <c r="D1098" s="700" t="s">
        <v>617</v>
      </c>
      <c r="E1098" s="700" t="s">
        <v>454</v>
      </c>
      <c r="F1098" s="700" t="s">
        <v>5305</v>
      </c>
      <c r="G1098" s="700" t="s">
        <v>5306</v>
      </c>
      <c r="H1098" s="700" t="s">
        <v>1355</v>
      </c>
      <c r="I1098" s="712">
        <v>40471</v>
      </c>
      <c r="J1098" s="700" t="s">
        <v>5307</v>
      </c>
      <c r="K1098" s="712">
        <v>42074</v>
      </c>
      <c r="L1098" s="700" t="s">
        <v>5308</v>
      </c>
      <c r="M1098" s="700" t="s">
        <v>5309</v>
      </c>
      <c r="N1098" s="700" t="s">
        <v>5310</v>
      </c>
      <c r="O1098" s="700" t="s">
        <v>5311</v>
      </c>
      <c r="P1098" s="692"/>
      <c r="Q1098" s="692"/>
      <c r="R1098" s="693"/>
      <c r="S1098" s="688"/>
      <c r="T1098" s="696"/>
    </row>
    <row r="1099" spans="1:20" ht="52" x14ac:dyDescent="0.35">
      <c r="A1099" s="442">
        <v>1097</v>
      </c>
      <c r="B1099" s="700" t="s">
        <v>265</v>
      </c>
      <c r="C1099" s="719">
        <v>154</v>
      </c>
      <c r="D1099" s="700" t="s">
        <v>617</v>
      </c>
      <c r="E1099" s="700" t="s">
        <v>1115</v>
      </c>
      <c r="F1099" s="700" t="s">
        <v>774</v>
      </c>
      <c r="G1099" s="700" t="s">
        <v>3592</v>
      </c>
      <c r="H1099" s="700" t="s">
        <v>1331</v>
      </c>
      <c r="I1099" s="712">
        <v>40445</v>
      </c>
      <c r="J1099" s="700" t="s">
        <v>5312</v>
      </c>
      <c r="K1099" s="712">
        <v>40476</v>
      </c>
      <c r="L1099" s="700" t="s">
        <v>5313</v>
      </c>
      <c r="M1099" s="700" t="s">
        <v>5314</v>
      </c>
      <c r="N1099" s="700" t="s">
        <v>5310</v>
      </c>
      <c r="O1099" s="700" t="s">
        <v>5315</v>
      </c>
      <c r="P1099" s="692"/>
      <c r="Q1099" s="692"/>
      <c r="R1099" s="693"/>
      <c r="S1099" s="688"/>
      <c r="T1099" s="696"/>
    </row>
    <row r="1100" spans="1:20" ht="52" x14ac:dyDescent="0.35">
      <c r="A1100" s="442">
        <v>1098</v>
      </c>
      <c r="B1100" s="700" t="s">
        <v>265</v>
      </c>
      <c r="C1100" s="719">
        <v>155</v>
      </c>
      <c r="D1100" s="700" t="s">
        <v>617</v>
      </c>
      <c r="E1100" s="700" t="s">
        <v>336</v>
      </c>
      <c r="F1100" s="700" t="s">
        <v>708</v>
      </c>
      <c r="G1100" s="700" t="s">
        <v>732</v>
      </c>
      <c r="H1100" s="700" t="s">
        <v>1331</v>
      </c>
      <c r="I1100" s="712">
        <v>40274</v>
      </c>
      <c r="J1100" s="700" t="s">
        <v>5316</v>
      </c>
      <c r="K1100" s="712">
        <v>40316</v>
      </c>
      <c r="L1100" s="700" t="s">
        <v>5317</v>
      </c>
      <c r="M1100" s="700" t="s">
        <v>5318</v>
      </c>
      <c r="N1100" s="700" t="s">
        <v>5319</v>
      </c>
      <c r="O1100" s="700" t="s">
        <v>5320</v>
      </c>
      <c r="P1100" s="692"/>
      <c r="Q1100" s="688"/>
      <c r="R1100" s="693"/>
      <c r="S1100" s="688"/>
      <c r="T1100" s="696"/>
    </row>
    <row r="1101" spans="1:20" ht="52" x14ac:dyDescent="0.35">
      <c r="A1101" s="442">
        <v>1099</v>
      </c>
      <c r="B1101" s="700" t="s">
        <v>265</v>
      </c>
      <c r="C1101" s="727">
        <v>156</v>
      </c>
      <c r="D1101" s="700" t="s">
        <v>617</v>
      </c>
      <c r="E1101" s="700" t="s">
        <v>336</v>
      </c>
      <c r="F1101" s="700" t="s">
        <v>5321</v>
      </c>
      <c r="G1101" s="700" t="s">
        <v>764</v>
      </c>
      <c r="H1101" s="700" t="s">
        <v>1355</v>
      </c>
      <c r="I1101" s="712">
        <v>40472</v>
      </c>
      <c r="J1101" s="700" t="s">
        <v>5322</v>
      </c>
      <c r="K1101" s="712">
        <v>41171</v>
      </c>
      <c r="L1101" s="700" t="s">
        <v>5323</v>
      </c>
      <c r="M1101" s="700" t="s">
        <v>5324</v>
      </c>
      <c r="N1101" s="700" t="s">
        <v>5310</v>
      </c>
      <c r="O1101" s="700" t="s">
        <v>5325</v>
      </c>
      <c r="P1101" s="692"/>
      <c r="Q1101" s="688"/>
      <c r="R1101" s="693"/>
      <c r="S1101" s="688"/>
      <c r="T1101" s="696"/>
    </row>
    <row r="1102" spans="1:20" ht="65" x14ac:dyDescent="0.35">
      <c r="A1102" s="442">
        <v>1100</v>
      </c>
      <c r="B1102" s="700" t="s">
        <v>265</v>
      </c>
      <c r="C1102" s="727">
        <v>157</v>
      </c>
      <c r="D1102" s="700" t="s">
        <v>617</v>
      </c>
      <c r="E1102" s="700" t="s">
        <v>657</v>
      </c>
      <c r="F1102" s="700" t="s">
        <v>2840</v>
      </c>
      <c r="G1102" s="700" t="s">
        <v>2793</v>
      </c>
      <c r="H1102" s="700" t="s">
        <v>1355</v>
      </c>
      <c r="I1102" s="712">
        <v>40330</v>
      </c>
      <c r="J1102" s="700" t="s">
        <v>5326</v>
      </c>
      <c r="K1102" s="712">
        <v>40362</v>
      </c>
      <c r="L1102" s="700" t="s">
        <v>5327</v>
      </c>
      <c r="M1102" s="700" t="s">
        <v>5328</v>
      </c>
      <c r="N1102" s="700" t="s">
        <v>5310</v>
      </c>
      <c r="O1102" s="700" t="s">
        <v>5329</v>
      </c>
      <c r="P1102" s="692"/>
      <c r="Q1102" s="692"/>
      <c r="R1102" s="693"/>
      <c r="S1102" s="688"/>
      <c r="T1102" s="696"/>
    </row>
    <row r="1103" spans="1:20" ht="31.5" x14ac:dyDescent="0.35">
      <c r="A1103" s="442">
        <v>1101</v>
      </c>
      <c r="B1103" s="690" t="s">
        <v>265</v>
      </c>
      <c r="C1103" s="719">
        <v>158</v>
      </c>
      <c r="D1103" s="700" t="s">
        <v>617</v>
      </c>
      <c r="E1103" s="690" t="s">
        <v>364</v>
      </c>
      <c r="F1103" s="690" t="s">
        <v>879</v>
      </c>
      <c r="G1103" s="690" t="s">
        <v>4001</v>
      </c>
      <c r="H1103" s="690" t="s">
        <v>1331</v>
      </c>
      <c r="I1103" s="713">
        <v>40371</v>
      </c>
      <c r="J1103" s="690" t="s">
        <v>5330</v>
      </c>
      <c r="K1103" s="713">
        <v>40388</v>
      </c>
      <c r="L1103" s="690" t="s">
        <v>5331</v>
      </c>
      <c r="M1103" s="690" t="s">
        <v>5332</v>
      </c>
      <c r="N1103" s="690" t="s">
        <v>5310</v>
      </c>
      <c r="O1103" s="690" t="s">
        <v>5333</v>
      </c>
      <c r="P1103" s="692"/>
      <c r="Q1103" s="688"/>
      <c r="R1103" s="693"/>
      <c r="S1103" s="688"/>
      <c r="T1103" s="696"/>
    </row>
    <row r="1104" spans="1:20" ht="31.5" x14ac:dyDescent="0.35">
      <c r="A1104" s="442">
        <v>1102</v>
      </c>
      <c r="B1104" s="690" t="s">
        <v>265</v>
      </c>
      <c r="C1104" s="719">
        <v>159</v>
      </c>
      <c r="D1104" s="700" t="s">
        <v>617</v>
      </c>
      <c r="E1104" s="690" t="s">
        <v>364</v>
      </c>
      <c r="F1104" s="690" t="s">
        <v>1041</v>
      </c>
      <c r="G1104" s="690" t="s">
        <v>945</v>
      </c>
      <c r="H1104" s="690" t="s">
        <v>1355</v>
      </c>
      <c r="I1104" s="713">
        <v>40331</v>
      </c>
      <c r="J1104" s="690" t="s">
        <v>5334</v>
      </c>
      <c r="K1104" s="713">
        <v>40332</v>
      </c>
      <c r="L1104" s="690" t="s">
        <v>5335</v>
      </c>
      <c r="M1104" s="690" t="s">
        <v>5336</v>
      </c>
      <c r="N1104" s="690" t="s">
        <v>5310</v>
      </c>
      <c r="O1104" s="690" t="s">
        <v>5337</v>
      </c>
      <c r="P1104" s="692"/>
      <c r="Q1104" s="692"/>
      <c r="R1104" s="693"/>
      <c r="S1104" s="688"/>
      <c r="T1104" s="696"/>
    </row>
    <row r="1105" spans="1:20" ht="42" x14ac:dyDescent="0.35">
      <c r="A1105" s="442">
        <v>1103</v>
      </c>
      <c r="B1105" s="690" t="s">
        <v>265</v>
      </c>
      <c r="C1105" s="727">
        <v>160</v>
      </c>
      <c r="D1105" s="700" t="s">
        <v>617</v>
      </c>
      <c r="E1105" s="690" t="s">
        <v>657</v>
      </c>
      <c r="F1105" s="690" t="s">
        <v>2582</v>
      </c>
      <c r="G1105" s="690" t="s">
        <v>1581</v>
      </c>
      <c r="H1105" s="690" t="s">
        <v>1355</v>
      </c>
      <c r="I1105" s="713">
        <v>40320</v>
      </c>
      <c r="J1105" s="690" t="s">
        <v>5338</v>
      </c>
      <c r="K1105" s="713">
        <v>40324</v>
      </c>
      <c r="L1105" s="690" t="s">
        <v>5339</v>
      </c>
      <c r="M1105" s="690" t="s">
        <v>5340</v>
      </c>
      <c r="N1105" s="690" t="s">
        <v>5290</v>
      </c>
      <c r="O1105" s="690" t="s">
        <v>5341</v>
      </c>
      <c r="P1105" s="692"/>
      <c r="Q1105" s="692"/>
      <c r="R1105" s="693"/>
      <c r="S1105" s="688"/>
      <c r="T1105" s="696"/>
    </row>
    <row r="1106" spans="1:20" ht="31.5" x14ac:dyDescent="0.35">
      <c r="A1106" s="442">
        <v>1104</v>
      </c>
      <c r="B1106" s="690" t="s">
        <v>265</v>
      </c>
      <c r="C1106" s="727">
        <v>161</v>
      </c>
      <c r="D1106" s="700" t="s">
        <v>617</v>
      </c>
      <c r="E1106" s="690" t="s">
        <v>364</v>
      </c>
      <c r="F1106" s="690" t="s">
        <v>5342</v>
      </c>
      <c r="G1106" s="690" t="s">
        <v>1250</v>
      </c>
      <c r="H1106" s="690" t="s">
        <v>1331</v>
      </c>
      <c r="I1106" s="713">
        <v>40475</v>
      </c>
      <c r="J1106" s="690" t="s">
        <v>5343</v>
      </c>
      <c r="K1106" s="713">
        <v>40483</v>
      </c>
      <c r="L1106" s="690"/>
      <c r="M1106" s="690" t="s">
        <v>5344</v>
      </c>
      <c r="N1106" s="690" t="s">
        <v>5310</v>
      </c>
      <c r="O1106" s="690" t="s">
        <v>4588</v>
      </c>
      <c r="P1106" s="692"/>
      <c r="Q1106" s="688"/>
      <c r="R1106" s="693"/>
      <c r="S1106" s="688"/>
      <c r="T1106" s="696"/>
    </row>
    <row r="1107" spans="1:20" ht="42" x14ac:dyDescent="0.35">
      <c r="A1107" s="442">
        <v>1105</v>
      </c>
      <c r="B1107" s="690" t="s">
        <v>265</v>
      </c>
      <c r="C1107" s="719">
        <v>162</v>
      </c>
      <c r="D1107" s="700" t="s">
        <v>617</v>
      </c>
      <c r="E1107" s="690" t="s">
        <v>364</v>
      </c>
      <c r="F1107" s="690" t="s">
        <v>4845</v>
      </c>
      <c r="G1107" s="690" t="s">
        <v>2251</v>
      </c>
      <c r="H1107" s="690" t="s">
        <v>1355</v>
      </c>
      <c r="I1107" s="713">
        <v>40568</v>
      </c>
      <c r="J1107" s="690" t="s">
        <v>5345</v>
      </c>
      <c r="K1107" s="713">
        <v>40574</v>
      </c>
      <c r="L1107" s="690" t="s">
        <v>5346</v>
      </c>
      <c r="M1107" s="690" t="s">
        <v>5347</v>
      </c>
      <c r="N1107" s="690" t="s">
        <v>5348</v>
      </c>
      <c r="O1107" s="690" t="s">
        <v>5349</v>
      </c>
      <c r="P1107" s="692"/>
      <c r="Q1107" s="692"/>
      <c r="R1107" s="693"/>
      <c r="S1107" s="688"/>
      <c r="T1107" s="696"/>
    </row>
    <row r="1108" spans="1:20" ht="46" x14ac:dyDescent="0.35">
      <c r="A1108" s="442">
        <v>1106</v>
      </c>
      <c r="B1108" s="699" t="s">
        <v>265</v>
      </c>
      <c r="C1108" s="719">
        <v>163</v>
      </c>
      <c r="D1108" s="700" t="s">
        <v>617</v>
      </c>
      <c r="E1108" s="699" t="s">
        <v>409</v>
      </c>
      <c r="F1108" s="699" t="s">
        <v>3419</v>
      </c>
      <c r="G1108" s="699" t="s">
        <v>5350</v>
      </c>
      <c r="H1108" s="699" t="s">
        <v>1355</v>
      </c>
      <c r="I1108" s="714">
        <v>40580</v>
      </c>
      <c r="J1108" s="690" t="s">
        <v>5351</v>
      </c>
      <c r="K1108" s="714">
        <v>40616</v>
      </c>
      <c r="L1108" s="699" t="s">
        <v>4726</v>
      </c>
      <c r="M1108" s="699" t="s">
        <v>4727</v>
      </c>
      <c r="N1108" s="699" t="s">
        <v>5290</v>
      </c>
      <c r="O1108" s="715" t="s">
        <v>5352</v>
      </c>
      <c r="P1108" s="692"/>
      <c r="Q1108" s="692"/>
      <c r="R1108" s="693"/>
      <c r="S1108" s="688"/>
      <c r="T1108" s="696"/>
    </row>
    <row r="1109" spans="1:20" ht="34.5" x14ac:dyDescent="0.35">
      <c r="A1109" s="442">
        <v>1107</v>
      </c>
      <c r="B1109" s="699" t="s">
        <v>265</v>
      </c>
      <c r="C1109" s="727">
        <v>164</v>
      </c>
      <c r="D1109" s="700" t="s">
        <v>617</v>
      </c>
      <c r="E1109" s="699" t="s">
        <v>840</v>
      </c>
      <c r="F1109" s="699" t="s">
        <v>5353</v>
      </c>
      <c r="G1109" s="699" t="s">
        <v>2692</v>
      </c>
      <c r="H1109" s="699" t="s">
        <v>1331</v>
      </c>
      <c r="I1109" s="714">
        <v>40534</v>
      </c>
      <c r="J1109" s="690" t="s">
        <v>5354</v>
      </c>
      <c r="K1109" s="714">
        <v>40555</v>
      </c>
      <c r="L1109" s="699" t="s">
        <v>5355</v>
      </c>
      <c r="M1109" s="699"/>
      <c r="N1109" s="699" t="s">
        <v>5290</v>
      </c>
      <c r="O1109" s="699" t="s">
        <v>5356</v>
      </c>
      <c r="P1109" s="692"/>
      <c r="Q1109" s="688"/>
      <c r="R1109" s="693"/>
      <c r="S1109" s="688"/>
      <c r="T1109" s="696"/>
    </row>
    <row r="1110" spans="1:20" ht="46" x14ac:dyDescent="0.35">
      <c r="A1110" s="442">
        <v>1108</v>
      </c>
      <c r="B1110" s="699" t="s">
        <v>265</v>
      </c>
      <c r="C1110" s="727">
        <v>165</v>
      </c>
      <c r="D1110" s="700" t="s">
        <v>617</v>
      </c>
      <c r="E1110" s="699" t="s">
        <v>840</v>
      </c>
      <c r="F1110" s="699" t="s">
        <v>1789</v>
      </c>
      <c r="G1110" s="699" t="s">
        <v>5357</v>
      </c>
      <c r="H1110" s="699" t="s">
        <v>1355</v>
      </c>
      <c r="I1110" s="714">
        <v>40397</v>
      </c>
      <c r="J1110" s="690" t="s">
        <v>5358</v>
      </c>
      <c r="K1110" s="714">
        <v>40407</v>
      </c>
      <c r="L1110" s="699" t="s">
        <v>5359</v>
      </c>
      <c r="M1110" s="699" t="s">
        <v>5360</v>
      </c>
      <c r="N1110" s="699" t="s">
        <v>5310</v>
      </c>
      <c r="O1110" s="699" t="s">
        <v>5361</v>
      </c>
      <c r="P1110" s="692"/>
      <c r="Q1110" s="692"/>
      <c r="R1110" s="693"/>
      <c r="S1110" s="688"/>
      <c r="T1110" s="696"/>
    </row>
    <row r="1111" spans="1:20" ht="52" x14ac:dyDescent="0.35">
      <c r="A1111" s="442">
        <v>1109</v>
      </c>
      <c r="B1111" s="699" t="s">
        <v>265</v>
      </c>
      <c r="C1111" s="719">
        <v>166</v>
      </c>
      <c r="D1111" s="700" t="s">
        <v>617</v>
      </c>
      <c r="E1111" s="699" t="s">
        <v>5362</v>
      </c>
      <c r="F1111" s="699" t="s">
        <v>404</v>
      </c>
      <c r="G1111" s="699" t="s">
        <v>2391</v>
      </c>
      <c r="H1111" s="699" t="s">
        <v>1355</v>
      </c>
      <c r="I1111" s="714">
        <v>40405</v>
      </c>
      <c r="J1111" s="690" t="s">
        <v>5363</v>
      </c>
      <c r="K1111" s="714">
        <v>40420</v>
      </c>
      <c r="L1111" s="715" t="s">
        <v>5364</v>
      </c>
      <c r="M1111" s="715" t="s">
        <v>5365</v>
      </c>
      <c r="N1111" s="716" t="s">
        <v>5310</v>
      </c>
      <c r="O1111" s="715" t="s">
        <v>5366</v>
      </c>
      <c r="P1111" s="692"/>
      <c r="Q1111" s="692"/>
      <c r="R1111" s="693"/>
      <c r="S1111" s="688"/>
      <c r="T1111" s="696"/>
    </row>
    <row r="1112" spans="1:20" ht="52" x14ac:dyDescent="0.35">
      <c r="A1112" s="442">
        <v>1110</v>
      </c>
      <c r="B1112" s="699" t="s">
        <v>265</v>
      </c>
      <c r="C1112" s="719">
        <v>167</v>
      </c>
      <c r="D1112" s="700" t="s">
        <v>617</v>
      </c>
      <c r="E1112" s="699" t="s">
        <v>4733</v>
      </c>
      <c r="F1112" s="699" t="s">
        <v>5367</v>
      </c>
      <c r="G1112" s="699" t="s">
        <v>5368</v>
      </c>
      <c r="H1112" s="699" t="s">
        <v>1355</v>
      </c>
      <c r="I1112" s="714" t="s">
        <v>5369</v>
      </c>
      <c r="J1112" s="690" t="s">
        <v>5370</v>
      </c>
      <c r="K1112" s="714" t="s">
        <v>5371</v>
      </c>
      <c r="L1112" s="715" t="s">
        <v>5372</v>
      </c>
      <c r="M1112" s="715" t="s">
        <v>5373</v>
      </c>
      <c r="N1112" s="716" t="s">
        <v>1456</v>
      </c>
      <c r="O1112" s="715" t="s">
        <v>5374</v>
      </c>
      <c r="P1112" s="692"/>
      <c r="Q1112" s="692"/>
      <c r="R1112" s="693"/>
      <c r="S1112" s="688"/>
      <c r="T1112" s="696"/>
    </row>
    <row r="1113" spans="1:20" ht="52" x14ac:dyDescent="0.35">
      <c r="A1113" s="442">
        <v>1111</v>
      </c>
      <c r="B1113" s="699" t="s">
        <v>265</v>
      </c>
      <c r="C1113" s="727">
        <v>168</v>
      </c>
      <c r="D1113" s="700" t="s">
        <v>617</v>
      </c>
      <c r="E1113" s="699" t="s">
        <v>364</v>
      </c>
      <c r="F1113" s="699" t="s">
        <v>5375</v>
      </c>
      <c r="G1113" s="699" t="s">
        <v>861</v>
      </c>
      <c r="H1113" s="699" t="s">
        <v>1355</v>
      </c>
      <c r="I1113" s="714" t="s">
        <v>310</v>
      </c>
      <c r="J1113" s="690" t="s">
        <v>5376</v>
      </c>
      <c r="K1113" s="714">
        <v>40464</v>
      </c>
      <c r="L1113" s="715" t="s">
        <v>5377</v>
      </c>
      <c r="M1113" s="715"/>
      <c r="N1113" s="716"/>
      <c r="O1113" s="715" t="s">
        <v>5378</v>
      </c>
      <c r="P1113" s="692"/>
      <c r="Q1113" s="692"/>
      <c r="R1113" s="693"/>
      <c r="S1113" s="688"/>
      <c r="T1113" s="696"/>
    </row>
    <row r="1114" spans="1:20" ht="42" x14ac:dyDescent="0.35">
      <c r="A1114" s="442">
        <v>1112</v>
      </c>
      <c r="B1114" s="690" t="s">
        <v>265</v>
      </c>
      <c r="C1114" s="727">
        <v>169</v>
      </c>
      <c r="D1114" s="690" t="s">
        <v>320</v>
      </c>
      <c r="E1114" s="690" t="s">
        <v>4558</v>
      </c>
      <c r="F1114" s="690" t="s">
        <v>5379</v>
      </c>
      <c r="G1114" s="690" t="s">
        <v>1561</v>
      </c>
      <c r="H1114" s="690" t="s">
        <v>1331</v>
      </c>
      <c r="I1114" s="713">
        <v>40439</v>
      </c>
      <c r="J1114" s="690" t="s">
        <v>5380</v>
      </c>
      <c r="K1114" s="713">
        <v>42278</v>
      </c>
      <c r="L1114" s="690" t="s">
        <v>4561</v>
      </c>
      <c r="M1114" s="690" t="s">
        <v>4562</v>
      </c>
      <c r="N1114" s="690" t="s">
        <v>5381</v>
      </c>
      <c r="O1114" s="690" t="s">
        <v>4564</v>
      </c>
      <c r="P1114" s="692"/>
      <c r="Q1114" s="692"/>
      <c r="R1114" s="693"/>
      <c r="S1114" s="688"/>
      <c r="T1114" s="696"/>
    </row>
    <row r="1115" spans="1:20" ht="42" x14ac:dyDescent="0.35">
      <c r="A1115" s="442">
        <v>1113</v>
      </c>
      <c r="B1115" s="690" t="s">
        <v>265</v>
      </c>
      <c r="C1115" s="719">
        <v>170</v>
      </c>
      <c r="D1115" s="690" t="s">
        <v>320</v>
      </c>
      <c r="E1115" s="690" t="s">
        <v>5382</v>
      </c>
      <c r="F1115" s="690" t="s">
        <v>5383</v>
      </c>
      <c r="G1115" s="690" t="s">
        <v>4799</v>
      </c>
      <c r="H1115" s="690" t="s">
        <v>1355</v>
      </c>
      <c r="I1115" s="713">
        <v>40431</v>
      </c>
      <c r="J1115" s="690" t="s">
        <v>5384</v>
      </c>
      <c r="K1115" s="713">
        <v>41968</v>
      </c>
      <c r="L1115" s="690" t="s">
        <v>5385</v>
      </c>
      <c r="M1115" s="690" t="s">
        <v>5386</v>
      </c>
      <c r="N1115" s="690" t="s">
        <v>5290</v>
      </c>
      <c r="O1115" s="690" t="s">
        <v>5387</v>
      </c>
      <c r="P1115" s="692"/>
      <c r="Q1115" s="692"/>
      <c r="R1115" s="693"/>
      <c r="S1115" s="688"/>
      <c r="T1115" s="696"/>
    </row>
    <row r="1116" spans="1:20" ht="42" x14ac:dyDescent="0.35">
      <c r="A1116" s="442">
        <v>1114</v>
      </c>
      <c r="B1116" s="690" t="s">
        <v>265</v>
      </c>
      <c r="C1116" s="719">
        <v>171</v>
      </c>
      <c r="D1116" s="690" t="s">
        <v>320</v>
      </c>
      <c r="E1116" s="690" t="s">
        <v>1100</v>
      </c>
      <c r="F1116" s="690" t="s">
        <v>5388</v>
      </c>
      <c r="G1116" s="690" t="s">
        <v>5389</v>
      </c>
      <c r="H1116" s="690" t="s">
        <v>1331</v>
      </c>
      <c r="I1116" s="713">
        <v>40377</v>
      </c>
      <c r="J1116" s="690" t="s">
        <v>5390</v>
      </c>
      <c r="K1116" s="713">
        <v>40399</v>
      </c>
      <c r="L1116" s="690" t="s">
        <v>5391</v>
      </c>
      <c r="M1116" s="690" t="s">
        <v>5392</v>
      </c>
      <c r="N1116" s="690" t="s">
        <v>5290</v>
      </c>
      <c r="O1116" s="690" t="s">
        <v>5393</v>
      </c>
      <c r="P1116" s="692"/>
      <c r="Q1116" s="692"/>
      <c r="R1116" s="693"/>
      <c r="S1116" s="688"/>
      <c r="T1116" s="696"/>
    </row>
    <row r="1117" spans="1:20" ht="31.5" x14ac:dyDescent="0.35">
      <c r="A1117" s="442">
        <v>1115</v>
      </c>
      <c r="B1117" s="690" t="s">
        <v>265</v>
      </c>
      <c r="C1117" s="727">
        <v>172</v>
      </c>
      <c r="D1117" s="690" t="s">
        <v>320</v>
      </c>
      <c r="E1117" s="690" t="s">
        <v>1100</v>
      </c>
      <c r="F1117" s="690" t="s">
        <v>5394</v>
      </c>
      <c r="G1117" s="690" t="s">
        <v>2878</v>
      </c>
      <c r="H1117" s="690" t="s">
        <v>1355</v>
      </c>
      <c r="I1117" s="713">
        <v>40587</v>
      </c>
      <c r="J1117" s="690" t="s">
        <v>5395</v>
      </c>
      <c r="K1117" s="713">
        <v>40834</v>
      </c>
      <c r="L1117" s="690" t="s">
        <v>5396</v>
      </c>
      <c r="M1117" s="690" t="s">
        <v>5397</v>
      </c>
      <c r="N1117" s="690" t="s">
        <v>5290</v>
      </c>
      <c r="O1117" s="690" t="s">
        <v>5398</v>
      </c>
      <c r="P1117" s="692"/>
      <c r="Q1117" s="692"/>
      <c r="R1117" s="693"/>
      <c r="S1117" s="688"/>
      <c r="T1117" s="696"/>
    </row>
    <row r="1118" spans="1:20" ht="31.5" x14ac:dyDescent="0.35">
      <c r="A1118" s="442">
        <v>1116</v>
      </c>
      <c r="B1118" s="690" t="s">
        <v>265</v>
      </c>
      <c r="C1118" s="727">
        <v>173</v>
      </c>
      <c r="D1118" s="690" t="s">
        <v>320</v>
      </c>
      <c r="E1118" s="690" t="s">
        <v>454</v>
      </c>
      <c r="F1118" s="690" t="s">
        <v>768</v>
      </c>
      <c r="G1118" s="690" t="s">
        <v>681</v>
      </c>
      <c r="H1118" s="690" t="s">
        <v>1331</v>
      </c>
      <c r="I1118" s="713">
        <v>40429</v>
      </c>
      <c r="J1118" s="690" t="s">
        <v>5399</v>
      </c>
      <c r="K1118" s="713">
        <v>40441</v>
      </c>
      <c r="L1118" s="690"/>
      <c r="M1118" s="690" t="s">
        <v>5400</v>
      </c>
      <c r="N1118" s="690" t="s">
        <v>5310</v>
      </c>
      <c r="O1118" s="690" t="s">
        <v>5401</v>
      </c>
      <c r="P1118" s="692"/>
      <c r="Q1118" s="692"/>
      <c r="R1118" s="693"/>
      <c r="S1118" s="688"/>
      <c r="T1118" s="696"/>
    </row>
    <row r="1119" spans="1:20" ht="42" x14ac:dyDescent="0.35">
      <c r="A1119" s="442">
        <v>1117</v>
      </c>
      <c r="B1119" s="690" t="s">
        <v>265</v>
      </c>
      <c r="C1119" s="719">
        <v>174</v>
      </c>
      <c r="D1119" s="690" t="s">
        <v>320</v>
      </c>
      <c r="E1119" s="690" t="s">
        <v>428</v>
      </c>
      <c r="F1119" s="690" t="s">
        <v>5402</v>
      </c>
      <c r="G1119" s="690" t="s">
        <v>1064</v>
      </c>
      <c r="H1119" s="690" t="s">
        <v>1355</v>
      </c>
      <c r="I1119" s="713">
        <v>40473</v>
      </c>
      <c r="J1119" s="690" t="s">
        <v>5403</v>
      </c>
      <c r="K1119" s="713">
        <v>40483</v>
      </c>
      <c r="L1119" s="690" t="s">
        <v>5404</v>
      </c>
      <c r="M1119" s="690" t="s">
        <v>5405</v>
      </c>
      <c r="N1119" s="690" t="s">
        <v>5290</v>
      </c>
      <c r="O1119" s="690" t="s">
        <v>5406</v>
      </c>
      <c r="P1119" s="692"/>
      <c r="Q1119" s="692"/>
      <c r="R1119" s="693"/>
      <c r="S1119" s="688"/>
      <c r="T1119" s="696"/>
    </row>
    <row r="1120" spans="1:20" ht="42" x14ac:dyDescent="0.35">
      <c r="A1120" s="442">
        <v>1118</v>
      </c>
      <c r="B1120" s="690" t="s">
        <v>265</v>
      </c>
      <c r="C1120" s="719">
        <v>175</v>
      </c>
      <c r="D1120" s="690" t="s">
        <v>320</v>
      </c>
      <c r="E1120" s="690" t="s">
        <v>336</v>
      </c>
      <c r="F1120" s="690" t="s">
        <v>5407</v>
      </c>
      <c r="G1120" s="690" t="s">
        <v>5408</v>
      </c>
      <c r="H1120" s="690" t="s">
        <v>1355</v>
      </c>
      <c r="I1120" s="713">
        <v>40645</v>
      </c>
      <c r="J1120" s="690" t="s">
        <v>5409</v>
      </c>
      <c r="K1120" s="713">
        <v>40677</v>
      </c>
      <c r="L1120" s="690" t="s">
        <v>5410</v>
      </c>
      <c r="M1120" s="690" t="s">
        <v>5411</v>
      </c>
      <c r="N1120" s="690" t="s">
        <v>5290</v>
      </c>
      <c r="O1120" s="690" t="s">
        <v>5412</v>
      </c>
      <c r="P1120" s="692"/>
      <c r="Q1120" s="692"/>
      <c r="R1120" s="693"/>
      <c r="S1120" s="688"/>
      <c r="T1120" s="696"/>
    </row>
    <row r="1121" spans="1:20" ht="42" x14ac:dyDescent="0.35">
      <c r="A1121" s="442">
        <v>1119</v>
      </c>
      <c r="B1121" s="690" t="s">
        <v>265</v>
      </c>
      <c r="C1121" s="727">
        <v>176</v>
      </c>
      <c r="D1121" s="690" t="s">
        <v>320</v>
      </c>
      <c r="E1121" s="690" t="s">
        <v>336</v>
      </c>
      <c r="F1121" s="690" t="s">
        <v>3909</v>
      </c>
      <c r="G1121" s="690" t="s">
        <v>1381</v>
      </c>
      <c r="H1121" s="690" t="s">
        <v>1355</v>
      </c>
      <c r="I1121" s="713">
        <v>40247</v>
      </c>
      <c r="J1121" s="690" t="s">
        <v>5413</v>
      </c>
      <c r="K1121" s="713">
        <v>40261</v>
      </c>
      <c r="L1121" s="690" t="s">
        <v>5414</v>
      </c>
      <c r="M1121" s="690" t="s">
        <v>5415</v>
      </c>
      <c r="N1121" s="690" t="s">
        <v>5290</v>
      </c>
      <c r="O1121" s="690" t="s">
        <v>5416</v>
      </c>
      <c r="P1121" s="692"/>
      <c r="Q1121" s="692"/>
      <c r="R1121" s="693"/>
      <c r="S1121" s="688"/>
      <c r="T1121" s="696"/>
    </row>
    <row r="1122" spans="1:20" ht="31.5" x14ac:dyDescent="0.35">
      <c r="A1122" s="442">
        <v>1120</v>
      </c>
      <c r="B1122" s="690" t="s">
        <v>265</v>
      </c>
      <c r="C1122" s="727">
        <v>177</v>
      </c>
      <c r="D1122" s="690" t="s">
        <v>320</v>
      </c>
      <c r="E1122" s="690" t="s">
        <v>336</v>
      </c>
      <c r="F1122" s="690" t="s">
        <v>2371</v>
      </c>
      <c r="G1122" s="690" t="s">
        <v>957</v>
      </c>
      <c r="H1122" s="690" t="s">
        <v>1331</v>
      </c>
      <c r="I1122" s="713">
        <v>40362</v>
      </c>
      <c r="J1122" s="690" t="s">
        <v>5417</v>
      </c>
      <c r="K1122" s="713">
        <v>40399</v>
      </c>
      <c r="L1122" s="690" t="s">
        <v>5418</v>
      </c>
      <c r="M1122" s="690" t="s">
        <v>5419</v>
      </c>
      <c r="N1122" s="690" t="s">
        <v>5290</v>
      </c>
      <c r="O1122" s="690" t="s">
        <v>5420</v>
      </c>
      <c r="P1122" s="692"/>
      <c r="Q1122" s="692"/>
      <c r="R1122" s="693"/>
      <c r="S1122" s="688"/>
      <c r="T1122" s="696"/>
    </row>
    <row r="1123" spans="1:20" ht="42" x14ac:dyDescent="0.35">
      <c r="A1123" s="442">
        <v>1121</v>
      </c>
      <c r="B1123" s="690" t="s">
        <v>265</v>
      </c>
      <c r="C1123" s="719">
        <v>178</v>
      </c>
      <c r="D1123" s="690" t="s">
        <v>320</v>
      </c>
      <c r="E1123" s="690" t="s">
        <v>336</v>
      </c>
      <c r="F1123" s="690" t="s">
        <v>5083</v>
      </c>
      <c r="G1123" s="690" t="s">
        <v>1064</v>
      </c>
      <c r="H1123" s="690" t="s">
        <v>1355</v>
      </c>
      <c r="I1123" s="713">
        <v>40242</v>
      </c>
      <c r="J1123" s="690" t="s">
        <v>5421</v>
      </c>
      <c r="K1123" s="713">
        <v>40262</v>
      </c>
      <c r="L1123" s="690" t="s">
        <v>5422</v>
      </c>
      <c r="M1123" s="690" t="s">
        <v>5423</v>
      </c>
      <c r="N1123" s="690" t="s">
        <v>5310</v>
      </c>
      <c r="O1123" s="690" t="s">
        <v>5424</v>
      </c>
      <c r="P1123" s="692"/>
      <c r="Q1123" s="692"/>
      <c r="R1123" s="693"/>
      <c r="S1123" s="688"/>
      <c r="T1123" s="696"/>
    </row>
    <row r="1124" spans="1:20" ht="31.5" x14ac:dyDescent="0.35">
      <c r="A1124" s="442">
        <v>1122</v>
      </c>
      <c r="B1124" s="690" t="s">
        <v>265</v>
      </c>
      <c r="C1124" s="719">
        <v>179</v>
      </c>
      <c r="D1124" s="690" t="s">
        <v>320</v>
      </c>
      <c r="E1124" s="690" t="s">
        <v>364</v>
      </c>
      <c r="F1124" s="690" t="s">
        <v>2686</v>
      </c>
      <c r="G1124" s="690" t="s">
        <v>574</v>
      </c>
      <c r="H1124" s="690" t="s">
        <v>1355</v>
      </c>
      <c r="I1124" s="713">
        <v>40427</v>
      </c>
      <c r="J1124" s="690" t="s">
        <v>5425</v>
      </c>
      <c r="K1124" s="713">
        <v>40681</v>
      </c>
      <c r="L1124" s="690" t="s">
        <v>5426</v>
      </c>
      <c r="M1124" s="690" t="s">
        <v>5427</v>
      </c>
      <c r="N1124" s="690" t="s">
        <v>5290</v>
      </c>
      <c r="O1124" s="690" t="s">
        <v>5428</v>
      </c>
      <c r="P1124" s="692"/>
      <c r="Q1124" s="688"/>
      <c r="R1124" s="693"/>
      <c r="S1124" s="688"/>
      <c r="T1124" s="696"/>
    </row>
    <row r="1125" spans="1:20" ht="31.5" x14ac:dyDescent="0.35">
      <c r="A1125" s="442">
        <v>1123</v>
      </c>
      <c r="B1125" s="690" t="s">
        <v>5429</v>
      </c>
      <c r="C1125" s="727">
        <v>180</v>
      </c>
      <c r="D1125" s="690" t="s">
        <v>320</v>
      </c>
      <c r="E1125" s="690" t="s">
        <v>364</v>
      </c>
      <c r="F1125" s="690" t="s">
        <v>5430</v>
      </c>
      <c r="G1125" s="690" t="s">
        <v>4754</v>
      </c>
      <c r="H1125" s="690" t="s">
        <v>1331</v>
      </c>
      <c r="I1125" s="713">
        <v>40449</v>
      </c>
      <c r="J1125" s="690" t="s">
        <v>5431</v>
      </c>
      <c r="K1125" s="713">
        <v>40455</v>
      </c>
      <c r="L1125" s="690" t="s">
        <v>5432</v>
      </c>
      <c r="M1125" s="690" t="s">
        <v>5433</v>
      </c>
      <c r="N1125" s="690" t="s">
        <v>5290</v>
      </c>
      <c r="O1125" s="690" t="s">
        <v>5434</v>
      </c>
      <c r="P1125" s="692"/>
      <c r="Q1125" s="688"/>
      <c r="R1125" s="693"/>
      <c r="S1125" s="688"/>
      <c r="T1125" s="696"/>
    </row>
    <row r="1126" spans="1:20" ht="34.5" x14ac:dyDescent="0.35">
      <c r="A1126" s="442">
        <v>1124</v>
      </c>
      <c r="B1126" s="699" t="s">
        <v>5429</v>
      </c>
      <c r="C1126" s="727">
        <v>181</v>
      </c>
      <c r="D1126" s="690" t="s">
        <v>320</v>
      </c>
      <c r="E1126" s="699" t="s">
        <v>364</v>
      </c>
      <c r="F1126" s="699" t="s">
        <v>398</v>
      </c>
      <c r="G1126" s="699" t="s">
        <v>1581</v>
      </c>
      <c r="H1126" s="699" t="s">
        <v>1355</v>
      </c>
      <c r="I1126" s="714">
        <v>40336</v>
      </c>
      <c r="J1126" s="690" t="s">
        <v>5435</v>
      </c>
      <c r="K1126" s="714">
        <v>41051</v>
      </c>
      <c r="L1126" s="699" t="s">
        <v>5142</v>
      </c>
      <c r="M1126" s="699" t="s">
        <v>5436</v>
      </c>
      <c r="N1126" s="699" t="s">
        <v>5290</v>
      </c>
      <c r="O1126" s="715" t="s">
        <v>5176</v>
      </c>
      <c r="P1126" s="692"/>
      <c r="Q1126" s="692"/>
      <c r="R1126" s="693"/>
      <c r="S1126" s="688"/>
      <c r="T1126" s="696"/>
    </row>
    <row r="1127" spans="1:20" ht="46" x14ac:dyDescent="0.35">
      <c r="A1127" s="442">
        <v>1125</v>
      </c>
      <c r="B1127" s="699" t="s">
        <v>265</v>
      </c>
      <c r="C1127" s="719">
        <v>182</v>
      </c>
      <c r="D1127" s="690" t="s">
        <v>320</v>
      </c>
      <c r="E1127" s="699" t="s">
        <v>364</v>
      </c>
      <c r="F1127" s="699" t="s">
        <v>630</v>
      </c>
      <c r="G1127" s="699" t="s">
        <v>5437</v>
      </c>
      <c r="H1127" s="699" t="s">
        <v>367</v>
      </c>
      <c r="I1127" s="714">
        <v>40336</v>
      </c>
      <c r="J1127" s="690" t="s">
        <v>5438</v>
      </c>
      <c r="K1127" s="714">
        <v>40345</v>
      </c>
      <c r="L1127" s="699" t="s">
        <v>5439</v>
      </c>
      <c r="M1127" s="699" t="s">
        <v>5440</v>
      </c>
      <c r="N1127" s="699" t="s">
        <v>5310</v>
      </c>
      <c r="O1127" s="699" t="s">
        <v>5441</v>
      </c>
      <c r="P1127" s="692"/>
      <c r="Q1127" s="692"/>
      <c r="R1127" s="693"/>
      <c r="S1127" s="688"/>
      <c r="T1127" s="696"/>
    </row>
    <row r="1128" spans="1:20" ht="46" x14ac:dyDescent="0.35">
      <c r="A1128" s="442">
        <v>1126</v>
      </c>
      <c r="B1128" s="699" t="s">
        <v>265</v>
      </c>
      <c r="C1128" s="719">
        <v>183</v>
      </c>
      <c r="D1128" s="690" t="s">
        <v>320</v>
      </c>
      <c r="E1128" s="699" t="s">
        <v>364</v>
      </c>
      <c r="F1128" s="699" t="s">
        <v>5442</v>
      </c>
      <c r="G1128" s="699" t="s">
        <v>574</v>
      </c>
      <c r="H1128" s="699" t="s">
        <v>367</v>
      </c>
      <c r="I1128" s="714">
        <v>40631</v>
      </c>
      <c r="J1128" s="690" t="s">
        <v>5443</v>
      </c>
      <c r="K1128" s="714">
        <v>40693</v>
      </c>
      <c r="L1128" s="699" t="s">
        <v>5444</v>
      </c>
      <c r="M1128" s="699" t="s">
        <v>5445</v>
      </c>
      <c r="N1128" s="699" t="s">
        <v>5310</v>
      </c>
      <c r="O1128" s="699" t="s">
        <v>5269</v>
      </c>
      <c r="P1128" s="692"/>
      <c r="Q1128" s="692"/>
      <c r="R1128" s="693"/>
      <c r="S1128" s="688"/>
      <c r="T1128" s="696"/>
    </row>
    <row r="1129" spans="1:20" ht="52" x14ac:dyDescent="0.35">
      <c r="A1129" s="442">
        <v>1127</v>
      </c>
      <c r="B1129" s="699" t="s">
        <v>265</v>
      </c>
      <c r="C1129" s="727">
        <v>184</v>
      </c>
      <c r="D1129" s="690" t="s">
        <v>320</v>
      </c>
      <c r="E1129" s="699" t="s">
        <v>364</v>
      </c>
      <c r="F1129" s="699" t="s">
        <v>5446</v>
      </c>
      <c r="G1129" s="699" t="s">
        <v>5447</v>
      </c>
      <c r="H1129" s="699" t="s">
        <v>367</v>
      </c>
      <c r="I1129" s="714">
        <v>40467</v>
      </c>
      <c r="J1129" s="690" t="s">
        <v>5448</v>
      </c>
      <c r="K1129" s="714">
        <v>42942</v>
      </c>
      <c r="L1129" s="715" t="s">
        <v>5449</v>
      </c>
      <c r="M1129" s="715" t="s">
        <v>5450</v>
      </c>
      <c r="N1129" s="716" t="s">
        <v>5290</v>
      </c>
      <c r="O1129" s="715" t="s">
        <v>5451</v>
      </c>
      <c r="P1129" s="692"/>
      <c r="Q1129" s="692"/>
      <c r="R1129" s="693"/>
      <c r="S1129" s="688"/>
      <c r="T1129" s="696"/>
    </row>
    <row r="1130" spans="1:20" ht="52" x14ac:dyDescent="0.35">
      <c r="A1130" s="442">
        <v>1128</v>
      </c>
      <c r="B1130" s="699" t="s">
        <v>265</v>
      </c>
      <c r="C1130" s="727">
        <v>185</v>
      </c>
      <c r="D1130" s="690" t="s">
        <v>320</v>
      </c>
      <c r="E1130" s="699" t="s">
        <v>392</v>
      </c>
      <c r="F1130" s="699" t="s">
        <v>5452</v>
      </c>
      <c r="G1130" s="699" t="s">
        <v>624</v>
      </c>
      <c r="H1130" s="699" t="s">
        <v>367</v>
      </c>
      <c r="I1130" s="714">
        <v>40472</v>
      </c>
      <c r="J1130" s="690" t="s">
        <v>5453</v>
      </c>
      <c r="K1130" s="714">
        <v>40476</v>
      </c>
      <c r="L1130" s="715" t="s">
        <v>5454</v>
      </c>
      <c r="M1130" s="715" t="s">
        <v>5455</v>
      </c>
      <c r="N1130" s="717" t="s">
        <v>5310</v>
      </c>
      <c r="O1130" s="715" t="s">
        <v>5456</v>
      </c>
      <c r="P1130" s="692"/>
      <c r="Q1130" s="688"/>
      <c r="R1130" s="693"/>
      <c r="S1130" s="688"/>
      <c r="T1130" s="696"/>
    </row>
    <row r="1131" spans="1:20" ht="52" x14ac:dyDescent="0.35">
      <c r="A1131" s="442">
        <v>1129</v>
      </c>
      <c r="B1131" s="699" t="s">
        <v>265</v>
      </c>
      <c r="C1131" s="719">
        <v>186</v>
      </c>
      <c r="D1131" s="690" t="s">
        <v>320</v>
      </c>
      <c r="E1131" s="708" t="s">
        <v>364</v>
      </c>
      <c r="F1131" s="708" t="s">
        <v>5457</v>
      </c>
      <c r="G1131" s="708" t="s">
        <v>5458</v>
      </c>
      <c r="H1131" s="708" t="s">
        <v>1331</v>
      </c>
      <c r="I1131" s="718">
        <v>40614</v>
      </c>
      <c r="J1131" s="719" t="s">
        <v>5459</v>
      </c>
      <c r="K1131" s="718">
        <v>40623</v>
      </c>
      <c r="L1131" s="715" t="s">
        <v>5460</v>
      </c>
      <c r="M1131" s="715" t="s">
        <v>5461</v>
      </c>
      <c r="N1131" s="717" t="s">
        <v>1456</v>
      </c>
      <c r="O1131" s="715" t="s">
        <v>5462</v>
      </c>
      <c r="P1131" s="692"/>
      <c r="Q1131" s="688"/>
      <c r="R1131" s="693"/>
      <c r="S1131" s="688"/>
      <c r="T1131" s="696"/>
    </row>
    <row r="1132" spans="1:20" ht="52" x14ac:dyDescent="0.35">
      <c r="A1132" s="442">
        <v>1130</v>
      </c>
      <c r="B1132" s="699" t="s">
        <v>265</v>
      </c>
      <c r="C1132" s="719">
        <v>187</v>
      </c>
      <c r="D1132" s="690" t="s">
        <v>320</v>
      </c>
      <c r="E1132" s="699" t="s">
        <v>392</v>
      </c>
      <c r="F1132" s="699" t="s">
        <v>5463</v>
      </c>
      <c r="G1132" s="699" t="s">
        <v>5464</v>
      </c>
      <c r="H1132" s="699" t="s">
        <v>339</v>
      </c>
      <c r="I1132" s="714">
        <v>40254</v>
      </c>
      <c r="J1132" s="690" t="s">
        <v>5465</v>
      </c>
      <c r="K1132" s="714">
        <v>40276</v>
      </c>
      <c r="L1132" s="715" t="s">
        <v>4624</v>
      </c>
      <c r="M1132" s="715" t="s">
        <v>4625</v>
      </c>
      <c r="N1132" s="717" t="s">
        <v>5310</v>
      </c>
      <c r="O1132" s="715" t="s">
        <v>4626</v>
      </c>
      <c r="P1132" s="692"/>
      <c r="Q1132" s="688"/>
      <c r="R1132" s="693"/>
      <c r="S1132" s="688"/>
      <c r="T1132" s="696"/>
    </row>
    <row r="1133" spans="1:20" ht="52" x14ac:dyDescent="0.35">
      <c r="A1133" s="442">
        <v>1131</v>
      </c>
      <c r="B1133" s="699" t="s">
        <v>265</v>
      </c>
      <c r="C1133" s="727">
        <v>188</v>
      </c>
      <c r="D1133" s="690" t="s">
        <v>320</v>
      </c>
      <c r="E1133" s="699" t="s">
        <v>392</v>
      </c>
      <c r="F1133" s="699" t="s">
        <v>385</v>
      </c>
      <c r="G1133" s="699" t="s">
        <v>5466</v>
      </c>
      <c r="H1133" s="699" t="s">
        <v>339</v>
      </c>
      <c r="I1133" s="714">
        <v>40513</v>
      </c>
      <c r="J1133" s="690" t="s">
        <v>5467</v>
      </c>
      <c r="K1133" s="714">
        <v>40534</v>
      </c>
      <c r="L1133" s="716" t="s">
        <v>5468</v>
      </c>
      <c r="M1133" s="716" t="s">
        <v>5469</v>
      </c>
      <c r="N1133" s="716" t="s">
        <v>5290</v>
      </c>
      <c r="O1133" s="716" t="s">
        <v>5470</v>
      </c>
      <c r="P1133" s="692"/>
      <c r="Q1133" s="692"/>
      <c r="R1133" s="693"/>
      <c r="S1133" s="688"/>
      <c r="T1133" s="696"/>
    </row>
    <row r="1134" spans="1:20" ht="34.5" x14ac:dyDescent="0.35">
      <c r="A1134" s="442">
        <v>1132</v>
      </c>
      <c r="B1134" s="699" t="s">
        <v>265</v>
      </c>
      <c r="C1134" s="727">
        <v>189</v>
      </c>
      <c r="D1134" s="690" t="s">
        <v>320</v>
      </c>
      <c r="E1134" s="699" t="s">
        <v>511</v>
      </c>
      <c r="F1134" s="699" t="s">
        <v>788</v>
      </c>
      <c r="G1134" s="699" t="s">
        <v>1035</v>
      </c>
      <c r="H1134" s="699" t="s">
        <v>367</v>
      </c>
      <c r="I1134" s="714">
        <v>40408</v>
      </c>
      <c r="J1134" s="690" t="s">
        <v>5471</v>
      </c>
      <c r="K1134" s="714">
        <v>40421</v>
      </c>
      <c r="L1134" s="699" t="s">
        <v>4913</v>
      </c>
      <c r="M1134" s="699" t="s">
        <v>4914</v>
      </c>
      <c r="N1134" s="699" t="s">
        <v>5290</v>
      </c>
      <c r="O1134" s="699" t="s">
        <v>5472</v>
      </c>
      <c r="P1134" s="692"/>
      <c r="Q1134" s="692"/>
      <c r="R1134" s="693"/>
      <c r="S1134" s="688"/>
      <c r="T1134" s="696"/>
    </row>
    <row r="1135" spans="1:20" ht="46" x14ac:dyDescent="0.35">
      <c r="A1135" s="442">
        <v>1133</v>
      </c>
      <c r="B1135" s="699" t="s">
        <v>265</v>
      </c>
      <c r="C1135" s="719">
        <v>190</v>
      </c>
      <c r="D1135" s="690" t="s">
        <v>320</v>
      </c>
      <c r="E1135" s="699" t="s">
        <v>4650</v>
      </c>
      <c r="F1135" s="699" t="s">
        <v>5473</v>
      </c>
      <c r="G1135" s="699" t="s">
        <v>4010</v>
      </c>
      <c r="H1135" s="699" t="s">
        <v>339</v>
      </c>
      <c r="I1135" s="714">
        <v>40430</v>
      </c>
      <c r="J1135" s="690" t="s">
        <v>5474</v>
      </c>
      <c r="K1135" s="714">
        <v>40569</v>
      </c>
      <c r="L1135" s="699" t="s">
        <v>4653</v>
      </c>
      <c r="M1135" s="699" t="s">
        <v>4654</v>
      </c>
      <c r="N1135" s="699" t="s">
        <v>5290</v>
      </c>
      <c r="O1135" s="699" t="s">
        <v>4864</v>
      </c>
      <c r="P1135" s="692"/>
      <c r="Q1135" s="692"/>
      <c r="R1135" s="693"/>
      <c r="S1135" s="688"/>
      <c r="T1135" s="696"/>
    </row>
    <row r="1136" spans="1:20" ht="46" x14ac:dyDescent="0.35">
      <c r="A1136" s="442">
        <v>1134</v>
      </c>
      <c r="B1136" s="699" t="s">
        <v>265</v>
      </c>
      <c r="C1136" s="719">
        <v>191</v>
      </c>
      <c r="D1136" s="690" t="s">
        <v>320</v>
      </c>
      <c r="E1136" s="699" t="s">
        <v>657</v>
      </c>
      <c r="F1136" s="699" t="s">
        <v>5475</v>
      </c>
      <c r="G1136" s="699" t="s">
        <v>987</v>
      </c>
      <c r="H1136" s="699" t="s">
        <v>1331</v>
      </c>
      <c r="I1136" s="714">
        <v>40325</v>
      </c>
      <c r="J1136" s="690" t="s">
        <v>5476</v>
      </c>
      <c r="K1136" s="714">
        <v>40329</v>
      </c>
      <c r="L1136" s="699" t="s">
        <v>4988</v>
      </c>
      <c r="M1136" s="699" t="s">
        <v>4989</v>
      </c>
      <c r="N1136" s="699" t="s">
        <v>3073</v>
      </c>
      <c r="O1136" s="699" t="s">
        <v>5477</v>
      </c>
      <c r="P1136" s="692"/>
      <c r="Q1136" s="692"/>
      <c r="R1136" s="693"/>
      <c r="S1136" s="688"/>
      <c r="T1136" s="696"/>
    </row>
    <row r="1137" spans="1:20" ht="46" x14ac:dyDescent="0.35">
      <c r="A1137" s="442">
        <v>1135</v>
      </c>
      <c r="B1137" s="699" t="s">
        <v>265</v>
      </c>
      <c r="C1137" s="727">
        <v>192</v>
      </c>
      <c r="D1137" s="690" t="s">
        <v>320</v>
      </c>
      <c r="E1137" s="699" t="s">
        <v>364</v>
      </c>
      <c r="F1137" s="699" t="s">
        <v>5478</v>
      </c>
      <c r="G1137" s="699" t="s">
        <v>3144</v>
      </c>
      <c r="H1137" s="699" t="s">
        <v>1355</v>
      </c>
      <c r="I1137" s="714" t="s">
        <v>5479</v>
      </c>
      <c r="J1137" s="690" t="s">
        <v>5480</v>
      </c>
      <c r="K1137" s="714" t="s">
        <v>5481</v>
      </c>
      <c r="L1137" s="699" t="s">
        <v>5482</v>
      </c>
      <c r="M1137" s="699" t="s">
        <v>5483</v>
      </c>
      <c r="N1137" s="699" t="s">
        <v>1456</v>
      </c>
      <c r="O1137" s="699" t="s">
        <v>5484</v>
      </c>
      <c r="P1137" s="692"/>
      <c r="Q1137" s="688"/>
      <c r="R1137" s="693"/>
      <c r="S1137" s="688"/>
      <c r="T1137" s="696"/>
    </row>
    <row r="1138" spans="1:20" ht="52" x14ac:dyDescent="0.35">
      <c r="A1138" s="442">
        <v>1136</v>
      </c>
      <c r="B1138" s="699" t="s">
        <v>265</v>
      </c>
      <c r="C1138" s="727">
        <v>193</v>
      </c>
      <c r="D1138" s="699" t="s">
        <v>5485</v>
      </c>
      <c r="E1138" s="699" t="s">
        <v>336</v>
      </c>
      <c r="F1138" s="699" t="s">
        <v>5486</v>
      </c>
      <c r="G1138" s="699" t="s">
        <v>1930</v>
      </c>
      <c r="H1138" s="699" t="s">
        <v>1355</v>
      </c>
      <c r="I1138" s="714">
        <v>40632</v>
      </c>
      <c r="J1138" s="690" t="s">
        <v>5487</v>
      </c>
      <c r="K1138" s="714">
        <v>40679</v>
      </c>
      <c r="L1138" s="720" t="s">
        <v>5488</v>
      </c>
      <c r="M1138" s="715" t="s">
        <v>5489</v>
      </c>
      <c r="N1138" s="717" t="s">
        <v>5290</v>
      </c>
      <c r="O1138" s="720" t="s">
        <v>5490</v>
      </c>
      <c r="P1138" s="692"/>
      <c r="Q1138" s="688"/>
      <c r="R1138" s="693"/>
      <c r="S1138" s="688"/>
      <c r="T1138" s="696"/>
    </row>
    <row r="1139" spans="1:20" ht="46" x14ac:dyDescent="0.35">
      <c r="A1139" s="442">
        <v>1137</v>
      </c>
      <c r="B1139" s="699" t="s">
        <v>265</v>
      </c>
      <c r="C1139" s="719">
        <v>194</v>
      </c>
      <c r="D1139" s="699" t="s">
        <v>5485</v>
      </c>
      <c r="E1139" s="699" t="s">
        <v>336</v>
      </c>
      <c r="F1139" s="699" t="s">
        <v>461</v>
      </c>
      <c r="G1139" s="699" t="s">
        <v>2692</v>
      </c>
      <c r="H1139" s="699" t="s">
        <v>1355</v>
      </c>
      <c r="I1139" s="714">
        <v>40514</v>
      </c>
      <c r="J1139" s="690" t="s">
        <v>5491</v>
      </c>
      <c r="K1139" s="714">
        <v>40519</v>
      </c>
      <c r="L1139" s="699" t="s">
        <v>5492</v>
      </c>
      <c r="M1139" s="699" t="s">
        <v>5493</v>
      </c>
      <c r="N1139" s="699" t="s">
        <v>5290</v>
      </c>
      <c r="O1139" s="699" t="s">
        <v>5494</v>
      </c>
      <c r="P1139" s="692"/>
      <c r="Q1139" s="688"/>
      <c r="R1139" s="693"/>
      <c r="S1139" s="688"/>
      <c r="T1139" s="696"/>
    </row>
    <row r="1140" spans="1:20" ht="46" x14ac:dyDescent="0.35">
      <c r="A1140" s="442">
        <v>1138</v>
      </c>
      <c r="B1140" s="699" t="s">
        <v>265</v>
      </c>
      <c r="C1140" s="719">
        <v>195</v>
      </c>
      <c r="D1140" s="699" t="s">
        <v>5485</v>
      </c>
      <c r="E1140" s="699" t="s">
        <v>336</v>
      </c>
      <c r="F1140" s="699" t="s">
        <v>768</v>
      </c>
      <c r="G1140" s="699" t="s">
        <v>5495</v>
      </c>
      <c r="H1140" s="699" t="s">
        <v>1331</v>
      </c>
      <c r="I1140" s="714">
        <v>40333</v>
      </c>
      <c r="J1140" s="690" t="s">
        <v>5496</v>
      </c>
      <c r="K1140" s="714">
        <v>40346</v>
      </c>
      <c r="L1140" s="699" t="s">
        <v>5121</v>
      </c>
      <c r="M1140" s="699" t="s">
        <v>5122</v>
      </c>
      <c r="N1140" s="699"/>
      <c r="O1140" s="699" t="s">
        <v>5497</v>
      </c>
      <c r="P1140" s="692"/>
      <c r="Q1140" s="688"/>
      <c r="R1140" s="693"/>
      <c r="S1140" s="688"/>
      <c r="T1140" s="696"/>
    </row>
    <row r="1141" spans="1:20" ht="52" x14ac:dyDescent="0.35">
      <c r="A1141" s="442">
        <v>1139</v>
      </c>
      <c r="B1141" s="699" t="s">
        <v>265</v>
      </c>
      <c r="C1141" s="727">
        <v>196</v>
      </c>
      <c r="D1141" s="699" t="s">
        <v>5485</v>
      </c>
      <c r="E1141" s="721" t="s">
        <v>336</v>
      </c>
      <c r="F1141" s="721" t="s">
        <v>5498</v>
      </c>
      <c r="G1141" s="721" t="s">
        <v>546</v>
      </c>
      <c r="H1141" s="721" t="s">
        <v>1355</v>
      </c>
      <c r="I1141" s="722">
        <v>40489</v>
      </c>
      <c r="J1141" s="690" t="s">
        <v>5499</v>
      </c>
      <c r="K1141" s="722">
        <v>40492</v>
      </c>
      <c r="L1141" s="721" t="s">
        <v>5500</v>
      </c>
      <c r="M1141" s="721" t="s">
        <v>5501</v>
      </c>
      <c r="N1141" s="721" t="s">
        <v>5290</v>
      </c>
      <c r="O1141" s="721" t="s">
        <v>5502</v>
      </c>
      <c r="P1141" s="692"/>
      <c r="Q1141" s="688"/>
      <c r="R1141" s="693"/>
      <c r="S1141" s="688"/>
      <c r="T1141" s="696"/>
    </row>
    <row r="1142" spans="1:20" ht="65" x14ac:dyDescent="0.35">
      <c r="A1142" s="442">
        <v>1140</v>
      </c>
      <c r="B1142" s="699" t="s">
        <v>265</v>
      </c>
      <c r="C1142" s="727">
        <v>197</v>
      </c>
      <c r="D1142" s="699" t="s">
        <v>5485</v>
      </c>
      <c r="E1142" s="721" t="s">
        <v>428</v>
      </c>
      <c r="F1142" s="721" t="s">
        <v>493</v>
      </c>
      <c r="G1142" s="721" t="s">
        <v>1930</v>
      </c>
      <c r="H1142" s="721" t="s">
        <v>1355</v>
      </c>
      <c r="I1142" s="722">
        <v>40706</v>
      </c>
      <c r="J1142" s="690" t="s">
        <v>5503</v>
      </c>
      <c r="K1142" s="722">
        <v>40744</v>
      </c>
      <c r="L1142" s="721" t="s">
        <v>5504</v>
      </c>
      <c r="M1142" s="721" t="s">
        <v>5505</v>
      </c>
      <c r="N1142" s="721" t="s">
        <v>5290</v>
      </c>
      <c r="O1142" s="721" t="s">
        <v>5506</v>
      </c>
      <c r="P1142" s="692"/>
      <c r="Q1142" s="692"/>
      <c r="R1142" s="693"/>
      <c r="S1142" s="688"/>
      <c r="T1142" s="696"/>
    </row>
    <row r="1143" spans="1:20" ht="52" x14ac:dyDescent="0.35">
      <c r="A1143" s="442">
        <v>1141</v>
      </c>
      <c r="B1143" s="699" t="s">
        <v>265</v>
      </c>
      <c r="C1143" s="719">
        <v>198</v>
      </c>
      <c r="D1143" s="699" t="s">
        <v>5485</v>
      </c>
      <c r="E1143" s="721" t="s">
        <v>336</v>
      </c>
      <c r="F1143" s="721" t="s">
        <v>559</v>
      </c>
      <c r="G1143" s="721" t="s">
        <v>835</v>
      </c>
      <c r="H1143" s="721" t="s">
        <v>5507</v>
      </c>
      <c r="I1143" s="722">
        <v>40273</v>
      </c>
      <c r="J1143" s="690" t="s">
        <v>5508</v>
      </c>
      <c r="K1143" s="722">
        <v>40276</v>
      </c>
      <c r="L1143" s="721" t="s">
        <v>5509</v>
      </c>
      <c r="M1143" s="721" t="s">
        <v>5510</v>
      </c>
      <c r="N1143" s="721" t="s">
        <v>5290</v>
      </c>
      <c r="O1143" s="721" t="s">
        <v>5511</v>
      </c>
      <c r="P1143" s="692"/>
      <c r="Q1143" s="692"/>
      <c r="R1143" s="693"/>
      <c r="S1143" s="688"/>
      <c r="T1143" s="696"/>
    </row>
    <row r="1144" spans="1:20" ht="52" x14ac:dyDescent="0.35">
      <c r="A1144" s="442">
        <v>1142</v>
      </c>
      <c r="B1144" s="699" t="s">
        <v>265</v>
      </c>
      <c r="C1144" s="719">
        <v>199</v>
      </c>
      <c r="D1144" s="699" t="s">
        <v>5485</v>
      </c>
      <c r="E1144" s="721" t="s">
        <v>336</v>
      </c>
      <c r="F1144" s="721" t="s">
        <v>1306</v>
      </c>
      <c r="G1144" s="721" t="s">
        <v>5512</v>
      </c>
      <c r="H1144" s="721" t="s">
        <v>5507</v>
      </c>
      <c r="I1144" s="722">
        <v>40660</v>
      </c>
      <c r="J1144" s="690" t="s">
        <v>5513</v>
      </c>
      <c r="K1144" s="722">
        <v>42562</v>
      </c>
      <c r="L1144" s="721" t="s">
        <v>5514</v>
      </c>
      <c r="M1144" s="721" t="s">
        <v>5515</v>
      </c>
      <c r="N1144" s="721" t="s">
        <v>5290</v>
      </c>
      <c r="O1144" s="721" t="s">
        <v>5516</v>
      </c>
      <c r="P1144" s="692"/>
      <c r="Q1144" s="692"/>
      <c r="R1144" s="693"/>
      <c r="S1144" s="688"/>
      <c r="T1144" s="696"/>
    </row>
    <row r="1145" spans="1:20" ht="65" x14ac:dyDescent="0.35">
      <c r="A1145" s="442">
        <v>1143</v>
      </c>
      <c r="B1145" s="699" t="s">
        <v>265</v>
      </c>
      <c r="C1145" s="727">
        <v>200</v>
      </c>
      <c r="D1145" s="699" t="s">
        <v>5485</v>
      </c>
      <c r="E1145" s="721" t="s">
        <v>5517</v>
      </c>
      <c r="F1145" s="721" t="s">
        <v>972</v>
      </c>
      <c r="G1145" s="721" t="s">
        <v>2263</v>
      </c>
      <c r="H1145" s="721" t="s">
        <v>1355</v>
      </c>
      <c r="I1145" s="722">
        <v>40323</v>
      </c>
      <c r="J1145" s="690" t="s">
        <v>5518</v>
      </c>
      <c r="K1145" s="722">
        <v>40344</v>
      </c>
      <c r="L1145" s="721"/>
      <c r="M1145" s="721" t="s">
        <v>4871</v>
      </c>
      <c r="N1145" s="721" t="s">
        <v>5519</v>
      </c>
      <c r="O1145" s="721" t="s">
        <v>5520</v>
      </c>
      <c r="P1145" s="692"/>
      <c r="Q1145" s="692"/>
      <c r="R1145" s="693"/>
      <c r="S1145" s="688"/>
      <c r="T1145" s="696"/>
    </row>
    <row r="1146" spans="1:20" ht="52" x14ac:dyDescent="0.35">
      <c r="A1146" s="442">
        <v>1144</v>
      </c>
      <c r="B1146" s="699" t="s">
        <v>265</v>
      </c>
      <c r="C1146" s="727">
        <v>201</v>
      </c>
      <c r="D1146" s="699" t="s">
        <v>5485</v>
      </c>
      <c r="E1146" s="721" t="s">
        <v>1100</v>
      </c>
      <c r="F1146" s="721" t="s">
        <v>912</v>
      </c>
      <c r="G1146" s="721" t="s">
        <v>5521</v>
      </c>
      <c r="H1146" s="721" t="s">
        <v>1355</v>
      </c>
      <c r="I1146" s="722">
        <v>40510</v>
      </c>
      <c r="J1146" s="690" t="s">
        <v>5522</v>
      </c>
      <c r="K1146" s="722">
        <v>40638</v>
      </c>
      <c r="L1146" s="721" t="s">
        <v>5523</v>
      </c>
      <c r="M1146" s="721" t="s">
        <v>5524</v>
      </c>
      <c r="N1146" s="721" t="s">
        <v>5290</v>
      </c>
      <c r="O1146" s="721" t="s">
        <v>5525</v>
      </c>
      <c r="P1146" s="692"/>
      <c r="Q1146" s="692"/>
      <c r="R1146" s="693"/>
      <c r="S1146" s="688"/>
      <c r="T1146" s="696"/>
    </row>
    <row r="1147" spans="1:20" ht="52" x14ac:dyDescent="0.35">
      <c r="A1147" s="442">
        <v>1145</v>
      </c>
      <c r="B1147" s="699" t="s">
        <v>265</v>
      </c>
      <c r="C1147" s="719">
        <v>202</v>
      </c>
      <c r="D1147" s="699" t="s">
        <v>5485</v>
      </c>
      <c r="E1147" s="721" t="s">
        <v>3013</v>
      </c>
      <c r="F1147" s="721" t="s">
        <v>4429</v>
      </c>
      <c r="G1147" s="721" t="s">
        <v>1600</v>
      </c>
      <c r="H1147" s="721" t="s">
        <v>1355</v>
      </c>
      <c r="I1147" s="722">
        <v>40495</v>
      </c>
      <c r="J1147" s="690" t="s">
        <v>5526</v>
      </c>
      <c r="K1147" s="722">
        <v>40528</v>
      </c>
      <c r="L1147" s="721" t="s">
        <v>5527</v>
      </c>
      <c r="M1147" s="721" t="s">
        <v>5528</v>
      </c>
      <c r="N1147" s="721" t="s">
        <v>5290</v>
      </c>
      <c r="O1147" s="721" t="s">
        <v>5529</v>
      </c>
      <c r="P1147" s="692"/>
      <c r="Q1147" s="688"/>
      <c r="R1147" s="693"/>
      <c r="S1147" s="688"/>
      <c r="T1147" s="696"/>
    </row>
    <row r="1148" spans="1:20" ht="65" x14ac:dyDescent="0.35">
      <c r="A1148" s="442">
        <v>1146</v>
      </c>
      <c r="B1148" s="699" t="s">
        <v>265</v>
      </c>
      <c r="C1148" s="719">
        <v>203</v>
      </c>
      <c r="D1148" s="699" t="s">
        <v>5485</v>
      </c>
      <c r="E1148" s="721" t="s">
        <v>364</v>
      </c>
      <c r="F1148" s="721" t="s">
        <v>5530</v>
      </c>
      <c r="G1148" s="721" t="s">
        <v>4338</v>
      </c>
      <c r="H1148" s="721" t="s">
        <v>5507</v>
      </c>
      <c r="I1148" s="722">
        <v>40535</v>
      </c>
      <c r="J1148" s="690" t="s">
        <v>5531</v>
      </c>
      <c r="K1148" s="722">
        <v>40557</v>
      </c>
      <c r="L1148" s="721" t="s">
        <v>5532</v>
      </c>
      <c r="M1148" s="721" t="s">
        <v>5533</v>
      </c>
      <c r="N1148" s="721" t="s">
        <v>5290</v>
      </c>
      <c r="O1148" s="721" t="s">
        <v>5534</v>
      </c>
      <c r="P1148" s="692"/>
      <c r="Q1148" s="692"/>
      <c r="R1148" s="693"/>
      <c r="S1148" s="688"/>
      <c r="T1148" s="696"/>
    </row>
    <row r="1149" spans="1:20" ht="52" x14ac:dyDescent="0.35">
      <c r="A1149" s="442">
        <v>1147</v>
      </c>
      <c r="B1149" s="699" t="s">
        <v>265</v>
      </c>
      <c r="C1149" s="727">
        <v>204</v>
      </c>
      <c r="D1149" s="699" t="s">
        <v>5485</v>
      </c>
      <c r="E1149" s="721" t="s">
        <v>364</v>
      </c>
      <c r="F1149" s="721" t="s">
        <v>2289</v>
      </c>
      <c r="G1149" s="721" t="s">
        <v>1986</v>
      </c>
      <c r="H1149" s="721" t="s">
        <v>5507</v>
      </c>
      <c r="I1149" s="722">
        <v>40557</v>
      </c>
      <c r="J1149" s="690" t="s">
        <v>5535</v>
      </c>
      <c r="K1149" s="722">
        <v>40584</v>
      </c>
      <c r="L1149" s="721" t="s">
        <v>5536</v>
      </c>
      <c r="M1149" s="721" t="s">
        <v>5537</v>
      </c>
      <c r="N1149" s="721" t="s">
        <v>5290</v>
      </c>
      <c r="O1149" s="721" t="s">
        <v>5538</v>
      </c>
      <c r="P1149" s="692"/>
      <c r="Q1149" s="688"/>
      <c r="R1149" s="693"/>
      <c r="S1149" s="688"/>
      <c r="T1149" s="696"/>
    </row>
    <row r="1150" spans="1:20" ht="52" x14ac:dyDescent="0.35">
      <c r="A1150" s="442">
        <v>1148</v>
      </c>
      <c r="B1150" s="699" t="s">
        <v>265</v>
      </c>
      <c r="C1150" s="727">
        <v>205</v>
      </c>
      <c r="D1150" s="699" t="s">
        <v>5485</v>
      </c>
      <c r="E1150" s="721" t="s">
        <v>364</v>
      </c>
      <c r="F1150" s="721" t="s">
        <v>794</v>
      </c>
      <c r="G1150" s="721" t="s">
        <v>1511</v>
      </c>
      <c r="H1150" s="721" t="s">
        <v>5507</v>
      </c>
      <c r="I1150" s="722">
        <v>40635</v>
      </c>
      <c r="J1150" s="690" t="s">
        <v>5539</v>
      </c>
      <c r="K1150" s="722">
        <v>41227</v>
      </c>
      <c r="L1150" s="721" t="s">
        <v>5540</v>
      </c>
      <c r="M1150" s="721" t="s">
        <v>5541</v>
      </c>
      <c r="N1150" s="721" t="s">
        <v>5290</v>
      </c>
      <c r="O1150" s="721" t="s">
        <v>5542</v>
      </c>
      <c r="P1150" s="692"/>
      <c r="Q1150" s="692"/>
      <c r="R1150" s="693"/>
      <c r="S1150" s="688"/>
      <c r="T1150" s="696"/>
    </row>
    <row r="1151" spans="1:20" ht="52" x14ac:dyDescent="0.35">
      <c r="A1151" s="442">
        <v>1149</v>
      </c>
      <c r="B1151" s="699" t="s">
        <v>265</v>
      </c>
      <c r="C1151" s="719">
        <v>206</v>
      </c>
      <c r="D1151" s="699" t="s">
        <v>5485</v>
      </c>
      <c r="E1151" s="721" t="s">
        <v>364</v>
      </c>
      <c r="F1151" s="721" t="s">
        <v>5543</v>
      </c>
      <c r="G1151" s="721" t="s">
        <v>5544</v>
      </c>
      <c r="H1151" s="721" t="s">
        <v>5507</v>
      </c>
      <c r="I1151" s="722">
        <v>40317</v>
      </c>
      <c r="J1151" s="690" t="s">
        <v>5545</v>
      </c>
      <c r="K1151" s="722">
        <v>40994</v>
      </c>
      <c r="L1151" s="721"/>
      <c r="M1151" s="721" t="s">
        <v>5546</v>
      </c>
      <c r="N1151" s="721" t="s">
        <v>5290</v>
      </c>
      <c r="O1151" s="721" t="s">
        <v>4824</v>
      </c>
      <c r="P1151" s="692"/>
      <c r="Q1151" s="692"/>
      <c r="R1151" s="693"/>
      <c r="S1151" s="688"/>
      <c r="T1151" s="696"/>
    </row>
    <row r="1152" spans="1:20" ht="52" x14ac:dyDescent="0.35">
      <c r="A1152" s="442">
        <v>1150</v>
      </c>
      <c r="B1152" s="699" t="s">
        <v>265</v>
      </c>
      <c r="C1152" s="719">
        <v>207</v>
      </c>
      <c r="D1152" s="699" t="s">
        <v>5485</v>
      </c>
      <c r="E1152" s="721" t="s">
        <v>364</v>
      </c>
      <c r="F1152" s="721" t="s">
        <v>5547</v>
      </c>
      <c r="G1152" s="721" t="s">
        <v>775</v>
      </c>
      <c r="H1152" s="721" t="s">
        <v>5507</v>
      </c>
      <c r="I1152" s="722">
        <v>40639</v>
      </c>
      <c r="J1152" s="721" t="s">
        <v>5548</v>
      </c>
      <c r="K1152" s="722">
        <v>41165</v>
      </c>
      <c r="L1152" s="721" t="s">
        <v>5549</v>
      </c>
      <c r="M1152" s="721" t="s">
        <v>5550</v>
      </c>
      <c r="N1152" s="721" t="s">
        <v>5290</v>
      </c>
      <c r="O1152" s="721" t="s">
        <v>5551</v>
      </c>
      <c r="P1152" s="692"/>
      <c r="Q1152" s="688"/>
      <c r="R1152" s="693"/>
      <c r="S1152" s="688"/>
      <c r="T1152" s="696"/>
    </row>
    <row r="1153" spans="1:20" ht="52" x14ac:dyDescent="0.35">
      <c r="A1153" s="442">
        <v>1151</v>
      </c>
      <c r="B1153" s="699" t="s">
        <v>265</v>
      </c>
      <c r="C1153" s="727">
        <v>208</v>
      </c>
      <c r="D1153" s="699" t="s">
        <v>5485</v>
      </c>
      <c r="E1153" s="721" t="s">
        <v>5552</v>
      </c>
      <c r="F1153" s="721" t="s">
        <v>788</v>
      </c>
      <c r="G1153" s="721" t="s">
        <v>635</v>
      </c>
      <c r="H1153" s="721" t="s">
        <v>5507</v>
      </c>
      <c r="I1153" s="722">
        <v>40627</v>
      </c>
      <c r="J1153" s="721" t="s">
        <v>5553</v>
      </c>
      <c r="K1153" s="722">
        <v>40649</v>
      </c>
      <c r="L1153" s="721"/>
      <c r="M1153" s="721" t="s">
        <v>5554</v>
      </c>
      <c r="N1153" s="721" t="s">
        <v>5519</v>
      </c>
      <c r="O1153" s="721" t="s">
        <v>5542</v>
      </c>
      <c r="P1153" s="692"/>
      <c r="Q1153" s="688"/>
      <c r="R1153" s="693"/>
      <c r="S1153" s="688"/>
      <c r="T1153" s="696"/>
    </row>
    <row r="1154" spans="1:20" ht="52" x14ac:dyDescent="0.35">
      <c r="A1154" s="442">
        <v>1152</v>
      </c>
      <c r="B1154" s="699" t="s">
        <v>265</v>
      </c>
      <c r="C1154" s="727">
        <v>209</v>
      </c>
      <c r="D1154" s="699" t="s">
        <v>5485</v>
      </c>
      <c r="E1154" s="721" t="s">
        <v>392</v>
      </c>
      <c r="F1154" s="721" t="s">
        <v>972</v>
      </c>
      <c r="G1154" s="721" t="s">
        <v>1081</v>
      </c>
      <c r="H1154" s="721" t="s">
        <v>1355</v>
      </c>
      <c r="I1154" s="722">
        <v>40292</v>
      </c>
      <c r="J1154" s="721" t="s">
        <v>5555</v>
      </c>
      <c r="K1154" s="722">
        <v>40295</v>
      </c>
      <c r="L1154" s="721"/>
      <c r="M1154" s="721" t="s">
        <v>5556</v>
      </c>
      <c r="N1154" s="721" t="s">
        <v>5519</v>
      </c>
      <c r="O1154" s="721" t="s">
        <v>5557</v>
      </c>
      <c r="P1154" s="692"/>
      <c r="Q1154" s="692"/>
      <c r="R1154" s="693"/>
      <c r="S1154" s="688"/>
      <c r="T1154" s="696"/>
    </row>
    <row r="1155" spans="1:20" ht="52" x14ac:dyDescent="0.35">
      <c r="A1155" s="442">
        <v>1153</v>
      </c>
      <c r="B1155" s="699" t="s">
        <v>265</v>
      </c>
      <c r="C1155" s="719">
        <v>210</v>
      </c>
      <c r="D1155" s="699" t="s">
        <v>5485</v>
      </c>
      <c r="E1155" s="716" t="s">
        <v>392</v>
      </c>
      <c r="F1155" s="716" t="s">
        <v>1750</v>
      </c>
      <c r="G1155" s="716" t="s">
        <v>2033</v>
      </c>
      <c r="H1155" s="716" t="s">
        <v>1355</v>
      </c>
      <c r="I1155" s="723">
        <v>40171</v>
      </c>
      <c r="J1155" s="721" t="s">
        <v>5558</v>
      </c>
      <c r="K1155" s="723">
        <v>40234</v>
      </c>
      <c r="L1155" s="716" t="s">
        <v>5559</v>
      </c>
      <c r="M1155" s="716" t="s">
        <v>5560</v>
      </c>
      <c r="N1155" s="716" t="s">
        <v>5381</v>
      </c>
      <c r="O1155" s="716" t="s">
        <v>5561</v>
      </c>
      <c r="P1155" s="692"/>
      <c r="Q1155" s="692"/>
      <c r="R1155" s="693"/>
      <c r="S1155" s="688"/>
      <c r="T1155" s="696"/>
    </row>
    <row r="1156" spans="1:20" ht="52" x14ac:dyDescent="0.35">
      <c r="A1156" s="442">
        <v>1154</v>
      </c>
      <c r="B1156" s="699" t="s">
        <v>265</v>
      </c>
      <c r="C1156" s="719">
        <v>211</v>
      </c>
      <c r="D1156" s="699" t="s">
        <v>5485</v>
      </c>
      <c r="E1156" s="716" t="s">
        <v>511</v>
      </c>
      <c r="F1156" s="716" t="s">
        <v>1670</v>
      </c>
      <c r="G1156" s="716" t="s">
        <v>599</v>
      </c>
      <c r="H1156" s="716" t="s">
        <v>5507</v>
      </c>
      <c r="I1156" s="723">
        <v>40674</v>
      </c>
      <c r="J1156" s="721" t="s">
        <v>5562</v>
      </c>
      <c r="K1156" s="723">
        <v>40686</v>
      </c>
      <c r="L1156" s="716" t="s">
        <v>5563</v>
      </c>
      <c r="M1156" s="716" t="s">
        <v>5564</v>
      </c>
      <c r="N1156" s="716" t="s">
        <v>5290</v>
      </c>
      <c r="O1156" s="716" t="s">
        <v>5565</v>
      </c>
      <c r="P1156" s="692"/>
      <c r="Q1156" s="692"/>
      <c r="R1156" s="693"/>
      <c r="S1156" s="688"/>
      <c r="T1156" s="696"/>
    </row>
    <row r="1157" spans="1:20" ht="52" x14ac:dyDescent="0.35">
      <c r="A1157" s="442">
        <v>1155</v>
      </c>
      <c r="B1157" s="699" t="s">
        <v>265</v>
      </c>
      <c r="C1157" s="727">
        <v>212</v>
      </c>
      <c r="D1157" s="699" t="s">
        <v>5485</v>
      </c>
      <c r="E1157" s="716" t="s">
        <v>511</v>
      </c>
      <c r="F1157" s="716" t="s">
        <v>1693</v>
      </c>
      <c r="G1157" s="716" t="s">
        <v>353</v>
      </c>
      <c r="H1157" s="716" t="s">
        <v>1355</v>
      </c>
      <c r="I1157" s="723">
        <v>40612</v>
      </c>
      <c r="J1157" s="721" t="s">
        <v>5566</v>
      </c>
      <c r="K1157" s="723">
        <v>41771</v>
      </c>
      <c r="L1157" s="716" t="s">
        <v>5567</v>
      </c>
      <c r="M1157" s="716" t="s">
        <v>5568</v>
      </c>
      <c r="N1157" s="716" t="s">
        <v>5290</v>
      </c>
      <c r="O1157" s="716" t="s">
        <v>5569</v>
      </c>
      <c r="P1157" s="692"/>
      <c r="Q1157" s="692"/>
      <c r="R1157" s="693"/>
      <c r="S1157" s="688"/>
      <c r="T1157" s="696"/>
    </row>
    <row r="1158" spans="1:20" ht="65" x14ac:dyDescent="0.35">
      <c r="A1158" s="442">
        <v>1156</v>
      </c>
      <c r="B1158" s="699" t="s">
        <v>265</v>
      </c>
      <c r="C1158" s="727">
        <v>213</v>
      </c>
      <c r="D1158" s="699" t="s">
        <v>5485</v>
      </c>
      <c r="E1158" s="716" t="s">
        <v>442</v>
      </c>
      <c r="F1158" s="716" t="s">
        <v>1194</v>
      </c>
      <c r="G1158" s="716" t="s">
        <v>5570</v>
      </c>
      <c r="H1158" s="716" t="s">
        <v>1331</v>
      </c>
      <c r="I1158" s="723">
        <v>40199</v>
      </c>
      <c r="J1158" s="721" t="s">
        <v>5571</v>
      </c>
      <c r="K1158" s="723">
        <v>40233</v>
      </c>
      <c r="L1158" s="716" t="s">
        <v>5572</v>
      </c>
      <c r="M1158" s="716" t="s">
        <v>5573</v>
      </c>
      <c r="N1158" s="716" t="s">
        <v>1456</v>
      </c>
      <c r="O1158" s="716" t="s">
        <v>5574</v>
      </c>
      <c r="P1158" s="697"/>
      <c r="Q1158" s="692"/>
      <c r="R1158" s="693"/>
      <c r="S1158" s="688"/>
      <c r="T1158" s="696"/>
    </row>
    <row r="1159" spans="1:20" ht="52" x14ac:dyDescent="0.35">
      <c r="A1159" s="442">
        <v>1157</v>
      </c>
      <c r="B1159" s="699" t="s">
        <v>265</v>
      </c>
      <c r="C1159" s="719">
        <v>214</v>
      </c>
      <c r="D1159" s="699" t="s">
        <v>5485</v>
      </c>
      <c r="E1159" s="716" t="s">
        <v>1411</v>
      </c>
      <c r="F1159" s="716" t="s">
        <v>1412</v>
      </c>
      <c r="G1159" s="716" t="s">
        <v>1227</v>
      </c>
      <c r="H1159" s="716" t="s">
        <v>5507</v>
      </c>
      <c r="I1159" s="723">
        <v>40295</v>
      </c>
      <c r="J1159" s="721" t="s">
        <v>5575</v>
      </c>
      <c r="K1159" s="723">
        <v>40686</v>
      </c>
      <c r="L1159" s="716" t="s">
        <v>5576</v>
      </c>
      <c r="M1159" s="716" t="s">
        <v>5577</v>
      </c>
      <c r="N1159" s="716" t="s">
        <v>5290</v>
      </c>
      <c r="O1159" s="716" t="s">
        <v>5578</v>
      </c>
      <c r="P1159" s="697"/>
      <c r="Q1159" s="692"/>
      <c r="R1159" s="693"/>
      <c r="S1159" s="688"/>
      <c r="T1159" s="696"/>
    </row>
    <row r="1160" spans="1:20" ht="52" x14ac:dyDescent="0.35">
      <c r="A1160" s="442">
        <v>1158</v>
      </c>
      <c r="B1160" s="699" t="s">
        <v>265</v>
      </c>
      <c r="C1160" s="719">
        <v>215</v>
      </c>
      <c r="D1160" s="699" t="s">
        <v>5485</v>
      </c>
      <c r="E1160" s="716" t="s">
        <v>511</v>
      </c>
      <c r="F1160" s="716" t="s">
        <v>2840</v>
      </c>
      <c r="G1160" s="716" t="s">
        <v>5579</v>
      </c>
      <c r="H1160" s="716" t="s">
        <v>1331</v>
      </c>
      <c r="I1160" s="723" t="s">
        <v>315</v>
      </c>
      <c r="J1160" s="721" t="s">
        <v>5580</v>
      </c>
      <c r="K1160" s="723">
        <v>40260</v>
      </c>
      <c r="L1160" s="716" t="s">
        <v>5581</v>
      </c>
      <c r="M1160" s="716" t="s">
        <v>5582</v>
      </c>
      <c r="N1160" s="716" t="s">
        <v>1456</v>
      </c>
      <c r="O1160" s="716" t="s">
        <v>5583</v>
      </c>
      <c r="P1160" s="697"/>
      <c r="Q1160" s="692"/>
      <c r="R1160" s="693"/>
      <c r="S1160" s="688"/>
      <c r="T1160" s="696"/>
    </row>
    <row r="1161" spans="1:20" ht="52" x14ac:dyDescent="0.35">
      <c r="A1161" s="442">
        <v>1159</v>
      </c>
      <c r="B1161" s="699" t="s">
        <v>265</v>
      </c>
      <c r="C1161" s="727">
        <v>216</v>
      </c>
      <c r="D1161" s="699" t="s">
        <v>5584</v>
      </c>
      <c r="E1161" s="716" t="s">
        <v>1100</v>
      </c>
      <c r="F1161" s="716" t="s">
        <v>630</v>
      </c>
      <c r="G1161" s="716" t="s">
        <v>449</v>
      </c>
      <c r="H1161" s="716" t="s">
        <v>5507</v>
      </c>
      <c r="I1161" s="723">
        <v>40439</v>
      </c>
      <c r="J1161" s="721" t="s">
        <v>5585</v>
      </c>
      <c r="K1161" s="723">
        <v>42704</v>
      </c>
      <c r="L1161" s="716" t="s">
        <v>5586</v>
      </c>
      <c r="M1161" s="716" t="s">
        <v>5587</v>
      </c>
      <c r="N1161" s="716" t="s">
        <v>5519</v>
      </c>
      <c r="O1161" s="716" t="s">
        <v>5588</v>
      </c>
      <c r="P1161" s="697"/>
      <c r="Q1161" s="692"/>
      <c r="R1161" s="693"/>
      <c r="S1161" s="688"/>
      <c r="T1161" s="696"/>
    </row>
    <row r="1162" spans="1:20" ht="52" x14ac:dyDescent="0.35">
      <c r="A1162" s="442">
        <v>1160</v>
      </c>
      <c r="B1162" s="699" t="s">
        <v>265</v>
      </c>
      <c r="C1162" s="727">
        <v>217</v>
      </c>
      <c r="D1162" s="699" t="s">
        <v>5584</v>
      </c>
      <c r="E1162" s="716" t="s">
        <v>1100</v>
      </c>
      <c r="F1162" s="716" t="s">
        <v>1143</v>
      </c>
      <c r="G1162" s="716" t="s">
        <v>533</v>
      </c>
      <c r="H1162" s="716" t="s">
        <v>5507</v>
      </c>
      <c r="I1162" s="723">
        <v>40539</v>
      </c>
      <c r="J1162" s="721" t="s">
        <v>5589</v>
      </c>
      <c r="K1162" s="723">
        <v>42432</v>
      </c>
      <c r="L1162" s="716"/>
      <c r="M1162" s="716" t="s">
        <v>5590</v>
      </c>
      <c r="N1162" s="716" t="s">
        <v>5519</v>
      </c>
      <c r="O1162" s="716" t="s">
        <v>5591</v>
      </c>
      <c r="P1162" s="697"/>
      <c r="Q1162" s="692"/>
      <c r="R1162" s="693"/>
      <c r="S1162" s="688"/>
      <c r="T1162" s="696"/>
    </row>
    <row r="1163" spans="1:20" ht="65" x14ac:dyDescent="0.35">
      <c r="A1163" s="442">
        <v>1161</v>
      </c>
      <c r="B1163" s="699" t="s">
        <v>265</v>
      </c>
      <c r="C1163" s="719">
        <v>218</v>
      </c>
      <c r="D1163" s="699" t="s">
        <v>5584</v>
      </c>
      <c r="E1163" s="716" t="s">
        <v>336</v>
      </c>
      <c r="F1163" s="716" t="s">
        <v>461</v>
      </c>
      <c r="G1163" s="716" t="s">
        <v>4195</v>
      </c>
      <c r="H1163" s="716" t="s">
        <v>1355</v>
      </c>
      <c r="I1163" s="723">
        <v>40235</v>
      </c>
      <c r="J1163" s="721" t="s">
        <v>5592</v>
      </c>
      <c r="K1163" s="723">
        <v>40252</v>
      </c>
      <c r="L1163" s="716" t="s">
        <v>5593</v>
      </c>
      <c r="M1163" s="716" t="s">
        <v>5594</v>
      </c>
      <c r="N1163" s="716" t="s">
        <v>5519</v>
      </c>
      <c r="O1163" s="716" t="s">
        <v>5232</v>
      </c>
      <c r="P1163" s="697"/>
      <c r="Q1163" s="692"/>
      <c r="R1163" s="693"/>
      <c r="S1163" s="688"/>
      <c r="T1163" s="696"/>
    </row>
    <row r="1164" spans="1:20" ht="52" x14ac:dyDescent="0.35">
      <c r="A1164" s="442">
        <v>1162</v>
      </c>
      <c r="B1164" s="699" t="s">
        <v>265</v>
      </c>
      <c r="C1164" s="719">
        <v>219</v>
      </c>
      <c r="D1164" s="699" t="s">
        <v>5584</v>
      </c>
      <c r="E1164" s="716" t="s">
        <v>336</v>
      </c>
      <c r="F1164" s="716" t="s">
        <v>1182</v>
      </c>
      <c r="G1164" s="716" t="s">
        <v>2823</v>
      </c>
      <c r="H1164" s="716" t="s">
        <v>1355</v>
      </c>
      <c r="I1164" s="723">
        <v>40441</v>
      </c>
      <c r="J1164" s="721" t="s">
        <v>5595</v>
      </c>
      <c r="K1164" s="723">
        <v>40444</v>
      </c>
      <c r="L1164" s="716" t="s">
        <v>4675</v>
      </c>
      <c r="M1164" s="716" t="s">
        <v>5596</v>
      </c>
      <c r="N1164" s="716" t="s">
        <v>5319</v>
      </c>
      <c r="O1164" s="716" t="s">
        <v>5597</v>
      </c>
      <c r="P1164" s="697"/>
      <c r="Q1164" s="692"/>
      <c r="R1164" s="693"/>
      <c r="S1164" s="688"/>
      <c r="T1164" s="696"/>
    </row>
    <row r="1165" spans="1:20" ht="65" x14ac:dyDescent="0.35">
      <c r="A1165" s="442">
        <v>1163</v>
      </c>
      <c r="B1165" s="699"/>
      <c r="C1165" s="727">
        <v>220</v>
      </c>
      <c r="D1165" s="699" t="s">
        <v>5584</v>
      </c>
      <c r="E1165" s="716" t="s">
        <v>657</v>
      </c>
      <c r="F1165" s="716" t="s">
        <v>5598</v>
      </c>
      <c r="G1165" s="716" t="s">
        <v>533</v>
      </c>
      <c r="H1165" s="716" t="s">
        <v>1331</v>
      </c>
      <c r="I1165" s="723">
        <v>40321</v>
      </c>
      <c r="J1165" s="721" t="s">
        <v>5599</v>
      </c>
      <c r="K1165" s="723">
        <v>40714</v>
      </c>
      <c r="L1165" s="716" t="s">
        <v>5182</v>
      </c>
      <c r="M1165" s="716" t="s">
        <v>5183</v>
      </c>
      <c r="N1165" s="716" t="s">
        <v>1456</v>
      </c>
      <c r="O1165" s="716" t="s">
        <v>5184</v>
      </c>
      <c r="P1165" s="697"/>
      <c r="Q1165" s="688"/>
      <c r="R1165" s="693"/>
      <c r="S1165" s="688"/>
      <c r="T1165" s="696"/>
    </row>
    <row r="1166" spans="1:20" ht="52" x14ac:dyDescent="0.35">
      <c r="A1166" s="442">
        <v>1164</v>
      </c>
      <c r="B1166" s="699"/>
      <c r="C1166" s="727">
        <v>221</v>
      </c>
      <c r="D1166" s="699" t="s">
        <v>5584</v>
      </c>
      <c r="E1166" s="716" t="s">
        <v>392</v>
      </c>
      <c r="F1166" s="716" t="s">
        <v>5600</v>
      </c>
      <c r="G1166" s="716" t="s">
        <v>1081</v>
      </c>
      <c r="H1166" s="716" t="s">
        <v>1355</v>
      </c>
      <c r="I1166" s="723">
        <v>40390</v>
      </c>
      <c r="J1166" s="721" t="s">
        <v>5601</v>
      </c>
      <c r="K1166" s="723">
        <v>40408</v>
      </c>
      <c r="L1166" s="716" t="s">
        <v>4843</v>
      </c>
      <c r="M1166" s="716" t="s">
        <v>5602</v>
      </c>
      <c r="N1166" s="716" t="s">
        <v>1456</v>
      </c>
      <c r="O1166" s="716" t="s">
        <v>5603</v>
      </c>
      <c r="P1166" s="697"/>
      <c r="Q1166" s="688"/>
      <c r="R1166" s="693"/>
      <c r="S1166" s="688"/>
      <c r="T1166" s="696"/>
    </row>
    <row r="1167" spans="1:20" ht="52" x14ac:dyDescent="0.35">
      <c r="A1167" s="442">
        <v>1165</v>
      </c>
      <c r="B1167" s="699" t="s">
        <v>265</v>
      </c>
      <c r="C1167" s="719">
        <v>222</v>
      </c>
      <c r="D1167" s="699" t="s">
        <v>5584</v>
      </c>
      <c r="E1167" s="716" t="s">
        <v>364</v>
      </c>
      <c r="F1167" s="716" t="s">
        <v>337</v>
      </c>
      <c r="G1167" s="716" t="s">
        <v>574</v>
      </c>
      <c r="H1167" s="716" t="s">
        <v>1355</v>
      </c>
      <c r="I1167" s="723">
        <v>40293</v>
      </c>
      <c r="J1167" s="721" t="s">
        <v>5604</v>
      </c>
      <c r="K1167" s="723">
        <v>40344</v>
      </c>
      <c r="L1167" s="716"/>
      <c r="M1167" s="716" t="s">
        <v>5605</v>
      </c>
      <c r="N1167" s="716" t="s">
        <v>5519</v>
      </c>
      <c r="O1167" s="716" t="s">
        <v>5606</v>
      </c>
      <c r="P1167" s="697"/>
      <c r="Q1167" s="692"/>
      <c r="R1167" s="693"/>
      <c r="S1167" s="688"/>
      <c r="T1167" s="696"/>
    </row>
    <row r="1168" spans="1:20" ht="52" x14ac:dyDescent="0.35">
      <c r="A1168" s="442">
        <v>1166</v>
      </c>
      <c r="B1168" s="699" t="s">
        <v>265</v>
      </c>
      <c r="C1168" s="719">
        <v>223</v>
      </c>
      <c r="D1168" s="699" t="s">
        <v>5584</v>
      </c>
      <c r="E1168" s="716" t="s">
        <v>364</v>
      </c>
      <c r="F1168" s="716" t="s">
        <v>1853</v>
      </c>
      <c r="G1168" s="716" t="s">
        <v>4616</v>
      </c>
      <c r="H1168" s="716" t="s">
        <v>1355</v>
      </c>
      <c r="I1168" s="723">
        <v>40239</v>
      </c>
      <c r="J1168" s="721" t="s">
        <v>5607</v>
      </c>
      <c r="K1168" s="723">
        <v>40612</v>
      </c>
      <c r="L1168" s="716" t="s">
        <v>4618</v>
      </c>
      <c r="M1168" s="716" t="s">
        <v>4619</v>
      </c>
      <c r="N1168" s="716" t="s">
        <v>5519</v>
      </c>
      <c r="O1168" s="716" t="s">
        <v>4620</v>
      </c>
      <c r="P1168" s="697"/>
      <c r="Q1168" s="692"/>
      <c r="R1168" s="693"/>
      <c r="S1168" s="688"/>
      <c r="T1168" s="696"/>
    </row>
    <row r="1169" spans="1:20" ht="52" x14ac:dyDescent="0.35">
      <c r="A1169" s="442">
        <v>1167</v>
      </c>
      <c r="B1169" s="699" t="s">
        <v>265</v>
      </c>
      <c r="C1169" s="727">
        <v>224</v>
      </c>
      <c r="D1169" s="699" t="s">
        <v>5584</v>
      </c>
      <c r="E1169" s="716" t="s">
        <v>364</v>
      </c>
      <c r="F1169" s="716" t="s">
        <v>3909</v>
      </c>
      <c r="G1169" s="716" t="s">
        <v>1064</v>
      </c>
      <c r="H1169" s="716" t="s">
        <v>1355</v>
      </c>
      <c r="I1169" s="723">
        <v>40323</v>
      </c>
      <c r="J1169" s="721" t="s">
        <v>5608</v>
      </c>
      <c r="K1169" s="723">
        <v>40898</v>
      </c>
      <c r="L1169" s="716"/>
      <c r="M1169" s="716" t="s">
        <v>5609</v>
      </c>
      <c r="N1169" s="716" t="s">
        <v>5519</v>
      </c>
      <c r="O1169" s="716" t="s">
        <v>5610</v>
      </c>
      <c r="P1169" s="697"/>
      <c r="Q1169" s="692"/>
      <c r="R1169" s="693"/>
      <c r="S1169" s="688"/>
      <c r="T1169" s="696"/>
    </row>
    <row r="1170" spans="1:20" ht="52" x14ac:dyDescent="0.35">
      <c r="A1170" s="442">
        <v>1168</v>
      </c>
      <c r="B1170" s="699" t="s">
        <v>265</v>
      </c>
      <c r="C1170" s="727">
        <v>225</v>
      </c>
      <c r="D1170" s="699" t="s">
        <v>5584</v>
      </c>
      <c r="E1170" s="716" t="s">
        <v>364</v>
      </c>
      <c r="F1170" s="716" t="s">
        <v>1718</v>
      </c>
      <c r="G1170" s="716" t="s">
        <v>2793</v>
      </c>
      <c r="H1170" s="716" t="s">
        <v>1331</v>
      </c>
      <c r="I1170" s="723">
        <v>40420</v>
      </c>
      <c r="J1170" s="721" t="s">
        <v>5611</v>
      </c>
      <c r="K1170" s="723">
        <v>42474</v>
      </c>
      <c r="L1170" s="716" t="s">
        <v>5072</v>
      </c>
      <c r="M1170" s="716" t="s">
        <v>5073</v>
      </c>
      <c r="N1170" s="716" t="s">
        <v>5519</v>
      </c>
      <c r="O1170" s="716" t="s">
        <v>4626</v>
      </c>
      <c r="P1170" s="697"/>
      <c r="Q1170" s="692"/>
      <c r="R1170" s="693"/>
      <c r="S1170" s="688"/>
      <c r="T1170" s="696"/>
    </row>
    <row r="1171" spans="1:20" ht="52" x14ac:dyDescent="0.35">
      <c r="A1171" s="442">
        <v>1169</v>
      </c>
      <c r="B1171" s="699" t="s">
        <v>265</v>
      </c>
      <c r="C1171" s="719">
        <v>226</v>
      </c>
      <c r="D1171" s="699" t="s">
        <v>5584</v>
      </c>
      <c r="E1171" s="716" t="s">
        <v>392</v>
      </c>
      <c r="F1171" s="716" t="s">
        <v>1674</v>
      </c>
      <c r="G1171" s="716" t="s">
        <v>5612</v>
      </c>
      <c r="H1171" s="716" t="s">
        <v>1355</v>
      </c>
      <c r="I1171" s="723">
        <v>2010</v>
      </c>
      <c r="J1171" s="721" t="s">
        <v>5613</v>
      </c>
      <c r="K1171" s="723">
        <v>40050</v>
      </c>
      <c r="L1171" s="716" t="s">
        <v>5614</v>
      </c>
      <c r="M1171" s="716" t="s">
        <v>5615</v>
      </c>
      <c r="N1171" s="716" t="s">
        <v>5519</v>
      </c>
      <c r="O1171" s="716" t="s">
        <v>5616</v>
      </c>
      <c r="P1171" s="697"/>
      <c r="Q1171" s="692"/>
      <c r="R1171" s="693"/>
      <c r="S1171" s="688"/>
      <c r="T1171" s="696"/>
    </row>
    <row r="1172" spans="1:20" ht="52" x14ac:dyDescent="0.35">
      <c r="A1172" s="442">
        <v>1170</v>
      </c>
      <c r="B1172" s="699" t="s">
        <v>265</v>
      </c>
      <c r="C1172" s="719">
        <v>227</v>
      </c>
      <c r="D1172" s="699" t="s">
        <v>5584</v>
      </c>
      <c r="E1172" s="716" t="s">
        <v>392</v>
      </c>
      <c r="F1172" s="716" t="s">
        <v>5617</v>
      </c>
      <c r="G1172" s="716" t="s">
        <v>718</v>
      </c>
      <c r="H1172" s="716" t="s">
        <v>1355</v>
      </c>
      <c r="I1172" s="723">
        <v>40399</v>
      </c>
      <c r="J1172" s="721" t="s">
        <v>5618</v>
      </c>
      <c r="K1172" s="723">
        <v>40407</v>
      </c>
      <c r="L1172" s="716" t="s">
        <v>5619</v>
      </c>
      <c r="M1172" s="716" t="s">
        <v>5620</v>
      </c>
      <c r="N1172" s="716" t="s">
        <v>5290</v>
      </c>
      <c r="O1172" s="716" t="s">
        <v>5621</v>
      </c>
      <c r="P1172" s="697"/>
      <c r="Q1172" s="688"/>
      <c r="R1172" s="693"/>
      <c r="S1172" s="688"/>
      <c r="T1172" s="696"/>
    </row>
    <row r="1173" spans="1:20" ht="52" x14ac:dyDescent="0.35">
      <c r="A1173" s="442">
        <v>1171</v>
      </c>
      <c r="B1173" s="699" t="s">
        <v>265</v>
      </c>
      <c r="C1173" s="727">
        <v>228</v>
      </c>
      <c r="D1173" s="699" t="s">
        <v>5584</v>
      </c>
      <c r="E1173" s="716" t="s">
        <v>840</v>
      </c>
      <c r="F1173" s="716" t="s">
        <v>1829</v>
      </c>
      <c r="G1173" s="716" t="s">
        <v>1730</v>
      </c>
      <c r="H1173" s="716" t="s">
        <v>1331</v>
      </c>
      <c r="I1173" s="723">
        <v>40280</v>
      </c>
      <c r="J1173" s="721" t="s">
        <v>5622</v>
      </c>
      <c r="K1173" s="723">
        <v>40283</v>
      </c>
      <c r="L1173" s="716"/>
      <c r="M1173" s="716" t="s">
        <v>5623</v>
      </c>
      <c r="N1173" s="716" t="s">
        <v>2589</v>
      </c>
      <c r="O1173" s="716" t="s">
        <v>5624</v>
      </c>
      <c r="P1173" s="697"/>
      <c r="Q1173" s="688"/>
      <c r="R1173" s="693"/>
      <c r="S1173" s="688"/>
      <c r="T1173" s="696"/>
    </row>
    <row r="1174" spans="1:20" ht="52" x14ac:dyDescent="0.35">
      <c r="A1174" s="442">
        <v>1172</v>
      </c>
      <c r="B1174" s="699" t="s">
        <v>265</v>
      </c>
      <c r="C1174" s="727">
        <v>229</v>
      </c>
      <c r="D1174" s="699" t="s">
        <v>5584</v>
      </c>
      <c r="E1174" s="716" t="s">
        <v>5625</v>
      </c>
      <c r="F1174" s="716" t="s">
        <v>5626</v>
      </c>
      <c r="G1174" s="716" t="s">
        <v>659</v>
      </c>
      <c r="H1174" s="716" t="s">
        <v>1331</v>
      </c>
      <c r="I1174" s="723">
        <v>40544</v>
      </c>
      <c r="J1174" s="721" t="s">
        <v>5627</v>
      </c>
      <c r="K1174" s="723">
        <v>40570</v>
      </c>
      <c r="L1174" s="716" t="s">
        <v>5628</v>
      </c>
      <c r="M1174" s="716"/>
      <c r="N1174" s="716" t="s">
        <v>5519</v>
      </c>
      <c r="O1174" s="716" t="s">
        <v>5629</v>
      </c>
      <c r="P1174" s="697"/>
      <c r="Q1174" s="692"/>
      <c r="R1174" s="693"/>
      <c r="S1174" s="688"/>
      <c r="T1174" s="696"/>
    </row>
    <row r="1175" spans="1:20" ht="52" x14ac:dyDescent="0.35">
      <c r="A1175" s="442">
        <v>1173</v>
      </c>
      <c r="B1175" s="699" t="s">
        <v>265</v>
      </c>
      <c r="C1175" s="719">
        <v>230</v>
      </c>
      <c r="D1175" s="699" t="s">
        <v>5584</v>
      </c>
      <c r="E1175" s="716" t="s">
        <v>336</v>
      </c>
      <c r="F1175" s="716" t="s">
        <v>5630</v>
      </c>
      <c r="G1175" s="716" t="s">
        <v>1381</v>
      </c>
      <c r="H1175" s="716" t="s">
        <v>1331</v>
      </c>
      <c r="I1175" s="723">
        <v>40756</v>
      </c>
      <c r="J1175" s="721" t="s">
        <v>5631</v>
      </c>
      <c r="K1175" s="723">
        <v>40876</v>
      </c>
      <c r="L1175" s="716" t="s">
        <v>5632</v>
      </c>
      <c r="M1175" s="716" t="s">
        <v>5633</v>
      </c>
      <c r="N1175" s="716" t="s">
        <v>3090</v>
      </c>
      <c r="O1175" s="716" t="s">
        <v>5634</v>
      </c>
      <c r="P1175" s="697"/>
      <c r="Q1175" s="692"/>
      <c r="R1175" s="693"/>
      <c r="S1175" s="688"/>
      <c r="T1175" s="696"/>
    </row>
    <row r="1176" spans="1:20" ht="52" x14ac:dyDescent="0.35">
      <c r="A1176" s="442">
        <v>1174</v>
      </c>
      <c r="B1176" s="699" t="s">
        <v>265</v>
      </c>
      <c r="C1176" s="719">
        <v>231</v>
      </c>
      <c r="D1176" s="699" t="s">
        <v>5584</v>
      </c>
      <c r="E1176" s="716" t="s">
        <v>5635</v>
      </c>
      <c r="F1176" s="716" t="s">
        <v>5636</v>
      </c>
      <c r="G1176" s="716" t="s">
        <v>1250</v>
      </c>
      <c r="H1176" s="716" t="s">
        <v>1331</v>
      </c>
      <c r="I1176" s="723">
        <v>40494</v>
      </c>
      <c r="J1176" s="716">
        <v>637495</v>
      </c>
      <c r="K1176" s="723">
        <v>40511</v>
      </c>
      <c r="L1176" s="716" t="s">
        <v>5637</v>
      </c>
      <c r="M1176" s="716" t="s">
        <v>5638</v>
      </c>
      <c r="N1176" s="716" t="s">
        <v>5519</v>
      </c>
      <c r="O1176" s="716" t="s">
        <v>5639</v>
      </c>
      <c r="P1176" s="697"/>
      <c r="Q1176" s="692"/>
      <c r="R1176" s="693"/>
      <c r="S1176" s="688"/>
      <c r="T1176" s="696"/>
    </row>
    <row r="1177" spans="1:20" ht="52" x14ac:dyDescent="0.35">
      <c r="A1177" s="442">
        <v>1175</v>
      </c>
      <c r="B1177" s="699" t="s">
        <v>265</v>
      </c>
      <c r="C1177" s="727">
        <v>232</v>
      </c>
      <c r="D1177" s="699" t="s">
        <v>5584</v>
      </c>
      <c r="E1177" s="716" t="s">
        <v>3572</v>
      </c>
      <c r="F1177" s="716" t="s">
        <v>2067</v>
      </c>
      <c r="G1177" s="716" t="s">
        <v>5640</v>
      </c>
      <c r="H1177" s="716" t="s">
        <v>1331</v>
      </c>
      <c r="I1177" s="723">
        <v>40412</v>
      </c>
      <c r="J1177" s="716" t="s">
        <v>5641</v>
      </c>
      <c r="K1177" s="723">
        <v>42074</v>
      </c>
      <c r="L1177" s="716" t="s">
        <v>5642</v>
      </c>
      <c r="M1177" s="716" t="s">
        <v>2782</v>
      </c>
      <c r="N1177" s="716" t="s">
        <v>5381</v>
      </c>
      <c r="O1177" s="716" t="s">
        <v>5643</v>
      </c>
      <c r="P1177" s="697"/>
      <c r="Q1177" s="692"/>
      <c r="R1177" s="693"/>
      <c r="S1177" s="688"/>
      <c r="T1177" s="696"/>
    </row>
    <row r="1178" spans="1:20" ht="52" x14ac:dyDescent="0.35">
      <c r="A1178" s="442">
        <v>1176</v>
      </c>
      <c r="B1178" s="699" t="s">
        <v>265</v>
      </c>
      <c r="C1178" s="727">
        <v>233</v>
      </c>
      <c r="D1178" s="699" t="s">
        <v>5584</v>
      </c>
      <c r="E1178" s="716" t="s">
        <v>2777</v>
      </c>
      <c r="F1178" s="716" t="s">
        <v>365</v>
      </c>
      <c r="G1178" s="716" t="s">
        <v>5644</v>
      </c>
      <c r="H1178" s="716" t="s">
        <v>1331</v>
      </c>
      <c r="I1178" s="723">
        <v>40416</v>
      </c>
      <c r="J1178" s="716" t="s">
        <v>5645</v>
      </c>
      <c r="K1178" s="723">
        <v>40428</v>
      </c>
      <c r="L1178" s="716" t="s">
        <v>5642</v>
      </c>
      <c r="M1178" s="716" t="s">
        <v>2782</v>
      </c>
      <c r="N1178" s="716" t="s">
        <v>5381</v>
      </c>
      <c r="O1178" s="716" t="s">
        <v>5646</v>
      </c>
      <c r="P1178" s="697"/>
      <c r="Q1178" s="692"/>
      <c r="R1178" s="693"/>
      <c r="S1178" s="688"/>
      <c r="T1178" s="696"/>
    </row>
    <row r="1179" spans="1:20" ht="52" x14ac:dyDescent="0.35">
      <c r="A1179" s="442">
        <v>1177</v>
      </c>
      <c r="B1179" s="699" t="s">
        <v>265</v>
      </c>
      <c r="C1179" s="719">
        <v>234</v>
      </c>
      <c r="D1179" s="699" t="s">
        <v>5584</v>
      </c>
      <c r="E1179" s="716" t="s">
        <v>429</v>
      </c>
      <c r="F1179" s="716" t="s">
        <v>1555</v>
      </c>
      <c r="G1179" s="716" t="s">
        <v>574</v>
      </c>
      <c r="H1179" s="716" t="s">
        <v>1355</v>
      </c>
      <c r="I1179" s="723">
        <v>40331</v>
      </c>
      <c r="J1179" s="716" t="s">
        <v>5647</v>
      </c>
      <c r="K1179" s="723">
        <v>40401</v>
      </c>
      <c r="L1179" s="716" t="s">
        <v>5648</v>
      </c>
      <c r="M1179" s="716" t="s">
        <v>5649</v>
      </c>
      <c r="N1179" s="716" t="s">
        <v>3073</v>
      </c>
      <c r="O1179" s="716" t="s">
        <v>5650</v>
      </c>
      <c r="P1179" s="697"/>
      <c r="Q1179" s="692"/>
      <c r="R1179" s="693"/>
      <c r="S1179" s="688"/>
      <c r="T1179" s="696"/>
    </row>
    <row r="1180" spans="1:20" ht="52" x14ac:dyDescent="0.35">
      <c r="A1180" s="442">
        <v>1178</v>
      </c>
      <c r="B1180" s="699" t="s">
        <v>265</v>
      </c>
      <c r="C1180" s="719">
        <v>235</v>
      </c>
      <c r="D1180" s="699" t="s">
        <v>5584</v>
      </c>
      <c r="E1180" s="716" t="s">
        <v>657</v>
      </c>
      <c r="F1180" s="716" t="s">
        <v>2188</v>
      </c>
      <c r="G1180" s="716" t="s">
        <v>3301</v>
      </c>
      <c r="H1180" s="716" t="s">
        <v>1331</v>
      </c>
      <c r="I1180" s="723" t="s">
        <v>314</v>
      </c>
      <c r="J1180" s="716" t="s">
        <v>5651</v>
      </c>
      <c r="K1180" s="723">
        <v>40598</v>
      </c>
      <c r="L1180" s="716" t="s">
        <v>5652</v>
      </c>
      <c r="M1180" s="716" t="s">
        <v>5653</v>
      </c>
      <c r="N1180" s="716" t="s">
        <v>1456</v>
      </c>
      <c r="O1180" s="716" t="s">
        <v>5654</v>
      </c>
      <c r="P1180" s="697"/>
      <c r="Q1180" s="692"/>
      <c r="R1180" s="693"/>
      <c r="S1180" s="688"/>
      <c r="T1180" s="696"/>
    </row>
    <row r="1181" spans="1:20" ht="46" x14ac:dyDescent="0.35">
      <c r="A1181" s="442">
        <v>1179</v>
      </c>
      <c r="B1181" s="699" t="s">
        <v>265</v>
      </c>
      <c r="C1181" s="727">
        <v>236</v>
      </c>
      <c r="D1181" s="701" t="s">
        <v>5655</v>
      </c>
      <c r="E1181" s="701" t="s">
        <v>531</v>
      </c>
      <c r="F1181" s="701" t="s">
        <v>5656</v>
      </c>
      <c r="G1181" s="701" t="s">
        <v>4941</v>
      </c>
      <c r="H1181" s="701" t="s">
        <v>1331</v>
      </c>
      <c r="I1181" s="702">
        <v>39827</v>
      </c>
      <c r="J1181" s="701" t="s">
        <v>5657</v>
      </c>
      <c r="K1181" s="702">
        <v>40189</v>
      </c>
      <c r="L1181" s="701" t="s">
        <v>4943</v>
      </c>
      <c r="M1181" s="701" t="s">
        <v>5658</v>
      </c>
      <c r="N1181" s="701" t="s">
        <v>5659</v>
      </c>
      <c r="O1181" s="701" t="s">
        <v>5660</v>
      </c>
      <c r="P1181" s="697"/>
      <c r="Q1181" s="692"/>
      <c r="R1181" s="693"/>
      <c r="S1181" s="688"/>
      <c r="T1181" s="696"/>
    </row>
    <row r="1182" spans="1:20" ht="34.5" x14ac:dyDescent="0.35">
      <c r="A1182" s="442">
        <v>1180</v>
      </c>
      <c r="B1182" s="699" t="s">
        <v>265</v>
      </c>
      <c r="C1182" s="727">
        <v>237</v>
      </c>
      <c r="D1182" s="701" t="s">
        <v>5655</v>
      </c>
      <c r="E1182" s="701" t="s">
        <v>4111</v>
      </c>
      <c r="F1182" s="701" t="s">
        <v>5661</v>
      </c>
      <c r="G1182" s="701" t="s">
        <v>444</v>
      </c>
      <c r="H1182" s="701" t="s">
        <v>1355</v>
      </c>
      <c r="I1182" s="702">
        <v>40037</v>
      </c>
      <c r="J1182" s="701" t="s">
        <v>5662</v>
      </c>
      <c r="K1182" s="702">
        <v>40064</v>
      </c>
      <c r="L1182" s="701" t="s">
        <v>5663</v>
      </c>
      <c r="M1182" s="701" t="s">
        <v>5664</v>
      </c>
      <c r="N1182" s="701" t="s">
        <v>5659</v>
      </c>
      <c r="O1182" s="701" t="s">
        <v>5665</v>
      </c>
      <c r="P1182" s="697"/>
      <c r="Q1182" s="692"/>
      <c r="R1182" s="693"/>
      <c r="S1182" s="688"/>
      <c r="T1182" s="696"/>
    </row>
    <row r="1183" spans="1:20" ht="46" x14ac:dyDescent="0.35">
      <c r="A1183" s="442">
        <v>1181</v>
      </c>
      <c r="B1183" s="699" t="s">
        <v>265</v>
      </c>
      <c r="C1183" s="719">
        <v>238</v>
      </c>
      <c r="D1183" s="701" t="s">
        <v>5655</v>
      </c>
      <c r="E1183" s="701" t="s">
        <v>336</v>
      </c>
      <c r="F1183" s="701" t="s">
        <v>5666</v>
      </c>
      <c r="G1183" s="701" t="s">
        <v>5667</v>
      </c>
      <c r="H1183" s="701" t="s">
        <v>1331</v>
      </c>
      <c r="I1183" s="702">
        <v>40045</v>
      </c>
      <c r="J1183" s="701" t="s">
        <v>5668</v>
      </c>
      <c r="K1183" s="702">
        <v>42570</v>
      </c>
      <c r="L1183" s="701" t="s">
        <v>5669</v>
      </c>
      <c r="M1183" s="701" t="s">
        <v>5670</v>
      </c>
      <c r="N1183" s="701" t="s">
        <v>5671</v>
      </c>
      <c r="O1183" s="701" t="s">
        <v>5672</v>
      </c>
      <c r="P1183" s="697"/>
      <c r="Q1183" s="692"/>
      <c r="R1183" s="693"/>
      <c r="S1183" s="688"/>
      <c r="T1183" s="696"/>
    </row>
    <row r="1184" spans="1:20" ht="46" x14ac:dyDescent="0.35">
      <c r="A1184" s="442">
        <v>1182</v>
      </c>
      <c r="B1184" s="699" t="s">
        <v>265</v>
      </c>
      <c r="C1184" s="719">
        <v>239</v>
      </c>
      <c r="D1184" s="701" t="s">
        <v>5655</v>
      </c>
      <c r="E1184" s="701" t="s">
        <v>454</v>
      </c>
      <c r="F1184" s="701" t="s">
        <v>964</v>
      </c>
      <c r="G1184" s="701" t="s">
        <v>758</v>
      </c>
      <c r="H1184" s="701" t="s">
        <v>1331</v>
      </c>
      <c r="I1184" s="702">
        <v>39902</v>
      </c>
      <c r="J1184" s="701" t="s">
        <v>5673</v>
      </c>
      <c r="K1184" s="702" t="s">
        <v>5674</v>
      </c>
      <c r="L1184" s="701" t="s">
        <v>5294</v>
      </c>
      <c r="M1184" s="701" t="s">
        <v>5675</v>
      </c>
      <c r="N1184" s="701" t="s">
        <v>5676</v>
      </c>
      <c r="O1184" s="701" t="s">
        <v>5677</v>
      </c>
      <c r="P1184" s="697"/>
      <c r="Q1184" s="692"/>
      <c r="R1184" s="693"/>
      <c r="S1184" s="688"/>
      <c r="T1184" s="696"/>
    </row>
    <row r="1185" spans="1:20" ht="46" x14ac:dyDescent="0.35">
      <c r="A1185" s="442">
        <v>1183</v>
      </c>
      <c r="B1185" s="699" t="s">
        <v>265</v>
      </c>
      <c r="C1185" s="727">
        <v>240</v>
      </c>
      <c r="D1185" s="701" t="s">
        <v>5655</v>
      </c>
      <c r="E1185" s="701" t="s">
        <v>657</v>
      </c>
      <c r="F1185" s="701" t="s">
        <v>2214</v>
      </c>
      <c r="G1185" s="701" t="s">
        <v>5678</v>
      </c>
      <c r="H1185" s="701" t="s">
        <v>1331</v>
      </c>
      <c r="I1185" s="702">
        <v>40004</v>
      </c>
      <c r="J1185" s="701" t="s">
        <v>5679</v>
      </c>
      <c r="K1185" s="702">
        <v>40063</v>
      </c>
      <c r="L1185" s="701" t="s">
        <v>5680</v>
      </c>
      <c r="M1185" s="701" t="s">
        <v>5681</v>
      </c>
      <c r="N1185" s="701" t="s">
        <v>5659</v>
      </c>
      <c r="O1185" s="701" t="s">
        <v>5682</v>
      </c>
      <c r="P1185" s="697"/>
      <c r="Q1185" s="692"/>
      <c r="R1185" s="693"/>
      <c r="S1185" s="688"/>
      <c r="T1185" s="696"/>
    </row>
    <row r="1186" spans="1:20" ht="57.5" x14ac:dyDescent="0.35">
      <c r="A1186" s="442">
        <v>1184</v>
      </c>
      <c r="B1186" s="699" t="s">
        <v>265</v>
      </c>
      <c r="C1186" s="727">
        <v>241</v>
      </c>
      <c r="D1186" s="701" t="s">
        <v>5655</v>
      </c>
      <c r="E1186" s="701" t="s">
        <v>657</v>
      </c>
      <c r="F1186" s="701" t="s">
        <v>5683</v>
      </c>
      <c r="G1186" s="701" t="s">
        <v>5579</v>
      </c>
      <c r="H1186" s="701" t="s">
        <v>1331</v>
      </c>
      <c r="I1186" s="702">
        <v>40131</v>
      </c>
      <c r="J1186" s="701" t="s">
        <v>5684</v>
      </c>
      <c r="K1186" s="702">
        <v>40142</v>
      </c>
      <c r="L1186" s="701" t="s">
        <v>5685</v>
      </c>
      <c r="M1186" s="701" t="s">
        <v>5686</v>
      </c>
      <c r="N1186" s="701" t="s">
        <v>1456</v>
      </c>
      <c r="O1186" s="701" t="s">
        <v>5687</v>
      </c>
      <c r="P1186" s="697"/>
      <c r="Q1186" s="692"/>
      <c r="R1186" s="693"/>
      <c r="S1186" s="688"/>
      <c r="T1186" s="696"/>
    </row>
    <row r="1187" spans="1:20" ht="46" x14ac:dyDescent="0.35">
      <c r="A1187" s="442">
        <v>1185</v>
      </c>
      <c r="B1187" s="699" t="s">
        <v>265</v>
      </c>
      <c r="C1187" s="719">
        <v>242</v>
      </c>
      <c r="D1187" s="701" t="s">
        <v>5655</v>
      </c>
      <c r="E1187" s="701" t="s">
        <v>657</v>
      </c>
      <c r="F1187" s="701" t="s">
        <v>5688</v>
      </c>
      <c r="G1187" s="701" t="s">
        <v>5689</v>
      </c>
      <c r="H1187" s="701" t="s">
        <v>1355</v>
      </c>
      <c r="I1187" s="702">
        <v>40194</v>
      </c>
      <c r="J1187" s="701" t="s">
        <v>5690</v>
      </c>
      <c r="K1187" s="702">
        <v>40200</v>
      </c>
      <c r="L1187" s="701" t="s">
        <v>5691</v>
      </c>
      <c r="M1187" s="701" t="s">
        <v>5692</v>
      </c>
      <c r="N1187" s="701" t="s">
        <v>5659</v>
      </c>
      <c r="O1187" s="701" t="s">
        <v>5693</v>
      </c>
      <c r="P1187" s="697"/>
      <c r="Q1187" s="692"/>
      <c r="R1187" s="693"/>
      <c r="S1187" s="688"/>
      <c r="T1187" s="696"/>
    </row>
    <row r="1188" spans="1:20" ht="46" x14ac:dyDescent="0.35">
      <c r="A1188" s="442">
        <v>1186</v>
      </c>
      <c r="B1188" s="699" t="s">
        <v>265</v>
      </c>
      <c r="C1188" s="719">
        <v>243</v>
      </c>
      <c r="D1188" s="701" t="s">
        <v>5655</v>
      </c>
      <c r="E1188" s="701" t="s">
        <v>657</v>
      </c>
      <c r="F1188" s="701" t="s">
        <v>5694</v>
      </c>
      <c r="G1188" s="701" t="s">
        <v>5695</v>
      </c>
      <c r="H1188" s="701" t="s">
        <v>1331</v>
      </c>
      <c r="I1188" s="702">
        <v>40174</v>
      </c>
      <c r="J1188" s="701" t="s">
        <v>5696</v>
      </c>
      <c r="K1188" s="702">
        <v>40253</v>
      </c>
      <c r="L1188" s="701"/>
      <c r="M1188" s="701" t="s">
        <v>5697</v>
      </c>
      <c r="N1188" s="701" t="s">
        <v>1352</v>
      </c>
      <c r="O1188" s="701" t="s">
        <v>5698</v>
      </c>
      <c r="P1188" s="697"/>
      <c r="Q1188" s="692"/>
      <c r="R1188" s="693"/>
      <c r="S1188" s="688"/>
      <c r="T1188" s="696"/>
    </row>
    <row r="1189" spans="1:20" ht="46" x14ac:dyDescent="0.35">
      <c r="A1189" s="442">
        <v>1187</v>
      </c>
      <c r="B1189" s="699" t="s">
        <v>265</v>
      </c>
      <c r="C1189" s="727">
        <v>244</v>
      </c>
      <c r="D1189" s="701" t="s">
        <v>5655</v>
      </c>
      <c r="E1189" s="701" t="s">
        <v>657</v>
      </c>
      <c r="F1189" s="701" t="s">
        <v>2568</v>
      </c>
      <c r="G1189" s="701" t="s">
        <v>2793</v>
      </c>
      <c r="H1189" s="701" t="s">
        <v>1331</v>
      </c>
      <c r="I1189" s="702">
        <v>40165</v>
      </c>
      <c r="J1189" s="701" t="s">
        <v>5699</v>
      </c>
      <c r="K1189" s="702">
        <v>40198</v>
      </c>
      <c r="L1189" s="701" t="s">
        <v>5700</v>
      </c>
      <c r="M1189" s="701" t="s">
        <v>5701</v>
      </c>
      <c r="N1189" s="701" t="s">
        <v>5659</v>
      </c>
      <c r="O1189" s="701" t="s">
        <v>5702</v>
      </c>
      <c r="P1189" s="697"/>
      <c r="Q1189" s="692"/>
      <c r="R1189" s="693"/>
      <c r="S1189" s="688"/>
      <c r="T1189" s="696"/>
    </row>
    <row r="1190" spans="1:20" ht="46" x14ac:dyDescent="0.35">
      <c r="A1190" s="442">
        <v>1188</v>
      </c>
      <c r="B1190" s="699" t="s">
        <v>265</v>
      </c>
      <c r="C1190" s="727">
        <v>245</v>
      </c>
      <c r="D1190" s="701" t="s">
        <v>5655</v>
      </c>
      <c r="E1190" s="701" t="s">
        <v>657</v>
      </c>
      <c r="F1190" s="701" t="s">
        <v>5703</v>
      </c>
      <c r="G1190" s="701" t="s">
        <v>822</v>
      </c>
      <c r="H1190" s="701" t="s">
        <v>1331</v>
      </c>
      <c r="I1190" s="702">
        <v>39911</v>
      </c>
      <c r="J1190" s="701" t="s">
        <v>5704</v>
      </c>
      <c r="K1190" s="702">
        <v>40009</v>
      </c>
      <c r="L1190" s="701" t="s">
        <v>5705</v>
      </c>
      <c r="M1190" s="701" t="s">
        <v>5706</v>
      </c>
      <c r="N1190" s="701" t="s">
        <v>5707</v>
      </c>
      <c r="O1190" s="701" t="s">
        <v>5180</v>
      </c>
      <c r="P1190" s="697"/>
      <c r="Q1190" s="692"/>
      <c r="R1190" s="693"/>
      <c r="S1190" s="688"/>
      <c r="T1190" s="696"/>
    </row>
    <row r="1191" spans="1:20" ht="46" x14ac:dyDescent="0.35">
      <c r="A1191" s="442">
        <v>1189</v>
      </c>
      <c r="B1191" s="699" t="s">
        <v>265</v>
      </c>
      <c r="C1191" s="719">
        <v>246</v>
      </c>
      <c r="D1191" s="701" t="s">
        <v>5655</v>
      </c>
      <c r="E1191" s="701" t="s">
        <v>511</v>
      </c>
      <c r="F1191" s="701" t="s">
        <v>2214</v>
      </c>
      <c r="G1191" s="701" t="s">
        <v>659</v>
      </c>
      <c r="H1191" s="701" t="s">
        <v>1331</v>
      </c>
      <c r="I1191" s="702">
        <v>40068</v>
      </c>
      <c r="J1191" s="701" t="s">
        <v>5708</v>
      </c>
      <c r="K1191" s="702">
        <v>40077</v>
      </c>
      <c r="L1191" s="701" t="s">
        <v>5709</v>
      </c>
      <c r="M1191" s="701" t="s">
        <v>5710</v>
      </c>
      <c r="N1191" s="701" t="s">
        <v>5711</v>
      </c>
      <c r="O1191" s="701" t="s">
        <v>5712</v>
      </c>
      <c r="P1191" s="697"/>
      <c r="Q1191" s="692"/>
      <c r="R1191" s="693"/>
      <c r="S1191" s="688"/>
      <c r="T1191" s="696"/>
    </row>
    <row r="1192" spans="1:20" ht="46" x14ac:dyDescent="0.35">
      <c r="A1192" s="442">
        <v>1190</v>
      </c>
      <c r="B1192" s="699" t="s">
        <v>265</v>
      </c>
      <c r="C1192" s="719">
        <v>247</v>
      </c>
      <c r="D1192" s="701" t="s">
        <v>5655</v>
      </c>
      <c r="E1192" s="701" t="s">
        <v>511</v>
      </c>
      <c r="F1192" s="701" t="s">
        <v>5713</v>
      </c>
      <c r="G1192" s="701" t="s">
        <v>468</v>
      </c>
      <c r="H1192" s="701" t="s">
        <v>1355</v>
      </c>
      <c r="I1192" s="702">
        <v>39822</v>
      </c>
      <c r="J1192" s="701" t="s">
        <v>5714</v>
      </c>
      <c r="K1192" s="702">
        <v>39890</v>
      </c>
      <c r="L1192" s="701" t="s">
        <v>4913</v>
      </c>
      <c r="M1192" s="701" t="s">
        <v>5715</v>
      </c>
      <c r="N1192" s="701" t="s">
        <v>1487</v>
      </c>
      <c r="O1192" s="701" t="s">
        <v>5716</v>
      </c>
      <c r="P1192" s="697"/>
      <c r="Q1192" s="688"/>
      <c r="R1192" s="693"/>
      <c r="S1192" s="688"/>
      <c r="T1192" s="696"/>
    </row>
    <row r="1193" spans="1:20" ht="34.5" x14ac:dyDescent="0.35">
      <c r="A1193" s="442">
        <v>1191</v>
      </c>
      <c r="B1193" s="699" t="s">
        <v>265</v>
      </c>
      <c r="C1193" s="727">
        <v>248</v>
      </c>
      <c r="D1193" s="701" t="s">
        <v>5655</v>
      </c>
      <c r="E1193" s="701" t="s">
        <v>840</v>
      </c>
      <c r="F1193" s="701" t="s">
        <v>5091</v>
      </c>
      <c r="G1193" s="701" t="s">
        <v>5717</v>
      </c>
      <c r="H1193" s="701" t="s">
        <v>1331</v>
      </c>
      <c r="I1193" s="702">
        <v>40259</v>
      </c>
      <c r="J1193" s="701" t="s">
        <v>5718</v>
      </c>
      <c r="K1193" s="702">
        <v>40260</v>
      </c>
      <c r="L1193" s="701" t="s">
        <v>5719</v>
      </c>
      <c r="M1193" s="701" t="s">
        <v>5720</v>
      </c>
      <c r="N1193" s="701" t="s">
        <v>1487</v>
      </c>
      <c r="O1193" s="701" t="s">
        <v>5721</v>
      </c>
      <c r="P1193" s="697"/>
      <c r="Q1193" s="692"/>
      <c r="R1193" s="693"/>
      <c r="S1193" s="688"/>
      <c r="T1193" s="696"/>
    </row>
    <row r="1194" spans="1:20" ht="46" x14ac:dyDescent="0.35">
      <c r="A1194" s="442">
        <v>1192</v>
      </c>
      <c r="B1194" s="699" t="s">
        <v>265</v>
      </c>
      <c r="C1194" s="727">
        <v>249</v>
      </c>
      <c r="D1194" s="701" t="s">
        <v>5655</v>
      </c>
      <c r="E1194" s="701" t="s">
        <v>442</v>
      </c>
      <c r="F1194" s="701" t="s">
        <v>986</v>
      </c>
      <c r="G1194" s="701" t="s">
        <v>5722</v>
      </c>
      <c r="H1194" s="701" t="s">
        <v>1331</v>
      </c>
      <c r="I1194" s="702">
        <v>40205</v>
      </c>
      <c r="J1194" s="701" t="s">
        <v>5723</v>
      </c>
      <c r="K1194" s="702">
        <v>40217</v>
      </c>
      <c r="L1194" s="701" t="s">
        <v>5724</v>
      </c>
      <c r="M1194" s="701" t="s">
        <v>5725</v>
      </c>
      <c r="N1194" s="701" t="s">
        <v>1456</v>
      </c>
      <c r="O1194" s="701" t="s">
        <v>5726</v>
      </c>
      <c r="P1194" s="697"/>
      <c r="Q1194" s="688"/>
      <c r="R1194" s="693"/>
      <c r="S1194" s="688"/>
      <c r="T1194" s="696"/>
    </row>
    <row r="1195" spans="1:20" ht="34.5" x14ac:dyDescent="0.35">
      <c r="A1195" s="442">
        <v>1193</v>
      </c>
      <c r="B1195" s="699" t="s">
        <v>265</v>
      </c>
      <c r="C1195" s="719">
        <v>250</v>
      </c>
      <c r="D1195" s="701" t="s">
        <v>5655</v>
      </c>
      <c r="E1195" s="701" t="s">
        <v>840</v>
      </c>
      <c r="F1195" s="701" t="s">
        <v>2522</v>
      </c>
      <c r="G1195" s="701" t="s">
        <v>468</v>
      </c>
      <c r="H1195" s="701" t="s">
        <v>1355</v>
      </c>
      <c r="I1195" s="702">
        <v>40232</v>
      </c>
      <c r="J1195" s="701" t="s">
        <v>5727</v>
      </c>
      <c r="K1195" s="702">
        <v>40247</v>
      </c>
      <c r="L1195" s="701" t="s">
        <v>5728</v>
      </c>
      <c r="M1195" s="701"/>
      <c r="N1195" s="701" t="s">
        <v>2589</v>
      </c>
      <c r="O1195" s="701" t="s">
        <v>5729</v>
      </c>
      <c r="P1195" s="697"/>
      <c r="Q1195" s="692"/>
      <c r="R1195" s="693"/>
      <c r="S1195" s="688"/>
      <c r="T1195" s="696"/>
    </row>
    <row r="1196" spans="1:20" ht="46" x14ac:dyDescent="0.35">
      <c r="A1196" s="442">
        <v>1194</v>
      </c>
      <c r="B1196" s="699" t="s">
        <v>265</v>
      </c>
      <c r="C1196" s="719">
        <v>251</v>
      </c>
      <c r="D1196" s="701" t="s">
        <v>5655</v>
      </c>
      <c r="E1196" s="701" t="s">
        <v>5730</v>
      </c>
      <c r="F1196" s="701" t="s">
        <v>5731</v>
      </c>
      <c r="G1196" s="701" t="s">
        <v>1381</v>
      </c>
      <c r="H1196" s="701" t="s">
        <v>1331</v>
      </c>
      <c r="I1196" s="702">
        <v>40136</v>
      </c>
      <c r="J1196" s="701" t="s">
        <v>5732</v>
      </c>
      <c r="K1196" s="702">
        <v>40143</v>
      </c>
      <c r="L1196" s="701" t="s">
        <v>5733</v>
      </c>
      <c r="M1196" s="701" t="s">
        <v>5734</v>
      </c>
      <c r="N1196" s="701" t="s">
        <v>1456</v>
      </c>
      <c r="O1196" s="701" t="s">
        <v>5735</v>
      </c>
      <c r="P1196" s="697"/>
      <c r="Q1196" s="692"/>
      <c r="R1196" s="693"/>
      <c r="S1196" s="688"/>
      <c r="T1196" s="696"/>
    </row>
    <row r="1197" spans="1:20" ht="46" x14ac:dyDescent="0.35">
      <c r="A1197" s="442">
        <v>1195</v>
      </c>
      <c r="B1197" s="699" t="s">
        <v>265</v>
      </c>
      <c r="C1197" s="719"/>
      <c r="D1197" s="701"/>
      <c r="E1197" s="701" t="s">
        <v>840</v>
      </c>
      <c r="F1197" s="701" t="s">
        <v>5736</v>
      </c>
      <c r="G1197" s="701" t="s">
        <v>861</v>
      </c>
      <c r="H1197" s="701"/>
      <c r="I1197" s="702">
        <v>39948</v>
      </c>
      <c r="J1197" s="701" t="s">
        <v>5737</v>
      </c>
      <c r="K1197" s="702">
        <v>39982</v>
      </c>
      <c r="L1197" s="701" t="s">
        <v>5738</v>
      </c>
      <c r="M1197" s="701" t="s">
        <v>5739</v>
      </c>
      <c r="N1197" s="701" t="s">
        <v>1456</v>
      </c>
      <c r="O1197" s="701" t="s">
        <v>5740</v>
      </c>
      <c r="P1197" s="697"/>
      <c r="Q1197" s="692"/>
      <c r="R1197" s="693"/>
      <c r="S1197" s="688"/>
      <c r="T1197" s="696"/>
    </row>
    <row r="1198" spans="1:20" ht="46" x14ac:dyDescent="0.35">
      <c r="A1198" s="442">
        <v>1196</v>
      </c>
      <c r="B1198" s="699" t="s">
        <v>265</v>
      </c>
      <c r="C1198" s="727">
        <v>252</v>
      </c>
      <c r="D1198" s="701" t="s">
        <v>5741</v>
      </c>
      <c r="E1198" s="701" t="s">
        <v>4934</v>
      </c>
      <c r="F1198" s="701" t="s">
        <v>586</v>
      </c>
      <c r="G1198" s="701" t="s">
        <v>3247</v>
      </c>
      <c r="H1198" s="701" t="s">
        <v>1331</v>
      </c>
      <c r="I1198" s="702">
        <v>40108</v>
      </c>
      <c r="J1198" s="701" t="s">
        <v>5742</v>
      </c>
      <c r="K1198" s="702">
        <v>40113</v>
      </c>
      <c r="L1198" s="701" t="s">
        <v>4937</v>
      </c>
      <c r="M1198" s="701" t="s">
        <v>4938</v>
      </c>
      <c r="N1198" s="701" t="s">
        <v>5659</v>
      </c>
      <c r="O1198" s="701" t="s">
        <v>5743</v>
      </c>
      <c r="P1198" s="697"/>
      <c r="Q1198" s="692"/>
      <c r="R1198" s="693"/>
      <c r="S1198" s="688"/>
      <c r="T1198" s="696"/>
    </row>
    <row r="1199" spans="1:20" ht="46" x14ac:dyDescent="0.35">
      <c r="A1199" s="442">
        <v>1197</v>
      </c>
      <c r="B1199" s="699" t="s">
        <v>265</v>
      </c>
      <c r="C1199" s="727">
        <v>253</v>
      </c>
      <c r="D1199" s="701" t="s">
        <v>5741</v>
      </c>
      <c r="E1199" s="701" t="s">
        <v>531</v>
      </c>
      <c r="F1199" s="701" t="s">
        <v>1068</v>
      </c>
      <c r="G1199" s="701" t="s">
        <v>1743</v>
      </c>
      <c r="H1199" s="701" t="s">
        <v>1331</v>
      </c>
      <c r="I1199" s="702">
        <v>40128</v>
      </c>
      <c r="J1199" s="701" t="s">
        <v>5744</v>
      </c>
      <c r="K1199" s="702">
        <v>40147</v>
      </c>
      <c r="L1199" s="701" t="s">
        <v>5745</v>
      </c>
      <c r="M1199" s="701" t="s">
        <v>5746</v>
      </c>
      <c r="N1199" s="701" t="s">
        <v>5659</v>
      </c>
      <c r="O1199" s="701" t="s">
        <v>5747</v>
      </c>
      <c r="P1199" s="697"/>
      <c r="Q1199" s="692"/>
      <c r="R1199" s="693"/>
      <c r="S1199" s="688"/>
      <c r="T1199" s="696"/>
    </row>
    <row r="1200" spans="1:20" ht="46" x14ac:dyDescent="0.35">
      <c r="A1200" s="442">
        <v>1198</v>
      </c>
      <c r="B1200" s="699" t="s">
        <v>265</v>
      </c>
      <c r="C1200" s="719">
        <v>254</v>
      </c>
      <c r="D1200" s="701" t="s">
        <v>5741</v>
      </c>
      <c r="E1200" s="701" t="s">
        <v>454</v>
      </c>
      <c r="F1200" s="701" t="s">
        <v>1821</v>
      </c>
      <c r="G1200" s="701" t="s">
        <v>5192</v>
      </c>
      <c r="H1200" s="701" t="s">
        <v>1331</v>
      </c>
      <c r="I1200" s="702">
        <v>40239</v>
      </c>
      <c r="J1200" s="701" t="s">
        <v>5748</v>
      </c>
      <c r="K1200" s="702">
        <v>40238</v>
      </c>
      <c r="L1200" s="701" t="s">
        <v>5194</v>
      </c>
      <c r="M1200" s="701" t="s">
        <v>5749</v>
      </c>
      <c r="N1200" s="701" t="s">
        <v>1456</v>
      </c>
      <c r="O1200" s="701" t="s">
        <v>5196</v>
      </c>
      <c r="P1200" s="697"/>
      <c r="Q1200" s="688"/>
      <c r="R1200" s="693"/>
      <c r="S1200" s="688"/>
      <c r="T1200" s="696"/>
    </row>
    <row r="1201" spans="1:20" ht="46" x14ac:dyDescent="0.35">
      <c r="A1201" s="442">
        <v>1199</v>
      </c>
      <c r="B1201" s="699" t="s">
        <v>265</v>
      </c>
      <c r="C1201" s="719">
        <v>255</v>
      </c>
      <c r="D1201" s="701" t="s">
        <v>5741</v>
      </c>
      <c r="E1201" s="701" t="s">
        <v>454</v>
      </c>
      <c r="F1201" s="701" t="s">
        <v>2840</v>
      </c>
      <c r="G1201" s="701" t="s">
        <v>1982</v>
      </c>
      <c r="H1201" s="701" t="s">
        <v>1331</v>
      </c>
      <c r="I1201" s="702">
        <v>40108</v>
      </c>
      <c r="J1201" s="701" t="s">
        <v>5750</v>
      </c>
      <c r="K1201" s="702">
        <v>40157</v>
      </c>
      <c r="L1201" s="701" t="s">
        <v>5055</v>
      </c>
      <c r="M1201" s="701" t="s">
        <v>5056</v>
      </c>
      <c r="N1201" s="701" t="s">
        <v>5659</v>
      </c>
      <c r="O1201" s="701" t="s">
        <v>5057</v>
      </c>
      <c r="P1201" s="697"/>
      <c r="Q1201" s="692"/>
      <c r="R1201" s="693"/>
      <c r="S1201" s="688"/>
      <c r="T1201" s="696"/>
    </row>
    <row r="1202" spans="1:20" ht="46" x14ac:dyDescent="0.35">
      <c r="A1202" s="442">
        <v>1200</v>
      </c>
      <c r="B1202" s="699" t="s">
        <v>265</v>
      </c>
      <c r="C1202" s="727">
        <v>256</v>
      </c>
      <c r="D1202" s="701" t="s">
        <v>5741</v>
      </c>
      <c r="E1202" s="701" t="s">
        <v>5124</v>
      </c>
      <c r="F1202" s="701" t="s">
        <v>1068</v>
      </c>
      <c r="G1202" s="701" t="s">
        <v>599</v>
      </c>
      <c r="H1202" s="701" t="s">
        <v>1331</v>
      </c>
      <c r="I1202" s="702">
        <v>40224</v>
      </c>
      <c r="J1202" s="701" t="s">
        <v>5751</v>
      </c>
      <c r="K1202" s="702">
        <v>40235</v>
      </c>
      <c r="L1202" s="701" t="s">
        <v>5752</v>
      </c>
      <c r="M1202" s="701" t="s">
        <v>5129</v>
      </c>
      <c r="N1202" s="701" t="s">
        <v>1456</v>
      </c>
      <c r="O1202" s="701" t="s">
        <v>5753</v>
      </c>
      <c r="P1202" s="697"/>
      <c r="Q1202" s="692"/>
      <c r="R1202" s="693"/>
      <c r="S1202" s="688"/>
      <c r="T1202" s="696"/>
    </row>
    <row r="1203" spans="1:20" ht="46" x14ac:dyDescent="0.35">
      <c r="A1203" s="442">
        <v>1201</v>
      </c>
      <c r="B1203" s="699" t="s">
        <v>265</v>
      </c>
      <c r="C1203" s="727">
        <v>257</v>
      </c>
      <c r="D1203" s="701" t="s">
        <v>5741</v>
      </c>
      <c r="E1203" s="701" t="s">
        <v>336</v>
      </c>
      <c r="F1203" s="701" t="s">
        <v>410</v>
      </c>
      <c r="G1203" s="701" t="s">
        <v>5754</v>
      </c>
      <c r="H1203" s="701" t="s">
        <v>1331</v>
      </c>
      <c r="I1203" s="702">
        <v>40170</v>
      </c>
      <c r="J1203" s="701" t="s">
        <v>5755</v>
      </c>
      <c r="K1203" s="702">
        <v>40203</v>
      </c>
      <c r="L1203" s="701" t="s">
        <v>5756</v>
      </c>
      <c r="M1203" s="701" t="s">
        <v>5757</v>
      </c>
      <c r="N1203" s="701" t="s">
        <v>1456</v>
      </c>
      <c r="O1203" s="701" t="s">
        <v>5758</v>
      </c>
      <c r="P1203" s="697"/>
      <c r="Q1203" s="692"/>
      <c r="R1203" s="693"/>
      <c r="S1203" s="688"/>
      <c r="T1203" s="696"/>
    </row>
    <row r="1204" spans="1:20" ht="46" x14ac:dyDescent="0.35">
      <c r="A1204" s="442">
        <v>1202</v>
      </c>
      <c r="B1204" s="699" t="s">
        <v>265</v>
      </c>
      <c r="C1204" s="719">
        <v>258</v>
      </c>
      <c r="D1204" s="701" t="s">
        <v>5741</v>
      </c>
      <c r="E1204" s="701" t="s">
        <v>4645</v>
      </c>
      <c r="F1204" s="701" t="s">
        <v>5759</v>
      </c>
      <c r="G1204" s="701" t="s">
        <v>3608</v>
      </c>
      <c r="H1204" s="701" t="s">
        <v>1355</v>
      </c>
      <c r="I1204" s="702">
        <v>40226</v>
      </c>
      <c r="J1204" s="701" t="s">
        <v>5760</v>
      </c>
      <c r="K1204" s="702">
        <v>40229</v>
      </c>
      <c r="L1204" s="701" t="s">
        <v>4647</v>
      </c>
      <c r="M1204" s="701" t="s">
        <v>4648</v>
      </c>
      <c r="N1204" s="701" t="s">
        <v>1456</v>
      </c>
      <c r="O1204" s="701" t="s">
        <v>5729</v>
      </c>
      <c r="P1204" s="697"/>
      <c r="Q1204" s="692"/>
      <c r="R1204" s="693"/>
      <c r="S1204" s="688"/>
      <c r="T1204" s="696"/>
    </row>
    <row r="1205" spans="1:20" ht="46" x14ac:dyDescent="0.35">
      <c r="A1205" s="442">
        <v>1203</v>
      </c>
      <c r="B1205" s="699" t="s">
        <v>265</v>
      </c>
      <c r="C1205" s="719">
        <v>259</v>
      </c>
      <c r="D1205" s="701" t="s">
        <v>5741</v>
      </c>
      <c r="E1205" s="701" t="s">
        <v>336</v>
      </c>
      <c r="F1205" s="701" t="s">
        <v>5761</v>
      </c>
      <c r="G1205" s="701" t="s">
        <v>2165</v>
      </c>
      <c r="H1205" s="701" t="s">
        <v>1355</v>
      </c>
      <c r="I1205" s="702">
        <v>40303</v>
      </c>
      <c r="J1205" s="701" t="s">
        <v>5762</v>
      </c>
      <c r="K1205" s="702">
        <v>42536</v>
      </c>
      <c r="L1205" s="701" t="s">
        <v>5763</v>
      </c>
      <c r="M1205" s="701" t="s">
        <v>5764</v>
      </c>
      <c r="N1205" s="701" t="s">
        <v>1456</v>
      </c>
      <c r="O1205" s="701" t="s">
        <v>5765</v>
      </c>
      <c r="P1205" s="697"/>
      <c r="Q1205" s="692"/>
      <c r="R1205" s="693"/>
      <c r="S1205" s="688"/>
      <c r="T1205" s="696"/>
    </row>
    <row r="1206" spans="1:20" ht="46" x14ac:dyDescent="0.35">
      <c r="A1206" s="442">
        <v>1204</v>
      </c>
      <c r="B1206" s="699" t="s">
        <v>265</v>
      </c>
      <c r="C1206" s="727">
        <v>260</v>
      </c>
      <c r="D1206" s="701" t="s">
        <v>5741</v>
      </c>
      <c r="E1206" s="701" t="s">
        <v>336</v>
      </c>
      <c r="F1206" s="701" t="s">
        <v>429</v>
      </c>
      <c r="G1206" s="701" t="s">
        <v>574</v>
      </c>
      <c r="H1206" s="701" t="s">
        <v>1355</v>
      </c>
      <c r="I1206" s="702">
        <v>40144</v>
      </c>
      <c r="J1206" s="701" t="s">
        <v>5766</v>
      </c>
      <c r="K1206" s="702">
        <v>40154</v>
      </c>
      <c r="L1206" s="701" t="s">
        <v>5767</v>
      </c>
      <c r="M1206" s="701" t="s">
        <v>5768</v>
      </c>
      <c r="N1206" s="701"/>
      <c r="O1206" s="701" t="s">
        <v>5769</v>
      </c>
      <c r="P1206" s="697"/>
      <c r="Q1206" s="692"/>
      <c r="R1206" s="693"/>
      <c r="S1206" s="688"/>
      <c r="T1206" s="696"/>
    </row>
    <row r="1207" spans="1:20" ht="57.5" x14ac:dyDescent="0.35">
      <c r="A1207" s="442">
        <v>1205</v>
      </c>
      <c r="B1207" s="699" t="s">
        <v>265</v>
      </c>
      <c r="C1207" s="727">
        <v>261</v>
      </c>
      <c r="D1207" s="701" t="s">
        <v>5741</v>
      </c>
      <c r="E1207" s="701" t="s">
        <v>5770</v>
      </c>
      <c r="F1207" s="701" t="s">
        <v>2522</v>
      </c>
      <c r="G1207" s="701" t="s">
        <v>2878</v>
      </c>
      <c r="H1207" s="701" t="s">
        <v>1355</v>
      </c>
      <c r="I1207" s="702">
        <v>40024</v>
      </c>
      <c r="J1207" s="701" t="s">
        <v>5771</v>
      </c>
      <c r="K1207" s="702">
        <v>40417</v>
      </c>
      <c r="L1207" s="701" t="s">
        <v>5772</v>
      </c>
      <c r="M1207" s="701" t="s">
        <v>5773</v>
      </c>
      <c r="N1207" s="701" t="s">
        <v>5659</v>
      </c>
      <c r="O1207" s="701" t="s">
        <v>5774</v>
      </c>
      <c r="P1207" s="697"/>
      <c r="Q1207" s="692"/>
      <c r="R1207" s="693"/>
      <c r="S1207" s="688"/>
      <c r="T1207" s="696"/>
    </row>
    <row r="1208" spans="1:20" ht="46" x14ac:dyDescent="0.35">
      <c r="A1208" s="442">
        <v>1206</v>
      </c>
      <c r="B1208" s="699" t="s">
        <v>265</v>
      </c>
      <c r="C1208" s="719">
        <v>262</v>
      </c>
      <c r="D1208" s="701" t="s">
        <v>5741</v>
      </c>
      <c r="E1208" s="701" t="s">
        <v>364</v>
      </c>
      <c r="F1208" s="701" t="s">
        <v>5775</v>
      </c>
      <c r="G1208" s="701" t="s">
        <v>540</v>
      </c>
      <c r="H1208" s="701" t="s">
        <v>1331</v>
      </c>
      <c r="I1208" s="707">
        <v>40177</v>
      </c>
      <c r="J1208" s="702" t="s">
        <v>5776</v>
      </c>
      <c r="K1208" s="702">
        <v>40192</v>
      </c>
      <c r="L1208" s="701" t="s">
        <v>5777</v>
      </c>
      <c r="M1208" s="701" t="s">
        <v>5778</v>
      </c>
      <c r="N1208" s="701" t="s">
        <v>1602</v>
      </c>
      <c r="O1208" s="701" t="s">
        <v>5779</v>
      </c>
      <c r="P1208" s="697"/>
      <c r="Q1208" s="692"/>
      <c r="R1208" s="693"/>
      <c r="S1208" s="688"/>
      <c r="T1208" s="696"/>
    </row>
    <row r="1209" spans="1:20" ht="46" x14ac:dyDescent="0.35">
      <c r="A1209" s="442">
        <v>1207</v>
      </c>
      <c r="B1209" s="699" t="s">
        <v>265</v>
      </c>
      <c r="C1209" s="719">
        <v>263</v>
      </c>
      <c r="D1209" s="701" t="s">
        <v>5741</v>
      </c>
      <c r="E1209" s="701" t="s">
        <v>657</v>
      </c>
      <c r="F1209" s="701" t="s">
        <v>850</v>
      </c>
      <c r="G1209" s="701" t="s">
        <v>1081</v>
      </c>
      <c r="H1209" s="701" t="s">
        <v>1355</v>
      </c>
      <c r="I1209" s="702">
        <v>40146</v>
      </c>
      <c r="J1209" s="701" t="s">
        <v>5780</v>
      </c>
      <c r="K1209" s="702">
        <v>40169</v>
      </c>
      <c r="L1209" s="701" t="s">
        <v>5781</v>
      </c>
      <c r="M1209" s="701" t="s">
        <v>5533</v>
      </c>
      <c r="N1209" s="701" t="s">
        <v>1456</v>
      </c>
      <c r="O1209" s="701" t="s">
        <v>5782</v>
      </c>
      <c r="P1209" s="697"/>
      <c r="Q1209" s="688"/>
      <c r="R1209" s="693"/>
      <c r="S1209" s="688"/>
      <c r="T1209" s="696"/>
    </row>
    <row r="1210" spans="1:20" ht="46" x14ac:dyDescent="0.35">
      <c r="A1210" s="442">
        <v>1208</v>
      </c>
      <c r="B1210" s="699" t="s">
        <v>265</v>
      </c>
      <c r="C1210" s="727">
        <v>264</v>
      </c>
      <c r="D1210" s="701" t="s">
        <v>5741</v>
      </c>
      <c r="E1210" s="703" t="s">
        <v>364</v>
      </c>
      <c r="F1210" s="703" t="s">
        <v>5783</v>
      </c>
      <c r="G1210" s="703" t="s">
        <v>5458</v>
      </c>
      <c r="H1210" s="703" t="s">
        <v>1355</v>
      </c>
      <c r="I1210" s="704">
        <v>40226</v>
      </c>
      <c r="J1210" s="703" t="s">
        <v>5784</v>
      </c>
      <c r="K1210" s="705">
        <v>40252</v>
      </c>
      <c r="L1210" s="701" t="s">
        <v>5460</v>
      </c>
      <c r="M1210" s="701" t="s">
        <v>5785</v>
      </c>
      <c r="N1210" s="701" t="s">
        <v>1456</v>
      </c>
      <c r="O1210" s="701" t="s">
        <v>5786</v>
      </c>
      <c r="P1210" s="697"/>
      <c r="Q1210" s="692"/>
      <c r="R1210" s="693"/>
      <c r="S1210" s="688"/>
      <c r="T1210" s="696"/>
    </row>
    <row r="1211" spans="1:20" ht="46" x14ac:dyDescent="0.35">
      <c r="A1211" s="442">
        <v>1209</v>
      </c>
      <c r="B1211" s="699" t="s">
        <v>265</v>
      </c>
      <c r="C1211" s="727">
        <v>265</v>
      </c>
      <c r="D1211" s="701" t="s">
        <v>5741</v>
      </c>
      <c r="E1211" s="701" t="s">
        <v>657</v>
      </c>
      <c r="F1211" s="701" t="s">
        <v>5787</v>
      </c>
      <c r="G1211" s="701" t="s">
        <v>2054</v>
      </c>
      <c r="H1211" s="701" t="s">
        <v>1331</v>
      </c>
      <c r="I1211" s="702">
        <v>40276</v>
      </c>
      <c r="J1211" s="701" t="s">
        <v>5788</v>
      </c>
      <c r="K1211" s="702">
        <v>40281</v>
      </c>
      <c r="L1211" s="701" t="s">
        <v>5789</v>
      </c>
      <c r="M1211" s="701" t="s">
        <v>5790</v>
      </c>
      <c r="N1211" s="701" t="s">
        <v>1456</v>
      </c>
      <c r="O1211" s="701" t="s">
        <v>5791</v>
      </c>
      <c r="P1211" s="697"/>
      <c r="Q1211" s="688"/>
      <c r="R1211" s="693"/>
      <c r="S1211" s="688"/>
      <c r="T1211" s="696"/>
    </row>
    <row r="1212" spans="1:20" ht="46" x14ac:dyDescent="0.35">
      <c r="A1212" s="442">
        <v>1210</v>
      </c>
      <c r="B1212" s="699" t="s">
        <v>265</v>
      </c>
      <c r="C1212" s="719">
        <v>266</v>
      </c>
      <c r="D1212" s="701" t="s">
        <v>5741</v>
      </c>
      <c r="E1212" s="701" t="s">
        <v>409</v>
      </c>
      <c r="F1212" s="701" t="s">
        <v>5792</v>
      </c>
      <c r="G1212" s="701" t="s">
        <v>599</v>
      </c>
      <c r="H1212" s="701" t="s">
        <v>1331</v>
      </c>
      <c r="I1212" s="702">
        <v>40155</v>
      </c>
      <c r="J1212" s="701" t="s">
        <v>5793</v>
      </c>
      <c r="K1212" s="702">
        <v>40165</v>
      </c>
      <c r="L1212" s="701" t="s">
        <v>4561</v>
      </c>
      <c r="M1212" s="701" t="s">
        <v>5794</v>
      </c>
      <c r="N1212" s="701" t="s">
        <v>1456</v>
      </c>
      <c r="O1212" s="701" t="s">
        <v>4564</v>
      </c>
      <c r="P1212" s="697"/>
      <c r="Q1212" s="692"/>
      <c r="R1212" s="693"/>
      <c r="S1212" s="688"/>
      <c r="T1212" s="696"/>
    </row>
    <row r="1213" spans="1:20" ht="46" x14ac:dyDescent="0.35">
      <c r="A1213" s="442">
        <v>1211</v>
      </c>
      <c r="B1213" s="699" t="s">
        <v>265</v>
      </c>
      <c r="C1213" s="719">
        <v>267</v>
      </c>
      <c r="D1213" s="701" t="s">
        <v>5741</v>
      </c>
      <c r="E1213" s="701" t="s">
        <v>392</v>
      </c>
      <c r="F1213" s="701" t="s">
        <v>5795</v>
      </c>
      <c r="G1213" s="701" t="s">
        <v>732</v>
      </c>
      <c r="H1213" s="701" t="s">
        <v>1355</v>
      </c>
      <c r="I1213" s="702">
        <v>40227</v>
      </c>
      <c r="J1213" s="701" t="s">
        <v>5796</v>
      </c>
      <c r="K1213" s="702">
        <v>40247</v>
      </c>
      <c r="L1213" s="701" t="s">
        <v>5797</v>
      </c>
      <c r="M1213" s="701" t="s">
        <v>5798</v>
      </c>
      <c r="N1213" s="701" t="s">
        <v>1456</v>
      </c>
      <c r="O1213" s="701" t="s">
        <v>5799</v>
      </c>
      <c r="P1213" s="692"/>
      <c r="Q1213" s="692"/>
      <c r="R1213" s="693"/>
      <c r="S1213" s="688"/>
      <c r="T1213" s="696"/>
    </row>
    <row r="1214" spans="1:20" ht="46" x14ac:dyDescent="0.35">
      <c r="A1214" s="442">
        <v>1212</v>
      </c>
      <c r="B1214" s="699" t="s">
        <v>265</v>
      </c>
      <c r="C1214" s="727">
        <v>268</v>
      </c>
      <c r="D1214" s="701" t="s">
        <v>5741</v>
      </c>
      <c r="E1214" s="701" t="s">
        <v>511</v>
      </c>
      <c r="F1214" s="701" t="s">
        <v>1197</v>
      </c>
      <c r="G1214" s="701" t="s">
        <v>1195</v>
      </c>
      <c r="H1214" s="701" t="s">
        <v>1331</v>
      </c>
      <c r="I1214" s="702">
        <v>40206</v>
      </c>
      <c r="J1214" s="701" t="s">
        <v>5800</v>
      </c>
      <c r="K1214" s="702">
        <v>40374</v>
      </c>
      <c r="L1214" s="701" t="s">
        <v>5801</v>
      </c>
      <c r="M1214" s="701" t="s">
        <v>5802</v>
      </c>
      <c r="N1214" s="701" t="s">
        <v>5659</v>
      </c>
      <c r="O1214" s="701" t="s">
        <v>5803</v>
      </c>
      <c r="P1214" s="697"/>
      <c r="Q1214" s="692"/>
      <c r="R1214" s="693"/>
      <c r="S1214" s="688"/>
      <c r="T1214" s="696"/>
    </row>
    <row r="1215" spans="1:20" ht="34.5" x14ac:dyDescent="0.35">
      <c r="A1215" s="442">
        <v>1213</v>
      </c>
      <c r="B1215" s="699" t="s">
        <v>265</v>
      </c>
      <c r="C1215" s="727">
        <v>269</v>
      </c>
      <c r="D1215" s="701" t="s">
        <v>5741</v>
      </c>
      <c r="E1215" s="701" t="s">
        <v>511</v>
      </c>
      <c r="F1215" s="701" t="s">
        <v>2522</v>
      </c>
      <c r="G1215" s="701" t="s">
        <v>624</v>
      </c>
      <c r="H1215" s="701" t="s">
        <v>1355</v>
      </c>
      <c r="I1215" s="702">
        <v>39921</v>
      </c>
      <c r="J1215" s="701" t="s">
        <v>5804</v>
      </c>
      <c r="K1215" s="702">
        <v>39926</v>
      </c>
      <c r="L1215" s="701" t="s">
        <v>5805</v>
      </c>
      <c r="M1215" s="701" t="s">
        <v>5806</v>
      </c>
      <c r="N1215" s="701" t="s">
        <v>1456</v>
      </c>
      <c r="O1215" s="701" t="s">
        <v>5807</v>
      </c>
      <c r="P1215" s="692"/>
      <c r="Q1215" s="688"/>
      <c r="R1215" s="693"/>
      <c r="S1215" s="688"/>
      <c r="T1215" s="696"/>
    </row>
    <row r="1216" spans="1:20" ht="46" x14ac:dyDescent="0.35">
      <c r="A1216" s="442">
        <v>1214</v>
      </c>
      <c r="B1216" s="699" t="s">
        <v>265</v>
      </c>
      <c r="C1216" s="719">
        <v>270</v>
      </c>
      <c r="D1216" s="701" t="s">
        <v>5741</v>
      </c>
      <c r="E1216" s="701" t="s">
        <v>840</v>
      </c>
      <c r="F1216" s="701" t="s">
        <v>3196</v>
      </c>
      <c r="G1216" s="701" t="s">
        <v>1064</v>
      </c>
      <c r="H1216" s="701" t="s">
        <v>1355</v>
      </c>
      <c r="I1216" s="702">
        <v>39918</v>
      </c>
      <c r="J1216" s="701" t="s">
        <v>5808</v>
      </c>
      <c r="K1216" s="702">
        <v>39924</v>
      </c>
      <c r="L1216" s="701" t="s">
        <v>5205</v>
      </c>
      <c r="M1216" s="701" t="s">
        <v>5809</v>
      </c>
      <c r="N1216" s="701" t="s">
        <v>1456</v>
      </c>
      <c r="O1216" s="701" t="s">
        <v>5207</v>
      </c>
      <c r="P1216" s="692"/>
      <c r="Q1216" s="692"/>
      <c r="R1216" s="693"/>
      <c r="S1216" s="688"/>
      <c r="T1216" s="696"/>
    </row>
    <row r="1217" spans="1:20" ht="46" x14ac:dyDescent="0.35">
      <c r="A1217" s="442">
        <v>1215</v>
      </c>
      <c r="B1217" s="699" t="s">
        <v>265</v>
      </c>
      <c r="C1217" s="719">
        <v>271</v>
      </c>
      <c r="D1217" s="701" t="s">
        <v>5741</v>
      </c>
      <c r="E1217" s="701" t="s">
        <v>840</v>
      </c>
      <c r="F1217" s="701" t="s">
        <v>573</v>
      </c>
      <c r="G1217" s="701" t="s">
        <v>861</v>
      </c>
      <c r="H1217" s="701" t="s">
        <v>1355</v>
      </c>
      <c r="I1217" s="702" t="s">
        <v>5810</v>
      </c>
      <c r="J1217" s="701" t="s">
        <v>5811</v>
      </c>
      <c r="K1217" s="702" t="s">
        <v>5812</v>
      </c>
      <c r="L1217" s="701" t="s">
        <v>5813</v>
      </c>
      <c r="M1217" s="701" t="s">
        <v>5814</v>
      </c>
      <c r="N1217" s="701" t="s">
        <v>5815</v>
      </c>
      <c r="O1217" s="701" t="s">
        <v>5816</v>
      </c>
      <c r="P1217" s="697"/>
      <c r="Q1217" s="692"/>
      <c r="R1217" s="693"/>
      <c r="S1217" s="688"/>
      <c r="T1217" s="696"/>
    </row>
    <row r="1218" spans="1:20" ht="46" x14ac:dyDescent="0.35">
      <c r="A1218" s="442">
        <v>1216</v>
      </c>
      <c r="B1218" s="699" t="s">
        <v>265</v>
      </c>
      <c r="C1218" s="727">
        <v>272</v>
      </c>
      <c r="D1218" s="701" t="s">
        <v>5817</v>
      </c>
      <c r="E1218" s="701" t="s">
        <v>1022</v>
      </c>
      <c r="F1218" s="701" t="s">
        <v>5818</v>
      </c>
      <c r="G1218" s="701" t="s">
        <v>1406</v>
      </c>
      <c r="H1218" s="701" t="s">
        <v>1331</v>
      </c>
      <c r="I1218" s="724">
        <v>40086</v>
      </c>
      <c r="J1218" s="701" t="s">
        <v>5819</v>
      </c>
      <c r="K1218" s="702">
        <v>40100</v>
      </c>
      <c r="L1218" s="701" t="s">
        <v>5820</v>
      </c>
      <c r="M1218" s="701" t="s">
        <v>5821</v>
      </c>
      <c r="N1218" s="701" t="s">
        <v>1456</v>
      </c>
      <c r="O1218" s="701" t="s">
        <v>5822</v>
      </c>
      <c r="P1218" s="697"/>
      <c r="Q1218" s="692"/>
      <c r="R1218" s="693"/>
      <c r="S1218" s="688"/>
      <c r="T1218" s="696"/>
    </row>
    <row r="1219" spans="1:20" ht="34.5" x14ac:dyDescent="0.35">
      <c r="A1219" s="442">
        <v>1217</v>
      </c>
      <c r="B1219" s="699" t="s">
        <v>265</v>
      </c>
      <c r="C1219" s="727">
        <v>273</v>
      </c>
      <c r="D1219" s="701" t="s">
        <v>5817</v>
      </c>
      <c r="E1219" s="701" t="s">
        <v>531</v>
      </c>
      <c r="F1219" s="701" t="s">
        <v>4000</v>
      </c>
      <c r="G1219" s="701" t="s">
        <v>4565</v>
      </c>
      <c r="H1219" s="701" t="s">
        <v>1331</v>
      </c>
      <c r="I1219" s="702">
        <v>40290</v>
      </c>
      <c r="J1219" s="701" t="s">
        <v>5823</v>
      </c>
      <c r="K1219" s="702">
        <v>40295</v>
      </c>
      <c r="L1219" s="701" t="s">
        <v>4567</v>
      </c>
      <c r="M1219" s="701" t="s">
        <v>5824</v>
      </c>
      <c r="N1219" s="701" t="s">
        <v>5279</v>
      </c>
      <c r="O1219" s="701" t="s">
        <v>5825</v>
      </c>
      <c r="P1219" s="697"/>
      <c r="Q1219" s="692"/>
      <c r="R1219" s="693"/>
      <c r="S1219" s="688"/>
      <c r="T1219" s="696"/>
    </row>
    <row r="1220" spans="1:20" ht="57.5" x14ac:dyDescent="0.35">
      <c r="A1220" s="442">
        <v>1218</v>
      </c>
      <c r="B1220" s="699" t="s">
        <v>265</v>
      </c>
      <c r="C1220" s="719">
        <v>274</v>
      </c>
      <c r="D1220" s="701" t="s">
        <v>5817</v>
      </c>
      <c r="E1220" s="701" t="s">
        <v>5826</v>
      </c>
      <c r="F1220" s="701" t="s">
        <v>443</v>
      </c>
      <c r="G1220" s="701" t="s">
        <v>612</v>
      </c>
      <c r="H1220" s="701" t="s">
        <v>1355</v>
      </c>
      <c r="I1220" s="702">
        <v>40284</v>
      </c>
      <c r="J1220" s="701" t="s">
        <v>5827</v>
      </c>
      <c r="K1220" s="702">
        <v>40228</v>
      </c>
      <c r="L1220" s="701" t="s">
        <v>5828</v>
      </c>
      <c r="M1220" s="701" t="s">
        <v>5829</v>
      </c>
      <c r="N1220" s="701" t="s">
        <v>1456</v>
      </c>
      <c r="O1220" s="701" t="s">
        <v>5830</v>
      </c>
      <c r="P1220" s="692"/>
      <c r="Q1220" s="692"/>
      <c r="R1220" s="693"/>
      <c r="S1220" s="688"/>
      <c r="T1220" s="696"/>
    </row>
    <row r="1221" spans="1:20" ht="46" x14ac:dyDescent="0.35">
      <c r="A1221" s="442">
        <v>1219</v>
      </c>
      <c r="B1221" s="699" t="s">
        <v>265</v>
      </c>
      <c r="C1221" s="719">
        <v>275</v>
      </c>
      <c r="D1221" s="701" t="s">
        <v>5817</v>
      </c>
      <c r="E1221" s="701" t="s">
        <v>454</v>
      </c>
      <c r="F1221" s="701" t="s">
        <v>1565</v>
      </c>
      <c r="G1221" s="701" t="s">
        <v>5831</v>
      </c>
      <c r="H1221" s="701" t="s">
        <v>1331</v>
      </c>
      <c r="I1221" s="702">
        <v>39933</v>
      </c>
      <c r="J1221" s="701" t="s">
        <v>5832</v>
      </c>
      <c r="K1221" s="702">
        <v>39940</v>
      </c>
      <c r="L1221" s="701" t="s">
        <v>5833</v>
      </c>
      <c r="M1221" s="701" t="s">
        <v>5834</v>
      </c>
      <c r="N1221" s="701" t="s">
        <v>4803</v>
      </c>
      <c r="O1221" s="701" t="s">
        <v>5835</v>
      </c>
      <c r="P1221" s="697"/>
      <c r="Q1221" s="692"/>
      <c r="R1221" s="693"/>
      <c r="S1221" s="688"/>
      <c r="T1221" s="696"/>
    </row>
    <row r="1222" spans="1:20" ht="46" x14ac:dyDescent="0.35">
      <c r="A1222" s="442">
        <v>1220</v>
      </c>
      <c r="B1222" s="699" t="s">
        <v>265</v>
      </c>
      <c r="C1222" s="727">
        <v>276</v>
      </c>
      <c r="D1222" s="701" t="s">
        <v>5817</v>
      </c>
      <c r="E1222" s="701" t="s">
        <v>428</v>
      </c>
      <c r="F1222" s="701" t="s">
        <v>2840</v>
      </c>
      <c r="G1222" s="701" t="s">
        <v>5836</v>
      </c>
      <c r="H1222" s="701" t="s">
        <v>1331</v>
      </c>
      <c r="I1222" s="702">
        <v>39951</v>
      </c>
      <c r="J1222" s="701" t="s">
        <v>5837</v>
      </c>
      <c r="K1222" s="702">
        <v>39950</v>
      </c>
      <c r="L1222" s="701" t="s">
        <v>5838</v>
      </c>
      <c r="M1222" s="701" t="s">
        <v>5839</v>
      </c>
      <c r="N1222" s="701" t="s">
        <v>5676</v>
      </c>
      <c r="O1222" s="701" t="s">
        <v>5840</v>
      </c>
      <c r="P1222" s="697"/>
      <c r="Q1222" s="692"/>
      <c r="R1222" s="693"/>
      <c r="S1222" s="688"/>
      <c r="T1222" s="696"/>
    </row>
    <row r="1223" spans="1:20" ht="46" x14ac:dyDescent="0.35">
      <c r="A1223" s="442">
        <v>1221</v>
      </c>
      <c r="B1223" s="699" t="s">
        <v>265</v>
      </c>
      <c r="C1223" s="727">
        <v>277</v>
      </c>
      <c r="D1223" s="701" t="s">
        <v>5817</v>
      </c>
      <c r="E1223" s="701" t="s">
        <v>336</v>
      </c>
      <c r="F1223" s="701" t="s">
        <v>2840</v>
      </c>
      <c r="G1223" s="701" t="s">
        <v>533</v>
      </c>
      <c r="H1223" s="701" t="s">
        <v>1331</v>
      </c>
      <c r="I1223" s="702">
        <v>39927</v>
      </c>
      <c r="J1223" s="701" t="s">
        <v>5841</v>
      </c>
      <c r="K1223" s="702">
        <v>41597</v>
      </c>
      <c r="L1223" s="701"/>
      <c r="M1223" s="701" t="s">
        <v>4679</v>
      </c>
      <c r="N1223" s="701" t="s">
        <v>5842</v>
      </c>
      <c r="O1223" s="701" t="s">
        <v>5843</v>
      </c>
      <c r="P1223" s="697"/>
      <c r="Q1223" s="692"/>
      <c r="R1223" s="693"/>
      <c r="S1223" s="688"/>
      <c r="T1223" s="696"/>
    </row>
    <row r="1224" spans="1:20" ht="46" x14ac:dyDescent="0.35">
      <c r="A1224" s="442">
        <v>1222</v>
      </c>
      <c r="B1224" s="699" t="s">
        <v>265</v>
      </c>
      <c r="C1224" s="719">
        <v>278</v>
      </c>
      <c r="D1224" s="701" t="s">
        <v>5817</v>
      </c>
      <c r="E1224" s="701" t="s">
        <v>336</v>
      </c>
      <c r="F1224" s="701" t="s">
        <v>2195</v>
      </c>
      <c r="G1224" s="701" t="s">
        <v>4860</v>
      </c>
      <c r="H1224" s="701" t="s">
        <v>1355</v>
      </c>
      <c r="I1224" s="702">
        <v>40238</v>
      </c>
      <c r="J1224" s="701" t="s">
        <v>5844</v>
      </c>
      <c r="K1224" s="702">
        <v>40252</v>
      </c>
      <c r="L1224" s="701" t="s">
        <v>5845</v>
      </c>
      <c r="M1224" s="701" t="s">
        <v>5846</v>
      </c>
      <c r="N1224" s="701" t="s">
        <v>1456</v>
      </c>
      <c r="O1224" s="701" t="s">
        <v>5847</v>
      </c>
      <c r="P1224" s="697"/>
      <c r="Q1224" s="692"/>
      <c r="R1224" s="693"/>
      <c r="S1224" s="688"/>
      <c r="T1224" s="696"/>
    </row>
    <row r="1225" spans="1:20" ht="46" x14ac:dyDescent="0.35">
      <c r="A1225" s="442">
        <v>1223</v>
      </c>
      <c r="B1225" s="699" t="s">
        <v>265</v>
      </c>
      <c r="C1225" s="719">
        <v>279</v>
      </c>
      <c r="D1225" s="701" t="s">
        <v>5817</v>
      </c>
      <c r="E1225" s="701" t="s">
        <v>336</v>
      </c>
      <c r="F1225" s="701" t="s">
        <v>1012</v>
      </c>
      <c r="G1225" s="701" t="s">
        <v>5848</v>
      </c>
      <c r="H1225" s="701" t="s">
        <v>1331</v>
      </c>
      <c r="I1225" s="702">
        <v>39976</v>
      </c>
      <c r="J1225" s="701" t="s">
        <v>5849</v>
      </c>
      <c r="K1225" s="702">
        <v>39981</v>
      </c>
      <c r="L1225" s="701"/>
      <c r="M1225" s="701" t="s">
        <v>5850</v>
      </c>
      <c r="N1225" s="701" t="s">
        <v>1352</v>
      </c>
      <c r="O1225" s="701" t="s">
        <v>5851</v>
      </c>
      <c r="P1225" s="697"/>
      <c r="Q1225" s="692"/>
      <c r="R1225" s="693"/>
      <c r="S1225" s="688"/>
      <c r="T1225" s="696"/>
    </row>
    <row r="1226" spans="1:20" ht="46" x14ac:dyDescent="0.35">
      <c r="A1226" s="442">
        <v>1224</v>
      </c>
      <c r="B1226" s="699" t="s">
        <v>265</v>
      </c>
      <c r="C1226" s="727">
        <v>280</v>
      </c>
      <c r="D1226" s="701" t="s">
        <v>5817</v>
      </c>
      <c r="E1226" s="701" t="s">
        <v>336</v>
      </c>
      <c r="F1226" s="701" t="s">
        <v>5852</v>
      </c>
      <c r="G1226" s="701" t="s">
        <v>444</v>
      </c>
      <c r="H1226" s="701" t="s">
        <v>1355</v>
      </c>
      <c r="I1226" s="702">
        <v>39942</v>
      </c>
      <c r="J1226" s="701" t="s">
        <v>5853</v>
      </c>
      <c r="K1226" s="702">
        <v>39945</v>
      </c>
      <c r="L1226" s="701"/>
      <c r="M1226" s="701" t="s">
        <v>5854</v>
      </c>
      <c r="N1226" s="701" t="s">
        <v>1352</v>
      </c>
      <c r="O1226" s="701" t="s">
        <v>5855</v>
      </c>
      <c r="P1226" s="697"/>
      <c r="Q1226" s="692"/>
      <c r="R1226" s="693"/>
      <c r="S1226" s="688"/>
      <c r="T1226" s="696"/>
    </row>
    <row r="1227" spans="1:20" ht="46" x14ac:dyDescent="0.35">
      <c r="A1227" s="442">
        <v>1225</v>
      </c>
      <c r="B1227" s="699" t="s">
        <v>265</v>
      </c>
      <c r="C1227" s="727">
        <v>281</v>
      </c>
      <c r="D1227" s="701" t="s">
        <v>5817</v>
      </c>
      <c r="E1227" s="701" t="s">
        <v>336</v>
      </c>
      <c r="F1227" s="701" t="s">
        <v>850</v>
      </c>
      <c r="G1227" s="701" t="s">
        <v>670</v>
      </c>
      <c r="H1227" s="701" t="s">
        <v>1355</v>
      </c>
      <c r="I1227" s="702">
        <v>40015</v>
      </c>
      <c r="J1227" s="701" t="s">
        <v>5856</v>
      </c>
      <c r="K1227" s="702">
        <v>40053</v>
      </c>
      <c r="L1227" s="701" t="s">
        <v>5857</v>
      </c>
      <c r="M1227" s="701" t="s">
        <v>5858</v>
      </c>
      <c r="N1227" s="701" t="s">
        <v>1456</v>
      </c>
      <c r="O1227" s="701" t="s">
        <v>5859</v>
      </c>
      <c r="P1227" s="697"/>
      <c r="Q1227" s="692"/>
      <c r="R1227" s="693"/>
      <c r="S1227" s="688"/>
      <c r="T1227" s="696"/>
    </row>
    <row r="1228" spans="1:20" ht="46" x14ac:dyDescent="0.35">
      <c r="A1228" s="442">
        <v>1226</v>
      </c>
      <c r="B1228" s="699" t="s">
        <v>265</v>
      </c>
      <c r="C1228" s="719">
        <v>282</v>
      </c>
      <c r="D1228" s="701" t="s">
        <v>5817</v>
      </c>
      <c r="E1228" s="701" t="s">
        <v>336</v>
      </c>
      <c r="F1228" s="701" t="s">
        <v>5860</v>
      </c>
      <c r="G1228" s="701" t="s">
        <v>574</v>
      </c>
      <c r="H1228" s="701" t="s">
        <v>1355</v>
      </c>
      <c r="I1228" s="702">
        <v>40105</v>
      </c>
      <c r="J1228" s="701" t="s">
        <v>5861</v>
      </c>
      <c r="K1228" s="702">
        <v>40736</v>
      </c>
      <c r="L1228" s="701" t="s">
        <v>5862</v>
      </c>
      <c r="M1228" s="701" t="s">
        <v>5863</v>
      </c>
      <c r="N1228" s="701" t="s">
        <v>1456</v>
      </c>
      <c r="O1228" s="701" t="s">
        <v>5864</v>
      </c>
      <c r="P1228" s="697"/>
      <c r="Q1228" s="692"/>
      <c r="R1228" s="693"/>
      <c r="S1228" s="688"/>
      <c r="T1228" s="696"/>
    </row>
    <row r="1229" spans="1:20" ht="46" x14ac:dyDescent="0.35">
      <c r="A1229" s="442">
        <v>1227</v>
      </c>
      <c r="B1229" s="699" t="s">
        <v>265</v>
      </c>
      <c r="C1229" s="719">
        <v>283</v>
      </c>
      <c r="D1229" s="701" t="s">
        <v>5817</v>
      </c>
      <c r="E1229" s="701" t="s">
        <v>336</v>
      </c>
      <c r="F1229" s="701" t="s">
        <v>5865</v>
      </c>
      <c r="G1229" s="701" t="s">
        <v>1561</v>
      </c>
      <c r="H1229" s="701" t="s">
        <v>1355</v>
      </c>
      <c r="I1229" s="702">
        <v>40004</v>
      </c>
      <c r="J1229" s="701" t="s">
        <v>5866</v>
      </c>
      <c r="K1229" s="702">
        <v>40015</v>
      </c>
      <c r="L1229" s="701" t="s">
        <v>5867</v>
      </c>
      <c r="M1229" s="701" t="s">
        <v>5868</v>
      </c>
      <c r="N1229" s="701" t="s">
        <v>1456</v>
      </c>
      <c r="O1229" s="701" t="s">
        <v>5840</v>
      </c>
      <c r="P1229" s="697"/>
      <c r="Q1229" s="692"/>
      <c r="R1229" s="693"/>
      <c r="S1229" s="688"/>
      <c r="T1229" s="696"/>
    </row>
    <row r="1230" spans="1:20" ht="46" x14ac:dyDescent="0.35">
      <c r="A1230" s="442">
        <v>1228</v>
      </c>
      <c r="B1230" s="699" t="s">
        <v>265</v>
      </c>
      <c r="C1230" s="727">
        <v>284</v>
      </c>
      <c r="D1230" s="701" t="s">
        <v>5817</v>
      </c>
      <c r="E1230" s="701" t="s">
        <v>336</v>
      </c>
      <c r="F1230" s="701" t="s">
        <v>5869</v>
      </c>
      <c r="G1230" s="701" t="s">
        <v>5870</v>
      </c>
      <c r="H1230" s="701" t="s">
        <v>1355</v>
      </c>
      <c r="I1230" s="702">
        <v>40053</v>
      </c>
      <c r="J1230" s="701" t="s">
        <v>5871</v>
      </c>
      <c r="K1230" s="702">
        <v>40057</v>
      </c>
      <c r="L1230" s="701" t="s">
        <v>5872</v>
      </c>
      <c r="M1230" s="701" t="s">
        <v>5873</v>
      </c>
      <c r="N1230" s="701" t="s">
        <v>1456</v>
      </c>
      <c r="O1230" s="701" t="s">
        <v>5874</v>
      </c>
      <c r="P1230" s="697"/>
      <c r="Q1230" s="692"/>
      <c r="R1230" s="693"/>
      <c r="S1230" s="688"/>
      <c r="T1230" s="696"/>
    </row>
    <row r="1231" spans="1:20" ht="34.5" x14ac:dyDescent="0.35">
      <c r="A1231" s="442">
        <v>1229</v>
      </c>
      <c r="B1231" s="699" t="s">
        <v>265</v>
      </c>
      <c r="C1231" s="727">
        <v>285</v>
      </c>
      <c r="D1231" s="701" t="s">
        <v>5817</v>
      </c>
      <c r="E1231" s="701" t="s">
        <v>657</v>
      </c>
      <c r="F1231" s="701" t="s">
        <v>5388</v>
      </c>
      <c r="G1231" s="701" t="s">
        <v>540</v>
      </c>
      <c r="H1231" s="701" t="s">
        <v>1331</v>
      </c>
      <c r="I1231" s="702">
        <v>40171</v>
      </c>
      <c r="J1231" s="701" t="s">
        <v>5875</v>
      </c>
      <c r="K1231" s="702">
        <v>40175</v>
      </c>
      <c r="L1231" s="701"/>
      <c r="M1231" s="701" t="s">
        <v>4795</v>
      </c>
      <c r="N1231" s="701" t="s">
        <v>1352</v>
      </c>
      <c r="O1231" s="701" t="s">
        <v>4797</v>
      </c>
      <c r="P1231" s="697"/>
      <c r="Q1231" s="692"/>
      <c r="R1231" s="693"/>
      <c r="S1231" s="688"/>
      <c r="T1231" s="696"/>
    </row>
    <row r="1232" spans="1:20" ht="46" x14ac:dyDescent="0.35">
      <c r="A1232" s="442">
        <v>1230</v>
      </c>
      <c r="B1232" s="699" t="s">
        <v>265</v>
      </c>
      <c r="C1232" s="719">
        <v>286</v>
      </c>
      <c r="D1232" s="701" t="s">
        <v>5817</v>
      </c>
      <c r="E1232" s="701" t="s">
        <v>364</v>
      </c>
      <c r="F1232" s="701" t="s">
        <v>5876</v>
      </c>
      <c r="G1232" s="701" t="s">
        <v>1227</v>
      </c>
      <c r="H1232" s="701" t="s">
        <v>1331</v>
      </c>
      <c r="I1232" s="702">
        <v>40082</v>
      </c>
      <c r="J1232" s="701" t="s">
        <v>5877</v>
      </c>
      <c r="K1232" s="702">
        <v>40087</v>
      </c>
      <c r="L1232" s="701" t="s">
        <v>4811</v>
      </c>
      <c r="M1232" s="701" t="s">
        <v>5878</v>
      </c>
      <c r="N1232" s="701" t="s">
        <v>1456</v>
      </c>
      <c r="O1232" s="701" t="s">
        <v>5879</v>
      </c>
      <c r="P1232" s="697"/>
      <c r="Q1232" s="692"/>
      <c r="R1232" s="693"/>
      <c r="S1232" s="688"/>
      <c r="T1232" s="696"/>
    </row>
    <row r="1233" spans="1:20" ht="46" x14ac:dyDescent="0.35">
      <c r="A1233" s="442">
        <v>1231</v>
      </c>
      <c r="B1233" s="699" t="s">
        <v>265</v>
      </c>
      <c r="C1233" s="719">
        <v>287</v>
      </c>
      <c r="D1233" s="701" t="s">
        <v>5817</v>
      </c>
      <c r="E1233" s="701" t="s">
        <v>364</v>
      </c>
      <c r="F1233" s="701" t="s">
        <v>696</v>
      </c>
      <c r="G1233" s="701" t="s">
        <v>1813</v>
      </c>
      <c r="H1233" s="701" t="s">
        <v>1355</v>
      </c>
      <c r="I1233" s="702">
        <v>39929</v>
      </c>
      <c r="J1233" s="701" t="s">
        <v>5880</v>
      </c>
      <c r="K1233" s="702">
        <v>41165</v>
      </c>
      <c r="L1233" s="701"/>
      <c r="M1233" s="701" t="s">
        <v>5550</v>
      </c>
      <c r="N1233" s="701" t="s">
        <v>1352</v>
      </c>
      <c r="O1233" s="701" t="s">
        <v>5881</v>
      </c>
      <c r="P1233" s="697"/>
      <c r="Q1233" s="692"/>
      <c r="R1233" s="693"/>
      <c r="S1233" s="688"/>
      <c r="T1233" s="696"/>
    </row>
    <row r="1234" spans="1:20" ht="34.5" x14ac:dyDescent="0.35">
      <c r="A1234" s="442">
        <v>1232</v>
      </c>
      <c r="B1234" s="699" t="s">
        <v>265</v>
      </c>
      <c r="C1234" s="727">
        <v>288</v>
      </c>
      <c r="D1234" s="701" t="s">
        <v>5817</v>
      </c>
      <c r="E1234" s="701" t="s">
        <v>364</v>
      </c>
      <c r="F1234" s="701" t="s">
        <v>5882</v>
      </c>
      <c r="G1234" s="701" t="s">
        <v>635</v>
      </c>
      <c r="H1234" s="701" t="s">
        <v>1331</v>
      </c>
      <c r="I1234" s="702">
        <v>39987</v>
      </c>
      <c r="J1234" s="701" t="s">
        <v>5883</v>
      </c>
      <c r="K1234" s="702">
        <v>39990</v>
      </c>
      <c r="L1234" s="701" t="s">
        <v>5884</v>
      </c>
      <c r="M1234" s="701" t="s">
        <v>5885</v>
      </c>
      <c r="N1234" s="701" t="s">
        <v>1456</v>
      </c>
      <c r="O1234" s="701" t="s">
        <v>5886</v>
      </c>
      <c r="P1234" s="692"/>
      <c r="Q1234" s="697"/>
      <c r="R1234" s="698"/>
      <c r="S1234" s="697"/>
      <c r="T1234" s="696"/>
    </row>
    <row r="1235" spans="1:20" ht="46" x14ac:dyDescent="0.35">
      <c r="A1235" s="442">
        <v>1233</v>
      </c>
      <c r="B1235" s="699" t="s">
        <v>265</v>
      </c>
      <c r="C1235" s="727">
        <v>289</v>
      </c>
      <c r="D1235" s="701" t="s">
        <v>5817</v>
      </c>
      <c r="E1235" s="701" t="s">
        <v>364</v>
      </c>
      <c r="F1235" s="701" t="s">
        <v>5887</v>
      </c>
      <c r="G1235" s="701" t="s">
        <v>1307</v>
      </c>
      <c r="H1235" s="701" t="s">
        <v>1331</v>
      </c>
      <c r="I1235" s="702">
        <v>40015</v>
      </c>
      <c r="J1235" s="701" t="s">
        <v>5888</v>
      </c>
      <c r="K1235" s="702">
        <v>40064</v>
      </c>
      <c r="L1235" s="701" t="s">
        <v>5133</v>
      </c>
      <c r="M1235" s="701" t="s">
        <v>5889</v>
      </c>
      <c r="N1235" s="701" t="s">
        <v>1456</v>
      </c>
      <c r="O1235" s="701" t="s">
        <v>5890</v>
      </c>
      <c r="P1235" s="692"/>
      <c r="Q1235" s="697"/>
      <c r="R1235" s="698"/>
      <c r="S1235" s="688"/>
      <c r="T1235" s="696"/>
    </row>
    <row r="1236" spans="1:20" ht="46" x14ac:dyDescent="0.35">
      <c r="A1236" s="442">
        <v>1234</v>
      </c>
      <c r="B1236" s="699" t="s">
        <v>265</v>
      </c>
      <c r="C1236" s="719">
        <v>290</v>
      </c>
      <c r="D1236" s="701" t="s">
        <v>5817</v>
      </c>
      <c r="E1236" s="701" t="s">
        <v>364</v>
      </c>
      <c r="F1236" s="701" t="s">
        <v>5891</v>
      </c>
      <c r="G1236" s="701" t="s">
        <v>1941</v>
      </c>
      <c r="H1236" s="701" t="s">
        <v>1355</v>
      </c>
      <c r="I1236" s="702">
        <v>40079</v>
      </c>
      <c r="J1236" s="701" t="s">
        <v>5892</v>
      </c>
      <c r="K1236" s="702">
        <v>42016</v>
      </c>
      <c r="L1236" s="701" t="s">
        <v>5893</v>
      </c>
      <c r="M1236" s="701" t="s">
        <v>5894</v>
      </c>
      <c r="N1236" s="701" t="s">
        <v>1487</v>
      </c>
      <c r="O1236" s="701" t="s">
        <v>5895</v>
      </c>
      <c r="P1236" s="697"/>
      <c r="Q1236" s="697"/>
      <c r="R1236" s="698"/>
      <c r="S1236" s="697"/>
      <c r="T1236" s="696"/>
    </row>
    <row r="1237" spans="1:20" ht="46" x14ac:dyDescent="0.35">
      <c r="A1237" s="442">
        <v>1235</v>
      </c>
      <c r="B1237" s="699" t="s">
        <v>265</v>
      </c>
      <c r="C1237" s="719">
        <v>291</v>
      </c>
      <c r="D1237" s="701" t="s">
        <v>5817</v>
      </c>
      <c r="E1237" s="701" t="s">
        <v>364</v>
      </c>
      <c r="F1237" s="701" t="s">
        <v>5896</v>
      </c>
      <c r="G1237" s="701" t="s">
        <v>5897</v>
      </c>
      <c r="H1237" s="701" t="s">
        <v>1355</v>
      </c>
      <c r="I1237" s="702">
        <v>40064</v>
      </c>
      <c r="J1237" s="701" t="s">
        <v>5898</v>
      </c>
      <c r="K1237" s="702">
        <v>40086</v>
      </c>
      <c r="L1237" s="701"/>
      <c r="M1237" s="701" t="s">
        <v>5899</v>
      </c>
      <c r="N1237" s="701" t="s">
        <v>1352</v>
      </c>
      <c r="O1237" s="701" t="s">
        <v>5900</v>
      </c>
      <c r="P1237" s="697"/>
      <c r="Q1237" s="697"/>
      <c r="R1237" s="693"/>
      <c r="S1237" s="697"/>
      <c r="T1237" s="696"/>
    </row>
    <row r="1238" spans="1:20" ht="34.5" x14ac:dyDescent="0.35">
      <c r="A1238" s="442">
        <v>1236</v>
      </c>
      <c r="B1238" s="699" t="s">
        <v>265</v>
      </c>
      <c r="C1238" s="727">
        <v>292</v>
      </c>
      <c r="D1238" s="701" t="s">
        <v>5817</v>
      </c>
      <c r="E1238" s="701" t="s">
        <v>392</v>
      </c>
      <c r="F1238" s="701" t="s">
        <v>5901</v>
      </c>
      <c r="G1238" s="701" t="s">
        <v>987</v>
      </c>
      <c r="H1238" s="701" t="s">
        <v>1355</v>
      </c>
      <c r="I1238" s="702">
        <v>39862</v>
      </c>
      <c r="J1238" s="701" t="s">
        <v>5902</v>
      </c>
      <c r="K1238" s="702">
        <v>39870</v>
      </c>
      <c r="L1238" s="701" t="s">
        <v>5903</v>
      </c>
      <c r="M1238" s="701" t="s">
        <v>5904</v>
      </c>
      <c r="N1238" s="701" t="s">
        <v>1456</v>
      </c>
      <c r="O1238" s="701" t="s">
        <v>5905</v>
      </c>
      <c r="P1238" s="697"/>
      <c r="Q1238" s="697"/>
      <c r="R1238" s="698"/>
      <c r="S1238" s="697"/>
      <c r="T1238" s="696"/>
    </row>
    <row r="1239" spans="1:20" ht="46" x14ac:dyDescent="0.35">
      <c r="A1239" s="442">
        <v>1237</v>
      </c>
      <c r="B1239" s="699" t="s">
        <v>265</v>
      </c>
      <c r="C1239" s="727">
        <v>293</v>
      </c>
      <c r="D1239" s="701" t="s">
        <v>5817</v>
      </c>
      <c r="E1239" s="701" t="s">
        <v>442</v>
      </c>
      <c r="F1239" s="701" t="s">
        <v>5906</v>
      </c>
      <c r="G1239" s="701" t="s">
        <v>1429</v>
      </c>
      <c r="H1239" s="701" t="s">
        <v>1355</v>
      </c>
      <c r="I1239" s="702">
        <v>39638</v>
      </c>
      <c r="J1239" s="701" t="s">
        <v>5907</v>
      </c>
      <c r="K1239" s="702">
        <v>39611</v>
      </c>
      <c r="L1239" s="701" t="s">
        <v>5021</v>
      </c>
      <c r="M1239" s="701" t="s">
        <v>5022</v>
      </c>
      <c r="N1239" s="701" t="s">
        <v>1456</v>
      </c>
      <c r="O1239" s="701" t="s">
        <v>5023</v>
      </c>
      <c r="P1239" s="692"/>
      <c r="Q1239" s="697"/>
      <c r="R1239" s="698"/>
      <c r="S1239" s="697"/>
      <c r="T1239" s="696"/>
    </row>
    <row r="1240" spans="1:20" ht="46" x14ac:dyDescent="0.35">
      <c r="A1240" s="442">
        <v>1238</v>
      </c>
      <c r="B1240" s="699" t="s">
        <v>265</v>
      </c>
      <c r="C1240" s="719">
        <v>294</v>
      </c>
      <c r="D1240" s="701" t="s">
        <v>5817</v>
      </c>
      <c r="E1240" s="701" t="s">
        <v>364</v>
      </c>
      <c r="F1240" s="701" t="s">
        <v>1504</v>
      </c>
      <c r="G1240" s="701" t="s">
        <v>5908</v>
      </c>
      <c r="H1240" s="701" t="s">
        <v>1331</v>
      </c>
      <c r="I1240" s="702">
        <v>40191</v>
      </c>
      <c r="J1240" s="701" t="s">
        <v>5909</v>
      </c>
      <c r="K1240" s="702">
        <v>40196</v>
      </c>
      <c r="L1240" s="701" t="s">
        <v>5910</v>
      </c>
      <c r="M1240" s="701" t="s">
        <v>5911</v>
      </c>
      <c r="N1240" s="701" t="s">
        <v>1456</v>
      </c>
      <c r="O1240" s="701" t="s">
        <v>5912</v>
      </c>
      <c r="P1240" s="692"/>
      <c r="Q1240" s="697"/>
      <c r="R1240" s="698"/>
      <c r="S1240" s="697"/>
      <c r="T1240" s="696"/>
    </row>
    <row r="1241" spans="1:20" ht="46" x14ac:dyDescent="0.35">
      <c r="A1241" s="442">
        <v>1239</v>
      </c>
      <c r="B1241" s="699" t="s">
        <v>265</v>
      </c>
      <c r="C1241" s="719">
        <v>295</v>
      </c>
      <c r="D1241" s="701" t="s">
        <v>5817</v>
      </c>
      <c r="E1241" s="701" t="s">
        <v>364</v>
      </c>
      <c r="F1241" s="701" t="s">
        <v>630</v>
      </c>
      <c r="G1241" s="701" t="s">
        <v>2258</v>
      </c>
      <c r="H1241" s="701" t="s">
        <v>1331</v>
      </c>
      <c r="I1241" s="702">
        <v>40152</v>
      </c>
      <c r="J1241" s="701" t="s">
        <v>5913</v>
      </c>
      <c r="K1241" s="702">
        <v>40381</v>
      </c>
      <c r="L1241" s="701" t="s">
        <v>4807</v>
      </c>
      <c r="M1241" s="701" t="s">
        <v>5914</v>
      </c>
      <c r="N1241" s="701" t="s">
        <v>1456</v>
      </c>
      <c r="O1241" s="701" t="s">
        <v>5915</v>
      </c>
      <c r="P1241" s="692"/>
      <c r="Q1241" s="697"/>
      <c r="R1241" s="693"/>
      <c r="S1241" s="697"/>
      <c r="T1241" s="696"/>
    </row>
    <row r="1242" spans="1:20" ht="46" x14ac:dyDescent="0.35">
      <c r="A1242" s="442">
        <v>1240</v>
      </c>
      <c r="B1242" s="699" t="s">
        <v>265</v>
      </c>
      <c r="C1242" s="727">
        <v>296</v>
      </c>
      <c r="D1242" s="701" t="s">
        <v>5817</v>
      </c>
      <c r="E1242" s="701" t="s">
        <v>428</v>
      </c>
      <c r="F1242" s="701" t="s">
        <v>5916</v>
      </c>
      <c r="G1242" s="701" t="s">
        <v>1127</v>
      </c>
      <c r="H1242" s="701" t="s">
        <v>1355</v>
      </c>
      <c r="I1242" s="702" t="s">
        <v>311</v>
      </c>
      <c r="J1242" s="701" t="s">
        <v>5917</v>
      </c>
      <c r="K1242" s="702">
        <v>39959</v>
      </c>
      <c r="L1242" s="702" t="s">
        <v>4931</v>
      </c>
      <c r="M1242" s="701" t="s">
        <v>4932</v>
      </c>
      <c r="N1242" s="701" t="s">
        <v>1456</v>
      </c>
      <c r="O1242" s="701" t="s">
        <v>5918</v>
      </c>
      <c r="P1242" s="692"/>
      <c r="Q1242" s="697"/>
      <c r="R1242" s="693"/>
      <c r="S1242" s="697"/>
      <c r="T1242" s="696"/>
    </row>
    <row r="1243" spans="1:20" ht="34.5" x14ac:dyDescent="0.35">
      <c r="A1243" s="442">
        <v>1241</v>
      </c>
      <c r="B1243" s="699" t="s">
        <v>265</v>
      </c>
      <c r="C1243" s="727">
        <v>297</v>
      </c>
      <c r="D1243" s="701" t="s">
        <v>5919</v>
      </c>
      <c r="E1243" s="701" t="s">
        <v>1115</v>
      </c>
      <c r="F1243" s="701" t="s">
        <v>794</v>
      </c>
      <c r="G1243" s="701" t="s">
        <v>3247</v>
      </c>
      <c r="H1243" s="701" t="s">
        <v>1331</v>
      </c>
      <c r="I1243" s="702">
        <v>39998</v>
      </c>
      <c r="J1243" s="701" t="s">
        <v>5920</v>
      </c>
      <c r="K1243" s="702">
        <v>40000</v>
      </c>
      <c r="L1243" s="701"/>
      <c r="M1243" s="701" t="s">
        <v>5314</v>
      </c>
      <c r="N1243" s="701" t="s">
        <v>1352</v>
      </c>
      <c r="O1243" s="701" t="s">
        <v>5921</v>
      </c>
      <c r="P1243" s="692"/>
      <c r="Q1243" s="697"/>
      <c r="R1243" s="698"/>
      <c r="S1243" s="697"/>
      <c r="T1243" s="696"/>
    </row>
    <row r="1244" spans="1:20" ht="46" x14ac:dyDescent="0.35">
      <c r="A1244" s="442">
        <v>1242</v>
      </c>
      <c r="B1244" s="699" t="s">
        <v>265</v>
      </c>
      <c r="C1244" s="719">
        <v>298</v>
      </c>
      <c r="D1244" s="701" t="s">
        <v>5919</v>
      </c>
      <c r="E1244" s="701" t="s">
        <v>5922</v>
      </c>
      <c r="F1244" s="701" t="s">
        <v>4278</v>
      </c>
      <c r="G1244" s="701" t="s">
        <v>1307</v>
      </c>
      <c r="H1244" s="701" t="s">
        <v>1331</v>
      </c>
      <c r="I1244" s="702">
        <v>40030</v>
      </c>
      <c r="J1244" s="701" t="s">
        <v>5923</v>
      </c>
      <c r="K1244" s="702">
        <v>40071</v>
      </c>
      <c r="L1244" s="701" t="s">
        <v>5924</v>
      </c>
      <c r="M1244" s="701" t="s">
        <v>5925</v>
      </c>
      <c r="N1244" s="701" t="s">
        <v>4803</v>
      </c>
      <c r="O1244" s="701" t="s">
        <v>5926</v>
      </c>
      <c r="P1244" s="697"/>
      <c r="Q1244" s="697"/>
      <c r="R1244" s="698"/>
      <c r="S1244" s="697"/>
      <c r="T1244" s="696"/>
    </row>
    <row r="1245" spans="1:20" ht="46" x14ac:dyDescent="0.35">
      <c r="A1245" s="442">
        <v>1243</v>
      </c>
      <c r="B1245" s="699" t="s">
        <v>265</v>
      </c>
      <c r="C1245" s="719">
        <v>299</v>
      </c>
      <c r="D1245" s="701" t="s">
        <v>5919</v>
      </c>
      <c r="E1245" s="701" t="s">
        <v>336</v>
      </c>
      <c r="F1245" s="701" t="s">
        <v>4492</v>
      </c>
      <c r="G1245" s="701" t="s">
        <v>822</v>
      </c>
      <c r="H1245" s="701" t="s">
        <v>1331</v>
      </c>
      <c r="I1245" s="702">
        <v>39962</v>
      </c>
      <c r="J1245" s="701" t="s">
        <v>5927</v>
      </c>
      <c r="K1245" s="702">
        <v>39972</v>
      </c>
      <c r="L1245" s="701" t="s">
        <v>5928</v>
      </c>
      <c r="M1245" s="701" t="s">
        <v>5929</v>
      </c>
      <c r="N1245" s="701" t="s">
        <v>1456</v>
      </c>
      <c r="O1245" s="701" t="s">
        <v>5930</v>
      </c>
      <c r="P1245" s="697"/>
      <c r="Q1245" s="697"/>
      <c r="R1245" s="698"/>
      <c r="S1245" s="697"/>
      <c r="T1245" s="696"/>
    </row>
    <row r="1246" spans="1:20" ht="46" x14ac:dyDescent="0.35">
      <c r="A1246" s="442">
        <v>1244</v>
      </c>
      <c r="B1246" s="699" t="s">
        <v>265</v>
      </c>
      <c r="C1246" s="727">
        <v>300</v>
      </c>
      <c r="D1246" s="701" t="s">
        <v>5919</v>
      </c>
      <c r="E1246" s="701" t="s">
        <v>428</v>
      </c>
      <c r="F1246" s="701" t="s">
        <v>5931</v>
      </c>
      <c r="G1246" s="701" t="s">
        <v>783</v>
      </c>
      <c r="H1246" s="701" t="s">
        <v>1355</v>
      </c>
      <c r="I1246" s="702">
        <v>39961</v>
      </c>
      <c r="J1246" s="701" t="s">
        <v>5932</v>
      </c>
      <c r="K1246" s="702">
        <v>40570</v>
      </c>
      <c r="L1246" s="701" t="s">
        <v>5933</v>
      </c>
      <c r="M1246" s="701" t="s">
        <v>5934</v>
      </c>
      <c r="N1246" s="701" t="s">
        <v>1456</v>
      </c>
      <c r="O1246" s="701" t="s">
        <v>5935</v>
      </c>
      <c r="P1246" s="697"/>
      <c r="Q1246" s="697"/>
      <c r="R1246" s="698"/>
      <c r="S1246" s="697"/>
      <c r="T1246" s="696"/>
    </row>
    <row r="1247" spans="1:20" ht="46" x14ac:dyDescent="0.35">
      <c r="A1247" s="442">
        <v>1245</v>
      </c>
      <c r="B1247" s="699" t="s">
        <v>265</v>
      </c>
      <c r="C1247" s="727">
        <v>301</v>
      </c>
      <c r="D1247" s="701" t="s">
        <v>5919</v>
      </c>
      <c r="E1247" s="701" t="s">
        <v>336</v>
      </c>
      <c r="F1247" s="701" t="s">
        <v>782</v>
      </c>
      <c r="G1247" s="701" t="s">
        <v>2375</v>
      </c>
      <c r="H1247" s="701" t="s">
        <v>1355</v>
      </c>
      <c r="I1247" s="702">
        <v>40068</v>
      </c>
      <c r="J1247" s="701" t="s">
        <v>5936</v>
      </c>
      <c r="K1247" s="702">
        <v>40070</v>
      </c>
      <c r="L1247" s="701" t="s">
        <v>5937</v>
      </c>
      <c r="M1247" s="701" t="s">
        <v>5938</v>
      </c>
      <c r="N1247" s="701" t="s">
        <v>1456</v>
      </c>
      <c r="O1247" s="701" t="s">
        <v>5939</v>
      </c>
      <c r="P1247" s="697"/>
      <c r="Q1247" s="697"/>
      <c r="R1247" s="698"/>
      <c r="S1247" s="697"/>
      <c r="T1247" s="696"/>
    </row>
    <row r="1248" spans="1:20" ht="34.5" x14ac:dyDescent="0.35">
      <c r="A1248" s="442">
        <v>1246</v>
      </c>
      <c r="B1248" s="699" t="s">
        <v>265</v>
      </c>
      <c r="C1248" s="719">
        <v>302</v>
      </c>
      <c r="D1248" s="701" t="s">
        <v>5919</v>
      </c>
      <c r="E1248" s="701" t="s">
        <v>336</v>
      </c>
      <c r="F1248" s="701" t="s">
        <v>5940</v>
      </c>
      <c r="G1248" s="701" t="s">
        <v>5941</v>
      </c>
      <c r="H1248" s="701" t="s">
        <v>1355</v>
      </c>
      <c r="I1248" s="702">
        <v>40218</v>
      </c>
      <c r="J1248" s="701" t="s">
        <v>5942</v>
      </c>
      <c r="K1248" s="702">
        <v>40218</v>
      </c>
      <c r="L1248" s="701" t="s">
        <v>5943</v>
      </c>
      <c r="M1248" s="701" t="s">
        <v>5944</v>
      </c>
      <c r="N1248" s="701" t="s">
        <v>1456</v>
      </c>
      <c r="O1248" s="701" t="s">
        <v>5945</v>
      </c>
      <c r="P1248" s="697"/>
      <c r="Q1248" s="697"/>
      <c r="R1248" s="698"/>
      <c r="S1248" s="697"/>
      <c r="T1248" s="696"/>
    </row>
    <row r="1249" spans="1:20" ht="46" x14ac:dyDescent="0.35">
      <c r="A1249" s="442">
        <v>1247</v>
      </c>
      <c r="B1249" s="699" t="s">
        <v>265</v>
      </c>
      <c r="C1249" s="719">
        <v>303</v>
      </c>
      <c r="D1249" s="701" t="s">
        <v>5919</v>
      </c>
      <c r="E1249" s="701" t="s">
        <v>336</v>
      </c>
      <c r="F1249" s="701" t="s">
        <v>5946</v>
      </c>
      <c r="G1249" s="701" t="s">
        <v>3247</v>
      </c>
      <c r="H1249" s="701" t="s">
        <v>1331</v>
      </c>
      <c r="I1249" s="702">
        <v>40309</v>
      </c>
      <c r="J1249" s="701" t="s">
        <v>5947</v>
      </c>
      <c r="K1249" s="702">
        <v>40147</v>
      </c>
      <c r="L1249" s="701" t="s">
        <v>5948</v>
      </c>
      <c r="M1249" s="701" t="s">
        <v>5944</v>
      </c>
      <c r="N1249" s="701" t="s">
        <v>1456</v>
      </c>
      <c r="O1249" s="701" t="s">
        <v>5949</v>
      </c>
      <c r="P1249" s="697"/>
      <c r="Q1249" s="697"/>
      <c r="R1249" s="698"/>
      <c r="S1249" s="697"/>
      <c r="T1249" s="696"/>
    </row>
    <row r="1250" spans="1:20" ht="46" x14ac:dyDescent="0.35">
      <c r="A1250" s="442">
        <v>1248</v>
      </c>
      <c r="B1250" s="699" t="s">
        <v>265</v>
      </c>
      <c r="C1250" s="727">
        <v>304</v>
      </c>
      <c r="D1250" s="701" t="s">
        <v>5919</v>
      </c>
      <c r="E1250" s="701" t="s">
        <v>336</v>
      </c>
      <c r="F1250" s="701" t="s">
        <v>2175</v>
      </c>
      <c r="G1250" s="701" t="s">
        <v>691</v>
      </c>
      <c r="H1250" s="701" t="s">
        <v>1331</v>
      </c>
      <c r="I1250" s="702">
        <v>39909</v>
      </c>
      <c r="J1250" s="701" t="s">
        <v>5950</v>
      </c>
      <c r="K1250" s="702">
        <v>40031</v>
      </c>
      <c r="L1250" s="701" t="s">
        <v>5116</v>
      </c>
      <c r="M1250" s="701" t="s">
        <v>5951</v>
      </c>
      <c r="N1250" s="701" t="s">
        <v>1456</v>
      </c>
      <c r="O1250" s="701" t="s">
        <v>5952</v>
      </c>
      <c r="P1250" s="697"/>
      <c r="Q1250" s="697"/>
      <c r="R1250" s="698"/>
      <c r="S1250" s="697"/>
      <c r="T1250" s="696"/>
    </row>
    <row r="1251" spans="1:20" ht="46" x14ac:dyDescent="0.35">
      <c r="A1251" s="442">
        <v>1249</v>
      </c>
      <c r="B1251" s="699" t="s">
        <v>265</v>
      </c>
      <c r="C1251" s="727">
        <v>305</v>
      </c>
      <c r="D1251" s="701" t="s">
        <v>5919</v>
      </c>
      <c r="E1251" s="701" t="s">
        <v>336</v>
      </c>
      <c r="F1251" s="701" t="s">
        <v>5264</v>
      </c>
      <c r="G1251" s="701" t="s">
        <v>5953</v>
      </c>
      <c r="H1251" s="701" t="s">
        <v>1355</v>
      </c>
      <c r="I1251" s="702">
        <v>40121</v>
      </c>
      <c r="J1251" s="701" t="s">
        <v>5954</v>
      </c>
      <c r="K1251" s="702">
        <v>42191</v>
      </c>
      <c r="L1251" s="701" t="s">
        <v>5955</v>
      </c>
      <c r="M1251" s="701" t="s">
        <v>5956</v>
      </c>
      <c r="N1251" s="701" t="s">
        <v>1456</v>
      </c>
      <c r="O1251" s="701" t="s">
        <v>5957</v>
      </c>
      <c r="P1251" s="697"/>
      <c r="Q1251" s="697"/>
      <c r="R1251" s="698"/>
      <c r="S1251" s="697"/>
      <c r="T1251" s="696"/>
    </row>
    <row r="1252" spans="1:20" ht="46" x14ac:dyDescent="0.35">
      <c r="A1252" s="442">
        <v>1250</v>
      </c>
      <c r="B1252" s="699" t="s">
        <v>265</v>
      </c>
      <c r="C1252" s="719">
        <v>306</v>
      </c>
      <c r="D1252" s="701" t="s">
        <v>5919</v>
      </c>
      <c r="E1252" s="701" t="s">
        <v>2371</v>
      </c>
      <c r="F1252" s="701" t="s">
        <v>972</v>
      </c>
      <c r="G1252" s="701" t="s">
        <v>3696</v>
      </c>
      <c r="H1252" s="701" t="s">
        <v>1355</v>
      </c>
      <c r="I1252" s="702">
        <v>40146</v>
      </c>
      <c r="J1252" s="701" t="s">
        <v>5958</v>
      </c>
      <c r="K1252" s="702">
        <v>40171</v>
      </c>
      <c r="L1252" s="701" t="s">
        <v>5959</v>
      </c>
      <c r="M1252" s="701" t="s">
        <v>5960</v>
      </c>
      <c r="N1252" s="701" t="s">
        <v>1602</v>
      </c>
      <c r="O1252" s="701" t="s">
        <v>5961</v>
      </c>
      <c r="P1252" s="697"/>
      <c r="Q1252" s="697"/>
      <c r="R1252" s="698"/>
      <c r="S1252" s="697"/>
      <c r="T1252" s="696"/>
    </row>
    <row r="1253" spans="1:20" ht="34.5" x14ac:dyDescent="0.35">
      <c r="A1253" s="442">
        <v>1251</v>
      </c>
      <c r="B1253" s="699" t="s">
        <v>265</v>
      </c>
      <c r="C1253" s="719">
        <v>307</v>
      </c>
      <c r="D1253" s="701" t="s">
        <v>5919</v>
      </c>
      <c r="E1253" s="701" t="s">
        <v>392</v>
      </c>
      <c r="F1253" s="701" t="s">
        <v>5083</v>
      </c>
      <c r="G1253" s="701" t="s">
        <v>681</v>
      </c>
      <c r="H1253" s="701" t="s">
        <v>1355</v>
      </c>
      <c r="I1253" s="702">
        <v>40023</v>
      </c>
      <c r="J1253" s="701" t="s">
        <v>5962</v>
      </c>
      <c r="K1253" s="702">
        <v>40045</v>
      </c>
      <c r="L1253" s="701" t="s">
        <v>5963</v>
      </c>
      <c r="M1253" s="701" t="s">
        <v>5964</v>
      </c>
      <c r="N1253" s="701" t="s">
        <v>1456</v>
      </c>
      <c r="O1253" s="701" t="s">
        <v>5965</v>
      </c>
      <c r="P1253" s="697"/>
      <c r="Q1253" s="697"/>
      <c r="R1253" s="698"/>
      <c r="S1253" s="697"/>
      <c r="T1253" s="696"/>
    </row>
    <row r="1254" spans="1:20" ht="46" x14ac:dyDescent="0.35">
      <c r="A1254" s="442">
        <v>1252</v>
      </c>
      <c r="B1254" s="699" t="s">
        <v>265</v>
      </c>
      <c r="C1254" s="727">
        <v>308</v>
      </c>
      <c r="D1254" s="701" t="s">
        <v>5919</v>
      </c>
      <c r="E1254" s="701" t="s">
        <v>364</v>
      </c>
      <c r="F1254" s="701" t="s">
        <v>3995</v>
      </c>
      <c r="G1254" s="701" t="s">
        <v>5966</v>
      </c>
      <c r="H1254" s="701" t="s">
        <v>1355</v>
      </c>
      <c r="I1254" s="702">
        <v>39909</v>
      </c>
      <c r="J1254" s="701" t="s">
        <v>5967</v>
      </c>
      <c r="K1254" s="702">
        <v>39918</v>
      </c>
      <c r="L1254" s="701" t="s">
        <v>5968</v>
      </c>
      <c r="M1254" s="701" t="s">
        <v>5969</v>
      </c>
      <c r="N1254" s="701" t="s">
        <v>1456</v>
      </c>
      <c r="O1254" s="701" t="s">
        <v>5970</v>
      </c>
      <c r="P1254" s="697"/>
      <c r="Q1254" s="697"/>
      <c r="R1254" s="698"/>
      <c r="S1254" s="697"/>
      <c r="T1254" s="696"/>
    </row>
    <row r="1255" spans="1:20" ht="46" x14ac:dyDescent="0.35">
      <c r="A1255" s="442">
        <v>1253</v>
      </c>
      <c r="B1255" s="699" t="s">
        <v>265</v>
      </c>
      <c r="C1255" s="727">
        <v>309</v>
      </c>
      <c r="D1255" s="701" t="s">
        <v>5919</v>
      </c>
      <c r="E1255" s="701" t="s">
        <v>364</v>
      </c>
      <c r="F1255" s="701" t="s">
        <v>393</v>
      </c>
      <c r="G1255" s="701" t="s">
        <v>5971</v>
      </c>
      <c r="H1255" s="701" t="s">
        <v>1331</v>
      </c>
      <c r="I1255" s="702">
        <v>39942</v>
      </c>
      <c r="J1255" s="701" t="s">
        <v>5972</v>
      </c>
      <c r="K1255" s="702">
        <v>39953</v>
      </c>
      <c r="L1255" s="701" t="s">
        <v>4816</v>
      </c>
      <c r="M1255" s="701" t="s">
        <v>4817</v>
      </c>
      <c r="N1255" s="701" t="s">
        <v>1456</v>
      </c>
      <c r="O1255" s="701" t="s">
        <v>4819</v>
      </c>
      <c r="P1255" s="692"/>
      <c r="Q1255" s="697"/>
      <c r="R1255" s="698"/>
      <c r="S1255" s="697"/>
      <c r="T1255" s="696"/>
    </row>
    <row r="1256" spans="1:20" ht="46" x14ac:dyDescent="0.35">
      <c r="A1256" s="442">
        <v>1254</v>
      </c>
      <c r="B1256" s="699" t="s">
        <v>265</v>
      </c>
      <c r="C1256" s="719">
        <v>310</v>
      </c>
      <c r="D1256" s="701" t="s">
        <v>5919</v>
      </c>
      <c r="E1256" s="701" t="s">
        <v>511</v>
      </c>
      <c r="F1256" s="701" t="s">
        <v>2928</v>
      </c>
      <c r="G1256" s="701" t="s">
        <v>574</v>
      </c>
      <c r="H1256" s="701" t="s">
        <v>1355</v>
      </c>
      <c r="I1256" s="702">
        <v>40022</v>
      </c>
      <c r="J1256" s="701" t="s">
        <v>5973</v>
      </c>
      <c r="K1256" s="702">
        <v>42258</v>
      </c>
      <c r="L1256" s="701" t="s">
        <v>5014</v>
      </c>
      <c r="M1256" s="701" t="s">
        <v>5974</v>
      </c>
      <c r="N1256" s="701" t="s">
        <v>1456</v>
      </c>
      <c r="O1256" s="701" t="s">
        <v>5975</v>
      </c>
      <c r="P1256" s="697"/>
      <c r="Q1256" s="697"/>
      <c r="R1256" s="698"/>
      <c r="S1256" s="697"/>
      <c r="T1256" s="696"/>
    </row>
    <row r="1257" spans="1:20" ht="46" x14ac:dyDescent="0.35">
      <c r="A1257" s="442">
        <v>1255</v>
      </c>
      <c r="B1257" s="699" t="s">
        <v>265</v>
      </c>
      <c r="C1257" s="719">
        <v>311</v>
      </c>
      <c r="D1257" s="701" t="s">
        <v>5919</v>
      </c>
      <c r="E1257" s="701" t="s">
        <v>1411</v>
      </c>
      <c r="F1257" s="701" t="s">
        <v>2117</v>
      </c>
      <c r="G1257" s="701" t="s">
        <v>5976</v>
      </c>
      <c r="H1257" s="701" t="s">
        <v>1355</v>
      </c>
      <c r="I1257" s="702">
        <v>40431</v>
      </c>
      <c r="J1257" s="701" t="s">
        <v>5977</v>
      </c>
      <c r="K1257" s="702">
        <v>40099</v>
      </c>
      <c r="L1257" s="701" t="s">
        <v>5978</v>
      </c>
      <c r="M1257" s="701" t="s">
        <v>5979</v>
      </c>
      <c r="N1257" s="701" t="s">
        <v>1456</v>
      </c>
      <c r="O1257" s="701" t="s">
        <v>5980</v>
      </c>
      <c r="P1257" s="697"/>
      <c r="Q1257" s="697"/>
      <c r="R1257" s="698"/>
      <c r="S1257" s="688"/>
      <c r="T1257" s="696"/>
    </row>
    <row r="1258" spans="1:20" ht="46" x14ac:dyDescent="0.35">
      <c r="A1258" s="442">
        <v>1256</v>
      </c>
      <c r="B1258" s="699" t="s">
        <v>265</v>
      </c>
      <c r="C1258" s="727">
        <v>312</v>
      </c>
      <c r="D1258" s="701" t="s">
        <v>5919</v>
      </c>
      <c r="E1258" s="701" t="s">
        <v>442</v>
      </c>
      <c r="F1258" s="701" t="s">
        <v>5981</v>
      </c>
      <c r="G1258" s="701" t="s">
        <v>5982</v>
      </c>
      <c r="H1258" s="701" t="s">
        <v>1355</v>
      </c>
      <c r="I1258" s="702">
        <v>39980</v>
      </c>
      <c r="J1258" s="701" t="s">
        <v>5983</v>
      </c>
      <c r="K1258" s="702" t="s">
        <v>5984</v>
      </c>
      <c r="L1258" s="701" t="s">
        <v>5985</v>
      </c>
      <c r="M1258" s="701" t="s">
        <v>5986</v>
      </c>
      <c r="N1258" s="701" t="s">
        <v>5987</v>
      </c>
      <c r="O1258" s="701" t="s">
        <v>5988</v>
      </c>
      <c r="P1258" s="692"/>
      <c r="Q1258" s="697"/>
      <c r="R1258" s="698"/>
      <c r="S1258" s="697"/>
      <c r="T1258" s="696"/>
    </row>
    <row r="1259" spans="1:20" ht="46" x14ac:dyDescent="0.35">
      <c r="A1259" s="442">
        <v>1257</v>
      </c>
      <c r="B1259" s="699" t="s">
        <v>265</v>
      </c>
      <c r="C1259" s="727">
        <v>313</v>
      </c>
      <c r="D1259" s="701" t="s">
        <v>5989</v>
      </c>
      <c r="E1259" s="701" t="s">
        <v>5990</v>
      </c>
      <c r="F1259" s="701" t="s">
        <v>1821</v>
      </c>
      <c r="G1259" s="701" t="s">
        <v>659</v>
      </c>
      <c r="H1259" s="701" t="s">
        <v>1331</v>
      </c>
      <c r="I1259" s="702">
        <v>39860</v>
      </c>
      <c r="J1259" s="701" t="s">
        <v>5991</v>
      </c>
      <c r="K1259" s="702">
        <v>39862</v>
      </c>
      <c r="L1259" s="701" t="s">
        <v>5992</v>
      </c>
      <c r="M1259" s="701" t="s">
        <v>5993</v>
      </c>
      <c r="N1259" s="701" t="s">
        <v>1456</v>
      </c>
      <c r="O1259" s="701" t="s">
        <v>5994</v>
      </c>
      <c r="P1259" s="697"/>
      <c r="Q1259" s="697"/>
      <c r="R1259" s="693"/>
      <c r="S1259" s="697"/>
      <c r="T1259" s="696"/>
    </row>
    <row r="1260" spans="1:20" ht="57.5" x14ac:dyDescent="0.35">
      <c r="A1260" s="442">
        <v>1258</v>
      </c>
      <c r="B1260" s="699" t="s">
        <v>265</v>
      </c>
      <c r="C1260" s="719">
        <v>314</v>
      </c>
      <c r="D1260" s="701" t="s">
        <v>5989</v>
      </c>
      <c r="E1260" s="701" t="s">
        <v>5995</v>
      </c>
      <c r="F1260" s="701" t="s">
        <v>5996</v>
      </c>
      <c r="G1260" s="701" t="s">
        <v>5997</v>
      </c>
      <c r="H1260" s="701" t="s">
        <v>1355</v>
      </c>
      <c r="I1260" s="702">
        <v>39664</v>
      </c>
      <c r="J1260" s="701" t="s">
        <v>5998</v>
      </c>
      <c r="K1260" s="702">
        <v>39667</v>
      </c>
      <c r="L1260" s="701" t="s">
        <v>5999</v>
      </c>
      <c r="M1260" s="701" t="s">
        <v>6000</v>
      </c>
      <c r="N1260" s="701" t="s">
        <v>1456</v>
      </c>
      <c r="O1260" s="701" t="s">
        <v>6001</v>
      </c>
      <c r="P1260" s="697"/>
      <c r="Q1260" s="697"/>
      <c r="R1260" s="698"/>
      <c r="S1260" s="697"/>
      <c r="T1260" s="696"/>
    </row>
    <row r="1261" spans="1:20" ht="46" x14ac:dyDescent="0.35">
      <c r="A1261" s="442">
        <v>1259</v>
      </c>
      <c r="B1261" s="699" t="s">
        <v>265</v>
      </c>
      <c r="C1261" s="719">
        <v>315</v>
      </c>
      <c r="D1261" s="701" t="s">
        <v>5989</v>
      </c>
      <c r="E1261" s="701" t="s">
        <v>850</v>
      </c>
      <c r="F1261" s="701" t="s">
        <v>6002</v>
      </c>
      <c r="G1261" s="701" t="s">
        <v>394</v>
      </c>
      <c r="H1261" s="701" t="s">
        <v>1331</v>
      </c>
      <c r="I1261" s="702">
        <v>39801</v>
      </c>
      <c r="J1261" s="701" t="s">
        <v>6003</v>
      </c>
      <c r="K1261" s="702">
        <v>40906</v>
      </c>
      <c r="L1261" s="701" t="s">
        <v>6004</v>
      </c>
      <c r="M1261" s="701" t="s">
        <v>6005</v>
      </c>
      <c r="N1261" s="701" t="s">
        <v>1456</v>
      </c>
      <c r="O1261" s="701" t="s">
        <v>6006</v>
      </c>
      <c r="P1261" s="697"/>
      <c r="Q1261" s="697"/>
      <c r="R1261" s="698"/>
      <c r="S1261" s="697"/>
      <c r="T1261" s="696"/>
    </row>
    <row r="1262" spans="1:20" ht="46" x14ac:dyDescent="0.35">
      <c r="A1262" s="442">
        <v>1260</v>
      </c>
      <c r="B1262" s="699" t="s">
        <v>265</v>
      </c>
      <c r="C1262" s="727">
        <v>316</v>
      </c>
      <c r="D1262" s="701" t="s">
        <v>5989</v>
      </c>
      <c r="E1262" s="701" t="s">
        <v>336</v>
      </c>
      <c r="F1262" s="701" t="s">
        <v>6007</v>
      </c>
      <c r="G1262" s="701" t="s">
        <v>6008</v>
      </c>
      <c r="H1262" s="701" t="s">
        <v>1355</v>
      </c>
      <c r="I1262" s="702">
        <v>39663</v>
      </c>
      <c r="J1262" s="701" t="s">
        <v>5998</v>
      </c>
      <c r="K1262" s="702">
        <v>39666</v>
      </c>
      <c r="L1262" s="701" t="s">
        <v>6009</v>
      </c>
      <c r="M1262" s="701" t="s">
        <v>6010</v>
      </c>
      <c r="N1262" s="701" t="s">
        <v>1456</v>
      </c>
      <c r="O1262" s="701" t="s">
        <v>6011</v>
      </c>
      <c r="P1262" s="697"/>
      <c r="Q1262" s="697"/>
      <c r="R1262" s="693"/>
      <c r="S1262" s="697"/>
      <c r="T1262" s="696"/>
    </row>
    <row r="1263" spans="1:20" ht="34.5" x14ac:dyDescent="0.35">
      <c r="A1263" s="442">
        <v>1261</v>
      </c>
      <c r="B1263" s="708" t="s">
        <v>265</v>
      </c>
      <c r="C1263" s="727">
        <v>317</v>
      </c>
      <c r="D1263" s="701" t="s">
        <v>5989</v>
      </c>
      <c r="E1263" s="701" t="s">
        <v>1115</v>
      </c>
      <c r="F1263" s="701" t="s">
        <v>986</v>
      </c>
      <c r="G1263" s="701" t="s">
        <v>5579</v>
      </c>
      <c r="H1263" s="701" t="s">
        <v>1331</v>
      </c>
      <c r="I1263" s="702">
        <v>39481</v>
      </c>
      <c r="J1263" s="701" t="s">
        <v>6012</v>
      </c>
      <c r="K1263" s="702">
        <v>39810</v>
      </c>
      <c r="L1263" s="701" t="s">
        <v>6013</v>
      </c>
      <c r="M1263" s="701" t="s">
        <v>4765</v>
      </c>
      <c r="N1263" s="701" t="s">
        <v>1456</v>
      </c>
      <c r="O1263" s="701" t="s">
        <v>6014</v>
      </c>
      <c r="P1263" s="697"/>
      <c r="Q1263" s="697"/>
      <c r="R1263" s="698"/>
      <c r="S1263" s="697"/>
      <c r="T1263" s="696"/>
    </row>
    <row r="1264" spans="1:20" ht="46" x14ac:dyDescent="0.35">
      <c r="A1264" s="442">
        <v>1262</v>
      </c>
      <c r="B1264" s="699" t="s">
        <v>265</v>
      </c>
      <c r="C1264" s="719">
        <v>318</v>
      </c>
      <c r="D1264" s="701" t="s">
        <v>5989</v>
      </c>
      <c r="E1264" s="701" t="s">
        <v>428</v>
      </c>
      <c r="F1264" s="701" t="s">
        <v>436</v>
      </c>
      <c r="G1264" s="701" t="s">
        <v>987</v>
      </c>
      <c r="H1264" s="701" t="s">
        <v>1331</v>
      </c>
      <c r="I1264" s="702">
        <v>40023</v>
      </c>
      <c r="J1264" s="701" t="s">
        <v>6015</v>
      </c>
      <c r="K1264" s="702">
        <v>40035</v>
      </c>
      <c r="L1264" s="701" t="s">
        <v>6016</v>
      </c>
      <c r="M1264" s="701" t="s">
        <v>6017</v>
      </c>
      <c r="N1264" s="701" t="s">
        <v>1456</v>
      </c>
      <c r="O1264" s="701" t="s">
        <v>6018</v>
      </c>
      <c r="P1264" s="697"/>
      <c r="Q1264" s="697"/>
      <c r="R1264" s="693"/>
      <c r="S1264" s="697"/>
      <c r="T1264" s="696"/>
    </row>
    <row r="1265" spans="1:20" ht="46" x14ac:dyDescent="0.35">
      <c r="A1265" s="442">
        <v>1263</v>
      </c>
      <c r="B1265" s="699" t="s">
        <v>265</v>
      </c>
      <c r="C1265" s="719">
        <v>319</v>
      </c>
      <c r="D1265" s="701" t="s">
        <v>5989</v>
      </c>
      <c r="E1265" s="701" t="s">
        <v>336</v>
      </c>
      <c r="F1265" s="701" t="s">
        <v>3597</v>
      </c>
      <c r="G1265" s="701" t="s">
        <v>2263</v>
      </c>
      <c r="H1265" s="701" t="s">
        <v>1355</v>
      </c>
      <c r="I1265" s="702">
        <v>39818</v>
      </c>
      <c r="J1265" s="701" t="s">
        <v>6019</v>
      </c>
      <c r="K1265" s="702">
        <v>39856</v>
      </c>
      <c r="L1265" s="701" t="s">
        <v>6020</v>
      </c>
      <c r="M1265" s="701" t="s">
        <v>6021</v>
      </c>
      <c r="N1265" s="701" t="s">
        <v>1456</v>
      </c>
      <c r="O1265" s="701" t="s">
        <v>6022</v>
      </c>
      <c r="P1265" s="697"/>
      <c r="Q1265" s="697"/>
      <c r="R1265" s="698"/>
      <c r="S1265" s="697"/>
      <c r="T1265" s="696"/>
    </row>
    <row r="1266" spans="1:20" ht="34.5" x14ac:dyDescent="0.35">
      <c r="A1266" s="442">
        <v>1264</v>
      </c>
      <c r="B1266" s="699" t="s">
        <v>265</v>
      </c>
      <c r="C1266" s="727">
        <v>320</v>
      </c>
      <c r="D1266" s="701" t="s">
        <v>5989</v>
      </c>
      <c r="E1266" s="701" t="s">
        <v>336</v>
      </c>
      <c r="F1266" s="701" t="s">
        <v>912</v>
      </c>
      <c r="G1266" s="701" t="s">
        <v>1064</v>
      </c>
      <c r="H1266" s="701" t="s">
        <v>1355</v>
      </c>
      <c r="I1266" s="702">
        <v>39714</v>
      </c>
      <c r="J1266" s="701" t="s">
        <v>6023</v>
      </c>
      <c r="K1266" s="702">
        <v>39694</v>
      </c>
      <c r="L1266" s="701" t="s">
        <v>6024</v>
      </c>
      <c r="M1266" s="701" t="s">
        <v>6025</v>
      </c>
      <c r="N1266" s="701" t="s">
        <v>1456</v>
      </c>
      <c r="O1266" s="701" t="s">
        <v>5847</v>
      </c>
      <c r="P1266" s="697"/>
      <c r="Q1266" s="697"/>
      <c r="R1266" s="698"/>
      <c r="S1266" s="697"/>
      <c r="T1266" s="696"/>
    </row>
    <row r="1267" spans="1:20" ht="57.5" x14ac:dyDescent="0.35">
      <c r="A1267" s="442">
        <v>1265</v>
      </c>
      <c r="B1267" s="699" t="s">
        <v>265</v>
      </c>
      <c r="C1267" s="727">
        <v>321</v>
      </c>
      <c r="D1267" s="701" t="s">
        <v>5989</v>
      </c>
      <c r="E1267" s="701" t="s">
        <v>364</v>
      </c>
      <c r="F1267" s="701" t="s">
        <v>2965</v>
      </c>
      <c r="G1267" s="701" t="s">
        <v>6026</v>
      </c>
      <c r="H1267" s="701" t="s">
        <v>1331</v>
      </c>
      <c r="I1267" s="702">
        <v>39865</v>
      </c>
      <c r="J1267" s="701" t="s">
        <v>6027</v>
      </c>
      <c r="K1267" s="702">
        <v>39876</v>
      </c>
      <c r="L1267" s="701" t="s">
        <v>4612</v>
      </c>
      <c r="M1267" s="701" t="s">
        <v>4613</v>
      </c>
      <c r="N1267" s="701" t="s">
        <v>1456</v>
      </c>
      <c r="O1267" s="701" t="s">
        <v>6028</v>
      </c>
      <c r="P1267" s="697"/>
      <c r="Q1267" s="697"/>
      <c r="R1267" s="698"/>
      <c r="S1267" s="697"/>
      <c r="T1267" s="696"/>
    </row>
    <row r="1268" spans="1:20" ht="34.5" x14ac:dyDescent="0.35">
      <c r="A1268" s="442">
        <v>1266</v>
      </c>
      <c r="B1268" s="699" t="s">
        <v>265</v>
      </c>
      <c r="C1268" s="719">
        <v>322</v>
      </c>
      <c r="D1268" s="701" t="s">
        <v>5989</v>
      </c>
      <c r="E1268" s="701" t="s">
        <v>364</v>
      </c>
      <c r="F1268" s="701" t="s">
        <v>3196</v>
      </c>
      <c r="G1268" s="701" t="s">
        <v>520</v>
      </c>
      <c r="H1268" s="701" t="s">
        <v>1355</v>
      </c>
      <c r="I1268" s="702">
        <v>39956</v>
      </c>
      <c r="J1268" s="701" t="s">
        <v>6029</v>
      </c>
      <c r="K1268" s="702">
        <v>39737</v>
      </c>
      <c r="L1268" s="701" t="s">
        <v>6030</v>
      </c>
      <c r="M1268" s="701" t="s">
        <v>4885</v>
      </c>
      <c r="N1268" s="701" t="s">
        <v>1456</v>
      </c>
      <c r="O1268" s="701" t="s">
        <v>6031</v>
      </c>
      <c r="P1268" s="697"/>
      <c r="Q1268" s="697"/>
      <c r="R1268" s="698"/>
      <c r="S1268" s="697"/>
      <c r="T1268" s="696"/>
    </row>
    <row r="1269" spans="1:20" ht="46" x14ac:dyDescent="0.35">
      <c r="A1269" s="442">
        <v>1267</v>
      </c>
      <c r="B1269" s="699" t="s">
        <v>265</v>
      </c>
      <c r="C1269" s="719">
        <v>323</v>
      </c>
      <c r="D1269" s="703" t="s">
        <v>5989</v>
      </c>
      <c r="E1269" s="703" t="s">
        <v>364</v>
      </c>
      <c r="F1269" s="703" t="s">
        <v>4651</v>
      </c>
      <c r="G1269" s="703" t="s">
        <v>468</v>
      </c>
      <c r="H1269" s="703" t="s">
        <v>1355</v>
      </c>
      <c r="I1269" s="704">
        <v>39741</v>
      </c>
      <c r="J1269" s="703" t="s">
        <v>6029</v>
      </c>
      <c r="K1269" s="704">
        <v>39737</v>
      </c>
      <c r="L1269" s="703" t="s">
        <v>6032</v>
      </c>
      <c r="M1269" s="703" t="s">
        <v>6033</v>
      </c>
      <c r="N1269" s="703" t="s">
        <v>1456</v>
      </c>
      <c r="O1269" s="703" t="s">
        <v>6034</v>
      </c>
      <c r="P1269" s="733"/>
      <c r="Q1269" s="733"/>
      <c r="R1269" s="733"/>
      <c r="S1269" s="733"/>
      <c r="T1269" s="734"/>
    </row>
    <row r="1270" spans="1:20" ht="46" x14ac:dyDescent="0.35">
      <c r="A1270" s="442">
        <v>1268</v>
      </c>
      <c r="B1270" s="699" t="s">
        <v>265</v>
      </c>
      <c r="C1270" s="727">
        <v>324</v>
      </c>
      <c r="D1270" s="701" t="s">
        <v>5989</v>
      </c>
      <c r="E1270" s="701" t="s">
        <v>364</v>
      </c>
      <c r="F1270" s="701" t="s">
        <v>2576</v>
      </c>
      <c r="G1270" s="701" t="s">
        <v>5908</v>
      </c>
      <c r="H1270" s="701" t="s">
        <v>1331</v>
      </c>
      <c r="I1270" s="702">
        <v>39690</v>
      </c>
      <c r="J1270" s="701" t="s">
        <v>6023</v>
      </c>
      <c r="K1270" s="702">
        <v>39694</v>
      </c>
      <c r="L1270" s="701" t="s">
        <v>5910</v>
      </c>
      <c r="M1270" s="701" t="s">
        <v>6035</v>
      </c>
      <c r="N1270" s="701" t="s">
        <v>1456</v>
      </c>
      <c r="O1270" s="701" t="s">
        <v>6036</v>
      </c>
      <c r="P1270" s="697"/>
      <c r="Q1270" s="697"/>
      <c r="R1270" s="698"/>
      <c r="S1270" s="697"/>
      <c r="T1270" s="696"/>
    </row>
    <row r="1271" spans="1:20" ht="46" x14ac:dyDescent="0.35">
      <c r="A1271" s="442">
        <v>1269</v>
      </c>
      <c r="B1271" s="699" t="s">
        <v>265</v>
      </c>
      <c r="C1271" s="727">
        <v>325</v>
      </c>
      <c r="D1271" s="701" t="s">
        <v>5989</v>
      </c>
      <c r="E1271" s="701" t="s">
        <v>364</v>
      </c>
      <c r="F1271" s="701" t="s">
        <v>461</v>
      </c>
      <c r="G1271" s="701" t="s">
        <v>6037</v>
      </c>
      <c r="H1271" s="701" t="s">
        <v>1355</v>
      </c>
      <c r="I1271" s="702">
        <v>39696</v>
      </c>
      <c r="J1271" s="701" t="s">
        <v>6038</v>
      </c>
      <c r="K1271" s="702">
        <v>39700</v>
      </c>
      <c r="L1271" s="701" t="s">
        <v>5439</v>
      </c>
      <c r="M1271" s="701" t="s">
        <v>5440</v>
      </c>
      <c r="N1271" s="701" t="s">
        <v>1456</v>
      </c>
      <c r="O1271" s="701" t="s">
        <v>6039</v>
      </c>
      <c r="P1271" s="697"/>
      <c r="Q1271" s="697"/>
      <c r="R1271" s="698"/>
      <c r="S1271" s="697"/>
      <c r="T1271" s="696"/>
    </row>
    <row r="1272" spans="1:20" ht="46" x14ac:dyDescent="0.35">
      <c r="A1272" s="442">
        <v>1270</v>
      </c>
      <c r="B1272" s="699" t="s">
        <v>265</v>
      </c>
      <c r="C1272" s="719">
        <v>326</v>
      </c>
      <c r="D1272" s="701" t="s">
        <v>5989</v>
      </c>
      <c r="E1272" s="701" t="s">
        <v>364</v>
      </c>
      <c r="F1272" s="701" t="s">
        <v>618</v>
      </c>
      <c r="G1272" s="701" t="s">
        <v>1982</v>
      </c>
      <c r="H1272" s="701" t="s">
        <v>1331</v>
      </c>
      <c r="I1272" s="702">
        <v>39639</v>
      </c>
      <c r="J1272" s="701" t="s">
        <v>6040</v>
      </c>
      <c r="K1272" s="702">
        <v>42020</v>
      </c>
      <c r="L1272" s="701" t="s">
        <v>5893</v>
      </c>
      <c r="M1272" s="701" t="s">
        <v>5894</v>
      </c>
      <c r="N1272" s="701" t="s">
        <v>1456</v>
      </c>
      <c r="O1272" s="701" t="s">
        <v>6041</v>
      </c>
      <c r="P1272" s="697"/>
      <c r="Q1272" s="697"/>
      <c r="R1272" s="698"/>
      <c r="S1272" s="697"/>
      <c r="T1272" s="696"/>
    </row>
    <row r="1273" spans="1:20" ht="46" x14ac:dyDescent="0.35">
      <c r="A1273" s="442">
        <v>1271</v>
      </c>
      <c r="B1273" s="699" t="s">
        <v>265</v>
      </c>
      <c r="C1273" s="719">
        <v>327</v>
      </c>
      <c r="D1273" s="701" t="s">
        <v>5989</v>
      </c>
      <c r="E1273" s="701" t="s">
        <v>657</v>
      </c>
      <c r="F1273" s="701" t="s">
        <v>6042</v>
      </c>
      <c r="G1273" s="701" t="s">
        <v>2067</v>
      </c>
      <c r="H1273" s="701" t="s">
        <v>1331</v>
      </c>
      <c r="I1273" s="702">
        <v>39778</v>
      </c>
      <c r="J1273" s="701" t="s">
        <v>6043</v>
      </c>
      <c r="K1273" s="702">
        <v>39791</v>
      </c>
      <c r="L1273" s="701" t="s">
        <v>5030</v>
      </c>
      <c r="M1273" s="701" t="s">
        <v>6044</v>
      </c>
      <c r="N1273" s="701" t="s">
        <v>1456</v>
      </c>
      <c r="O1273" s="701" t="s">
        <v>6045</v>
      </c>
      <c r="P1273" s="697"/>
      <c r="Q1273" s="697"/>
      <c r="R1273" s="693"/>
      <c r="S1273" s="697"/>
      <c r="T1273" s="696"/>
    </row>
    <row r="1274" spans="1:20" ht="46" x14ac:dyDescent="0.35">
      <c r="A1274" s="442">
        <v>1272</v>
      </c>
      <c r="B1274" s="699" t="s">
        <v>265</v>
      </c>
      <c r="C1274" s="727">
        <v>328</v>
      </c>
      <c r="D1274" s="701" t="s">
        <v>5989</v>
      </c>
      <c r="E1274" s="701" t="s">
        <v>364</v>
      </c>
      <c r="F1274" s="701" t="s">
        <v>1586</v>
      </c>
      <c r="G1274" s="701" t="s">
        <v>437</v>
      </c>
      <c r="H1274" s="701" t="s">
        <v>1331</v>
      </c>
      <c r="I1274" s="702">
        <v>39716</v>
      </c>
      <c r="J1274" s="701" t="s">
        <v>6046</v>
      </c>
      <c r="K1274" s="702">
        <v>39733</v>
      </c>
      <c r="L1274" s="701" t="s">
        <v>6047</v>
      </c>
      <c r="M1274" s="701" t="s">
        <v>6048</v>
      </c>
      <c r="N1274" s="701" t="s">
        <v>6049</v>
      </c>
      <c r="O1274" s="701" t="s">
        <v>6050</v>
      </c>
      <c r="P1274" s="697"/>
      <c r="Q1274" s="697"/>
      <c r="R1274" s="693"/>
      <c r="S1274" s="697"/>
      <c r="T1274" s="696"/>
    </row>
    <row r="1275" spans="1:20" ht="46" x14ac:dyDescent="0.35">
      <c r="A1275" s="442">
        <v>1273</v>
      </c>
      <c r="B1275" s="699" t="s">
        <v>265</v>
      </c>
      <c r="C1275" s="727">
        <v>329</v>
      </c>
      <c r="D1275" s="701" t="s">
        <v>5989</v>
      </c>
      <c r="E1275" s="701" t="s">
        <v>392</v>
      </c>
      <c r="F1275" s="701" t="s">
        <v>1179</v>
      </c>
      <c r="G1275" s="701" t="s">
        <v>1751</v>
      </c>
      <c r="H1275" s="701" t="s">
        <v>1355</v>
      </c>
      <c r="I1275" s="702">
        <v>39702</v>
      </c>
      <c r="J1275" s="701" t="s">
        <v>6051</v>
      </c>
      <c r="K1275" s="702">
        <v>39710</v>
      </c>
      <c r="L1275" s="701"/>
      <c r="M1275" s="701" t="s">
        <v>6052</v>
      </c>
      <c r="N1275" s="701" t="s">
        <v>1456</v>
      </c>
      <c r="O1275" s="701" t="s">
        <v>6053</v>
      </c>
      <c r="P1275" s="697"/>
      <c r="Q1275" s="697"/>
      <c r="R1275" s="698"/>
      <c r="S1275" s="697"/>
      <c r="T1275" s="696"/>
    </row>
    <row r="1276" spans="1:20" ht="46" x14ac:dyDescent="0.35">
      <c r="A1276" s="442">
        <v>1274</v>
      </c>
      <c r="B1276" s="699" t="s">
        <v>265</v>
      </c>
      <c r="C1276" s="719">
        <v>330</v>
      </c>
      <c r="D1276" s="701" t="s">
        <v>5989</v>
      </c>
      <c r="E1276" s="701" t="s">
        <v>392</v>
      </c>
      <c r="F1276" s="701" t="s">
        <v>2840</v>
      </c>
      <c r="G1276" s="701" t="s">
        <v>3301</v>
      </c>
      <c r="H1276" s="701" t="s">
        <v>1331</v>
      </c>
      <c r="I1276" s="702">
        <v>39695</v>
      </c>
      <c r="J1276" s="701" t="s">
        <v>6054</v>
      </c>
      <c r="K1276" s="702">
        <v>41906</v>
      </c>
      <c r="L1276" s="701" t="s">
        <v>6055</v>
      </c>
      <c r="M1276" s="701" t="s">
        <v>6056</v>
      </c>
      <c r="N1276" s="701" t="s">
        <v>1456</v>
      </c>
      <c r="O1276" s="701" t="s">
        <v>6057</v>
      </c>
      <c r="P1276" s="697"/>
      <c r="Q1276" s="697"/>
      <c r="R1276" s="698"/>
      <c r="S1276" s="697"/>
      <c r="T1276" s="696"/>
    </row>
    <row r="1277" spans="1:20" ht="34.5" x14ac:dyDescent="0.35">
      <c r="A1277" s="442">
        <v>1275</v>
      </c>
      <c r="B1277" s="699" t="s">
        <v>265</v>
      </c>
      <c r="C1277" s="719">
        <v>331</v>
      </c>
      <c r="D1277" s="701" t="s">
        <v>5989</v>
      </c>
      <c r="E1277" s="701" t="s">
        <v>409</v>
      </c>
      <c r="F1277" s="701" t="s">
        <v>2322</v>
      </c>
      <c r="G1277" s="701" t="s">
        <v>6058</v>
      </c>
      <c r="H1277" s="701" t="s">
        <v>1331</v>
      </c>
      <c r="I1277" s="702">
        <v>39765</v>
      </c>
      <c r="J1277" s="701" t="s">
        <v>6059</v>
      </c>
      <c r="K1277" s="702">
        <v>39784</v>
      </c>
      <c r="L1277" s="701" t="s">
        <v>5468</v>
      </c>
      <c r="M1277" s="701" t="s">
        <v>5469</v>
      </c>
      <c r="N1277" s="701"/>
      <c r="O1277" s="701" t="s">
        <v>6060</v>
      </c>
      <c r="P1277" s="697"/>
      <c r="Q1277" s="697"/>
      <c r="R1277" s="698"/>
      <c r="S1277" s="697"/>
      <c r="T1277" s="696"/>
    </row>
    <row r="1278" spans="1:20" ht="34.5" x14ac:dyDescent="0.35">
      <c r="A1278" s="442">
        <v>1276</v>
      </c>
      <c r="B1278" s="699" t="s">
        <v>265</v>
      </c>
      <c r="C1278" s="727">
        <v>332</v>
      </c>
      <c r="D1278" s="701" t="s">
        <v>5989</v>
      </c>
      <c r="E1278" s="701" t="s">
        <v>392</v>
      </c>
      <c r="F1278" s="701" t="s">
        <v>2164</v>
      </c>
      <c r="G1278" s="701" t="s">
        <v>1081</v>
      </c>
      <c r="H1278" s="701" t="s">
        <v>1355</v>
      </c>
      <c r="I1278" s="702">
        <v>39632</v>
      </c>
      <c r="J1278" s="701" t="s">
        <v>6061</v>
      </c>
      <c r="K1278" s="702">
        <v>39634</v>
      </c>
      <c r="L1278" s="701" t="s">
        <v>4843</v>
      </c>
      <c r="M1278" s="701"/>
      <c r="N1278" s="701" t="s">
        <v>1352</v>
      </c>
      <c r="O1278" s="701" t="s">
        <v>6062</v>
      </c>
      <c r="P1278" s="697"/>
      <c r="Q1278" s="697"/>
      <c r="R1278" s="698"/>
      <c r="S1278" s="697"/>
      <c r="T1278" s="696"/>
    </row>
    <row r="1279" spans="1:20" ht="46" x14ac:dyDescent="0.35">
      <c r="A1279" s="442">
        <v>1277</v>
      </c>
      <c r="B1279" s="699" t="s">
        <v>265</v>
      </c>
      <c r="C1279" s="727">
        <v>333</v>
      </c>
      <c r="D1279" s="701" t="s">
        <v>5989</v>
      </c>
      <c r="E1279" s="701" t="s">
        <v>336</v>
      </c>
      <c r="F1279" s="701" t="s">
        <v>986</v>
      </c>
      <c r="G1279" s="701" t="s">
        <v>6063</v>
      </c>
      <c r="H1279" s="701" t="s">
        <v>1331</v>
      </c>
      <c r="I1279" s="702">
        <v>39772</v>
      </c>
      <c r="J1279" s="701" t="s">
        <v>6064</v>
      </c>
      <c r="K1279" s="702">
        <v>40240</v>
      </c>
      <c r="L1279" s="701" t="s">
        <v>5037</v>
      </c>
      <c r="M1279" s="701" t="s">
        <v>5036</v>
      </c>
      <c r="N1279" s="701" t="s">
        <v>1456</v>
      </c>
      <c r="O1279" s="701" t="s">
        <v>6065</v>
      </c>
      <c r="P1279" s="697"/>
      <c r="Q1279" s="697"/>
      <c r="R1279" s="698"/>
      <c r="S1279" s="697"/>
      <c r="T1279" s="696"/>
    </row>
    <row r="1280" spans="1:20" ht="46" x14ac:dyDescent="0.35">
      <c r="A1280" s="442">
        <v>1278</v>
      </c>
      <c r="B1280" s="699" t="s">
        <v>265</v>
      </c>
      <c r="C1280" s="719">
        <v>334</v>
      </c>
      <c r="D1280" s="701" t="s">
        <v>5989</v>
      </c>
      <c r="E1280" s="701" t="s">
        <v>1591</v>
      </c>
      <c r="F1280" s="701" t="s">
        <v>337</v>
      </c>
      <c r="G1280" s="701" t="s">
        <v>5357</v>
      </c>
      <c r="H1280" s="701" t="s">
        <v>1355</v>
      </c>
      <c r="I1280" s="702">
        <v>39677</v>
      </c>
      <c r="J1280" s="701" t="s">
        <v>6066</v>
      </c>
      <c r="K1280" s="702">
        <v>39679</v>
      </c>
      <c r="L1280" s="701" t="s">
        <v>5359</v>
      </c>
      <c r="M1280" s="701" t="s">
        <v>6067</v>
      </c>
      <c r="N1280" s="701" t="s">
        <v>1456</v>
      </c>
      <c r="O1280" s="701" t="s">
        <v>6068</v>
      </c>
      <c r="P1280" s="697"/>
      <c r="Q1280" s="697"/>
      <c r="R1280" s="698"/>
      <c r="S1280" s="697"/>
      <c r="T1280" s="696"/>
    </row>
    <row r="1281" spans="1:20" ht="46" x14ac:dyDescent="0.35">
      <c r="A1281" s="442">
        <v>1279</v>
      </c>
      <c r="B1281" s="699" t="s">
        <v>265</v>
      </c>
      <c r="C1281" s="719">
        <v>335</v>
      </c>
      <c r="D1281" s="701" t="s">
        <v>5989</v>
      </c>
      <c r="E1281" s="701" t="s">
        <v>840</v>
      </c>
      <c r="F1281" s="701" t="s">
        <v>640</v>
      </c>
      <c r="G1281" s="701" t="s">
        <v>6069</v>
      </c>
      <c r="H1281" s="701" t="s">
        <v>1331</v>
      </c>
      <c r="I1281" s="702">
        <v>39830</v>
      </c>
      <c r="J1281" s="701" t="s">
        <v>6070</v>
      </c>
      <c r="K1281" s="702">
        <v>39877</v>
      </c>
      <c r="L1281" s="701" t="s">
        <v>6071</v>
      </c>
      <c r="M1281" s="701" t="s">
        <v>6072</v>
      </c>
      <c r="N1281" s="701" t="s">
        <v>1456</v>
      </c>
      <c r="O1281" s="701" t="s">
        <v>6073</v>
      </c>
      <c r="P1281" s="697"/>
      <c r="Q1281" s="697"/>
      <c r="R1281" s="698"/>
      <c r="S1281" s="697"/>
      <c r="T1281" s="696"/>
    </row>
    <row r="1282" spans="1:20" ht="46" x14ac:dyDescent="0.35">
      <c r="A1282" s="442">
        <v>1280</v>
      </c>
      <c r="B1282" s="699" t="s">
        <v>265</v>
      </c>
      <c r="C1282" s="727">
        <v>336</v>
      </c>
      <c r="D1282" s="701" t="s">
        <v>6074</v>
      </c>
      <c r="E1282" s="701" t="s">
        <v>454</v>
      </c>
      <c r="F1282" s="701" t="s">
        <v>1494</v>
      </c>
      <c r="G1282" s="701" t="s">
        <v>6075</v>
      </c>
      <c r="H1282" s="701" t="s">
        <v>1331</v>
      </c>
      <c r="I1282" s="702">
        <v>39974</v>
      </c>
      <c r="J1282" s="701" t="s">
        <v>6076</v>
      </c>
      <c r="K1282" s="702">
        <v>42084</v>
      </c>
      <c r="L1282" s="701" t="s">
        <v>5308</v>
      </c>
      <c r="M1282" s="701" t="s">
        <v>6077</v>
      </c>
      <c r="N1282" s="701" t="s">
        <v>1456</v>
      </c>
      <c r="O1282" s="701" t="s">
        <v>6078</v>
      </c>
      <c r="P1282" s="697"/>
      <c r="Q1282" s="697"/>
      <c r="R1282" s="698"/>
      <c r="S1282" s="697"/>
      <c r="T1282" s="696"/>
    </row>
    <row r="1283" spans="1:20" ht="46" x14ac:dyDescent="0.35">
      <c r="A1283" s="442">
        <v>1281</v>
      </c>
      <c r="B1283" s="699" t="s">
        <v>265</v>
      </c>
      <c r="C1283" s="727">
        <v>337</v>
      </c>
      <c r="D1283" s="701" t="s">
        <v>6074</v>
      </c>
      <c r="E1283" s="701" t="s">
        <v>336</v>
      </c>
      <c r="F1283" s="701" t="s">
        <v>1723</v>
      </c>
      <c r="G1283" s="701" t="s">
        <v>526</v>
      </c>
      <c r="H1283" s="701" t="s">
        <v>1331</v>
      </c>
      <c r="I1283" s="702">
        <v>39920</v>
      </c>
      <c r="J1283" s="701" t="s">
        <v>6079</v>
      </c>
      <c r="K1283" s="702">
        <v>40428</v>
      </c>
      <c r="L1283" s="701" t="s">
        <v>6080</v>
      </c>
      <c r="M1283" s="701" t="s">
        <v>6081</v>
      </c>
      <c r="N1283" s="701" t="s">
        <v>1456</v>
      </c>
      <c r="O1283" s="701" t="s">
        <v>6082</v>
      </c>
      <c r="P1283" s="697"/>
      <c r="Q1283" s="697"/>
      <c r="R1283" s="693"/>
      <c r="S1283" s="697"/>
      <c r="T1283" s="696"/>
    </row>
    <row r="1284" spans="1:20" ht="34.5" x14ac:dyDescent="0.35">
      <c r="A1284" s="442">
        <v>1282</v>
      </c>
      <c r="B1284" s="699" t="s">
        <v>265</v>
      </c>
      <c r="C1284" s="719">
        <v>338</v>
      </c>
      <c r="D1284" s="701" t="s">
        <v>6074</v>
      </c>
      <c r="E1284" s="701" t="s">
        <v>336</v>
      </c>
      <c r="F1284" s="701" t="s">
        <v>640</v>
      </c>
      <c r="G1284" s="701" t="s">
        <v>835</v>
      </c>
      <c r="H1284" s="701" t="s">
        <v>1331</v>
      </c>
      <c r="I1284" s="702">
        <v>39690</v>
      </c>
      <c r="J1284" s="701" t="s">
        <v>6083</v>
      </c>
      <c r="K1284" s="702">
        <v>39717</v>
      </c>
      <c r="L1284" s="701" t="s">
        <v>6084</v>
      </c>
      <c r="M1284" s="701" t="s">
        <v>5419</v>
      </c>
      <c r="N1284" s="701" t="s">
        <v>1456</v>
      </c>
      <c r="O1284" s="701" t="s">
        <v>6085</v>
      </c>
      <c r="P1284" s="697"/>
      <c r="Q1284" s="697"/>
      <c r="R1284" s="698"/>
      <c r="S1284" s="697"/>
      <c r="T1284" s="696"/>
    </row>
    <row r="1285" spans="1:20" ht="46" x14ac:dyDescent="0.35">
      <c r="A1285" s="442">
        <v>1283</v>
      </c>
      <c r="B1285" s="699" t="s">
        <v>265</v>
      </c>
      <c r="C1285" s="719">
        <v>339</v>
      </c>
      <c r="D1285" s="701" t="s">
        <v>6074</v>
      </c>
      <c r="E1285" s="701" t="s">
        <v>336</v>
      </c>
      <c r="F1285" s="701" t="s">
        <v>1483</v>
      </c>
      <c r="G1285" s="701" t="s">
        <v>6086</v>
      </c>
      <c r="H1285" s="701" t="s">
        <v>1355</v>
      </c>
      <c r="I1285" s="702">
        <v>39590</v>
      </c>
      <c r="J1285" s="701" t="s">
        <v>6087</v>
      </c>
      <c r="K1285" s="702">
        <v>39611</v>
      </c>
      <c r="L1285" s="701" t="s">
        <v>5756</v>
      </c>
      <c r="M1285" s="701" t="s">
        <v>6088</v>
      </c>
      <c r="N1285" s="701" t="s">
        <v>1456</v>
      </c>
      <c r="O1285" s="701" t="s">
        <v>6089</v>
      </c>
      <c r="P1285" s="692"/>
      <c r="Q1285" s="687"/>
      <c r="R1285" s="687"/>
      <c r="S1285" s="688"/>
      <c r="T1285" s="696"/>
    </row>
    <row r="1286" spans="1:20" ht="46" x14ac:dyDescent="0.35">
      <c r="A1286" s="442">
        <v>1284</v>
      </c>
      <c r="B1286" s="699" t="s">
        <v>265</v>
      </c>
      <c r="C1286" s="727">
        <v>340</v>
      </c>
      <c r="D1286" s="701" t="s">
        <v>6074</v>
      </c>
      <c r="E1286" s="701" t="s">
        <v>336</v>
      </c>
      <c r="F1286" s="701" t="s">
        <v>493</v>
      </c>
      <c r="G1286" s="701" t="s">
        <v>957</v>
      </c>
      <c r="H1286" s="701" t="s">
        <v>1355</v>
      </c>
      <c r="I1286" s="702">
        <v>39749</v>
      </c>
      <c r="J1286" s="701" t="s">
        <v>6090</v>
      </c>
      <c r="K1286" s="702">
        <v>39847</v>
      </c>
      <c r="L1286" s="701" t="s">
        <v>6091</v>
      </c>
      <c r="M1286" s="701" t="s">
        <v>6092</v>
      </c>
      <c r="N1286" s="701" t="s">
        <v>1456</v>
      </c>
      <c r="O1286" s="701" t="s">
        <v>6093</v>
      </c>
      <c r="P1286" s="697"/>
      <c r="Q1286" s="687"/>
      <c r="R1286" s="687"/>
      <c r="S1286" s="687"/>
      <c r="T1286" s="696"/>
    </row>
    <row r="1287" spans="1:20" ht="34.5" x14ac:dyDescent="0.35">
      <c r="A1287" s="442">
        <v>1285</v>
      </c>
      <c r="B1287" s="699" t="s">
        <v>265</v>
      </c>
      <c r="C1287" s="727">
        <v>341</v>
      </c>
      <c r="D1287" s="701" t="s">
        <v>6074</v>
      </c>
      <c r="E1287" s="701" t="s">
        <v>336</v>
      </c>
      <c r="F1287" s="701" t="s">
        <v>4224</v>
      </c>
      <c r="G1287" s="701" t="s">
        <v>2823</v>
      </c>
      <c r="H1287" s="701" t="s">
        <v>1355</v>
      </c>
      <c r="I1287" s="702">
        <v>39786</v>
      </c>
      <c r="J1287" s="701" t="s">
        <v>6094</v>
      </c>
      <c r="K1287" s="702">
        <v>39811</v>
      </c>
      <c r="L1287" s="701" t="s">
        <v>6095</v>
      </c>
      <c r="M1287" s="701" t="s">
        <v>6096</v>
      </c>
      <c r="N1287" s="701" t="s">
        <v>1456</v>
      </c>
      <c r="O1287" s="701" t="s">
        <v>6097</v>
      </c>
      <c r="P1287" s="692"/>
      <c r="Q1287" s="687"/>
      <c r="R1287" s="687"/>
      <c r="S1287" s="687"/>
      <c r="T1287" s="696"/>
    </row>
    <row r="1288" spans="1:20" ht="46" x14ac:dyDescent="0.35">
      <c r="A1288" s="442">
        <v>1286</v>
      </c>
      <c r="B1288" s="699" t="s">
        <v>265</v>
      </c>
      <c r="C1288" s="719">
        <v>342</v>
      </c>
      <c r="D1288" s="701" t="s">
        <v>6074</v>
      </c>
      <c r="E1288" s="701" t="s">
        <v>6098</v>
      </c>
      <c r="F1288" s="701" t="s">
        <v>6099</v>
      </c>
      <c r="G1288" s="701" t="s">
        <v>546</v>
      </c>
      <c r="H1288" s="701" t="s">
        <v>1355</v>
      </c>
      <c r="I1288" s="702">
        <v>39839</v>
      </c>
      <c r="J1288" s="701" t="s">
        <v>6090</v>
      </c>
      <c r="K1288" s="702">
        <v>39847</v>
      </c>
      <c r="L1288" s="701" t="s">
        <v>6091</v>
      </c>
      <c r="M1288" s="701" t="s">
        <v>6092</v>
      </c>
      <c r="N1288" s="701" t="s">
        <v>1352</v>
      </c>
      <c r="O1288" s="701" t="s">
        <v>6093</v>
      </c>
      <c r="P1288" s="692"/>
      <c r="Q1288" s="687"/>
      <c r="R1288" s="687"/>
      <c r="S1288" s="687"/>
      <c r="T1288" s="696"/>
    </row>
    <row r="1289" spans="1:20" ht="46" x14ac:dyDescent="0.35">
      <c r="A1289" s="442">
        <v>1287</v>
      </c>
      <c r="B1289" s="699" t="s">
        <v>265</v>
      </c>
      <c r="C1289" s="719">
        <v>343</v>
      </c>
      <c r="D1289" s="701" t="s">
        <v>6074</v>
      </c>
      <c r="E1289" s="701" t="s">
        <v>5552</v>
      </c>
      <c r="F1289" s="701" t="s">
        <v>6100</v>
      </c>
      <c r="G1289" s="701" t="s">
        <v>553</v>
      </c>
      <c r="H1289" s="701" t="s">
        <v>1331</v>
      </c>
      <c r="I1289" s="702">
        <v>39788</v>
      </c>
      <c r="J1289" s="701" t="s">
        <v>6101</v>
      </c>
      <c r="K1289" s="702">
        <v>39835</v>
      </c>
      <c r="L1289" s="701"/>
      <c r="M1289" s="701" t="s">
        <v>6102</v>
      </c>
      <c r="N1289" s="701" t="s">
        <v>1456</v>
      </c>
      <c r="O1289" s="701" t="s">
        <v>6103</v>
      </c>
      <c r="P1289" s="697"/>
      <c r="Q1289" s="687"/>
      <c r="R1289" s="687"/>
      <c r="S1289" s="687"/>
      <c r="T1289" s="696"/>
    </row>
    <row r="1290" spans="1:20" ht="46" x14ac:dyDescent="0.35">
      <c r="A1290" s="442">
        <v>1288</v>
      </c>
      <c r="B1290" s="699" t="s">
        <v>265</v>
      </c>
      <c r="C1290" s="727">
        <v>344</v>
      </c>
      <c r="D1290" s="701" t="s">
        <v>6074</v>
      </c>
      <c r="E1290" s="701" t="s">
        <v>364</v>
      </c>
      <c r="F1290" s="701" t="s">
        <v>640</v>
      </c>
      <c r="G1290" s="701" t="s">
        <v>5836</v>
      </c>
      <c r="H1290" s="701" t="s">
        <v>1331</v>
      </c>
      <c r="I1290" s="702">
        <v>39769</v>
      </c>
      <c r="J1290" s="701" t="s">
        <v>6104</v>
      </c>
      <c r="K1290" s="702">
        <v>39830</v>
      </c>
      <c r="L1290" s="701" t="s">
        <v>6105</v>
      </c>
      <c r="M1290" s="701" t="s">
        <v>5692</v>
      </c>
      <c r="N1290" s="701" t="s">
        <v>1456</v>
      </c>
      <c r="O1290" s="701" t="s">
        <v>6106</v>
      </c>
      <c r="P1290" s="697"/>
      <c r="Q1290" s="687"/>
      <c r="R1290" s="687"/>
      <c r="S1290" s="687"/>
      <c r="T1290" s="696"/>
    </row>
    <row r="1291" spans="1:20" ht="46" x14ac:dyDescent="0.35">
      <c r="A1291" s="442">
        <v>1289</v>
      </c>
      <c r="B1291" s="699" t="s">
        <v>265</v>
      </c>
      <c r="C1291" s="727">
        <v>345</v>
      </c>
      <c r="D1291" s="701" t="s">
        <v>6074</v>
      </c>
      <c r="E1291" s="701" t="s">
        <v>392</v>
      </c>
      <c r="F1291" s="701" t="s">
        <v>1012</v>
      </c>
      <c r="G1291" s="701" t="s">
        <v>1227</v>
      </c>
      <c r="H1291" s="701" t="s">
        <v>1331</v>
      </c>
      <c r="I1291" s="702">
        <v>39823</v>
      </c>
      <c r="J1291" s="701" t="s">
        <v>6107</v>
      </c>
      <c r="K1291" s="702">
        <v>40637</v>
      </c>
      <c r="L1291" s="701" t="s">
        <v>6108</v>
      </c>
      <c r="M1291" s="701" t="s">
        <v>6109</v>
      </c>
      <c r="N1291" s="701" t="s">
        <v>1456</v>
      </c>
      <c r="O1291" s="701" t="s">
        <v>6110</v>
      </c>
      <c r="P1291" s="697"/>
      <c r="Q1291" s="687"/>
      <c r="R1291" s="687"/>
      <c r="S1291" s="687"/>
      <c r="T1291" s="696"/>
    </row>
    <row r="1292" spans="1:20" ht="34.5" x14ac:dyDescent="0.35">
      <c r="A1292" s="442">
        <v>1290</v>
      </c>
      <c r="B1292" s="699" t="s">
        <v>265</v>
      </c>
      <c r="C1292" s="719">
        <v>346</v>
      </c>
      <c r="D1292" s="701" t="s">
        <v>6074</v>
      </c>
      <c r="E1292" s="701" t="s">
        <v>364</v>
      </c>
      <c r="F1292" s="701" t="s">
        <v>964</v>
      </c>
      <c r="G1292" s="701" t="s">
        <v>394</v>
      </c>
      <c r="H1292" s="701" t="s">
        <v>1331</v>
      </c>
      <c r="I1292" s="702">
        <v>39752</v>
      </c>
      <c r="J1292" s="701" t="s">
        <v>6111</v>
      </c>
      <c r="K1292" s="702">
        <v>40146</v>
      </c>
      <c r="L1292" s="701" t="s">
        <v>6112</v>
      </c>
      <c r="M1292" s="701" t="s">
        <v>6113</v>
      </c>
      <c r="N1292" s="701" t="s">
        <v>1456</v>
      </c>
      <c r="O1292" s="701" t="s">
        <v>6114</v>
      </c>
      <c r="P1292" s="697"/>
      <c r="Q1292" s="687"/>
      <c r="R1292" s="687"/>
      <c r="S1292" s="687"/>
      <c r="T1292" s="696"/>
    </row>
    <row r="1293" spans="1:20" ht="46" x14ac:dyDescent="0.35">
      <c r="A1293" s="442">
        <v>1291</v>
      </c>
      <c r="B1293" s="699" t="s">
        <v>265</v>
      </c>
      <c r="C1293" s="719">
        <v>347</v>
      </c>
      <c r="D1293" s="701" t="s">
        <v>6074</v>
      </c>
      <c r="E1293" s="701" t="s">
        <v>442</v>
      </c>
      <c r="F1293" s="701" t="s">
        <v>912</v>
      </c>
      <c r="G1293" s="701" t="s">
        <v>6115</v>
      </c>
      <c r="H1293" s="701" t="s">
        <v>1355</v>
      </c>
      <c r="I1293" s="702">
        <v>39643</v>
      </c>
      <c r="J1293" s="701" t="s">
        <v>6116</v>
      </c>
      <c r="K1293" s="702">
        <v>39623</v>
      </c>
      <c r="L1293" s="701" t="s">
        <v>6117</v>
      </c>
      <c r="M1293" s="701" t="s">
        <v>6118</v>
      </c>
      <c r="N1293" s="701" t="s">
        <v>1456</v>
      </c>
      <c r="O1293" s="701" t="s">
        <v>6119</v>
      </c>
      <c r="P1293" s="697"/>
      <c r="Q1293" s="687"/>
      <c r="R1293" s="687"/>
      <c r="S1293" s="687"/>
      <c r="T1293" s="696"/>
    </row>
    <row r="1294" spans="1:20" ht="46" x14ac:dyDescent="0.35">
      <c r="A1294" s="442">
        <v>1292</v>
      </c>
      <c r="B1294" s="699" t="s">
        <v>265</v>
      </c>
      <c r="C1294" s="727">
        <v>348</v>
      </c>
      <c r="D1294" s="701" t="s">
        <v>6074</v>
      </c>
      <c r="E1294" s="701" t="s">
        <v>364</v>
      </c>
      <c r="F1294" s="701" t="s">
        <v>6120</v>
      </c>
      <c r="G1294" s="701" t="s">
        <v>6121</v>
      </c>
      <c r="H1294" s="701" t="s">
        <v>1355</v>
      </c>
      <c r="I1294" s="702">
        <v>39683</v>
      </c>
      <c r="J1294" s="701" t="s">
        <v>6122</v>
      </c>
      <c r="K1294" s="702">
        <v>39724</v>
      </c>
      <c r="L1294" s="701" t="s">
        <v>6123</v>
      </c>
      <c r="M1294" s="701" t="s">
        <v>6124</v>
      </c>
      <c r="N1294" s="701" t="s">
        <v>1456</v>
      </c>
      <c r="O1294" s="701" t="s">
        <v>6125</v>
      </c>
      <c r="P1294" s="697"/>
      <c r="Q1294" s="687"/>
      <c r="R1294" s="693"/>
      <c r="S1294" s="687"/>
      <c r="T1294" s="696"/>
    </row>
    <row r="1295" spans="1:20" ht="46" x14ac:dyDescent="0.35">
      <c r="A1295" s="442">
        <v>1293</v>
      </c>
      <c r="B1295" s="699" t="s">
        <v>265</v>
      </c>
      <c r="C1295" s="727">
        <v>349</v>
      </c>
      <c r="D1295" s="701" t="s">
        <v>6074</v>
      </c>
      <c r="E1295" s="701" t="s">
        <v>1411</v>
      </c>
      <c r="F1295" s="701" t="s">
        <v>972</v>
      </c>
      <c r="G1295" s="701" t="s">
        <v>5976</v>
      </c>
      <c r="H1295" s="701" t="s">
        <v>1355</v>
      </c>
      <c r="I1295" s="702">
        <v>39591</v>
      </c>
      <c r="J1295" s="701" t="s">
        <v>6126</v>
      </c>
      <c r="K1295" s="702">
        <v>39604</v>
      </c>
      <c r="L1295" s="701" t="s">
        <v>5978</v>
      </c>
      <c r="M1295" s="701" t="s">
        <v>5979</v>
      </c>
      <c r="N1295" s="701" t="s">
        <v>1352</v>
      </c>
      <c r="O1295" s="701" t="s">
        <v>6127</v>
      </c>
      <c r="P1295" s="697"/>
      <c r="Q1295" s="687"/>
      <c r="R1295" s="687"/>
      <c r="S1295" s="687"/>
      <c r="T1295" s="696"/>
    </row>
    <row r="1296" spans="1:20" ht="46" x14ac:dyDescent="0.35">
      <c r="A1296" s="442">
        <v>1294</v>
      </c>
      <c r="B1296" s="699" t="s">
        <v>265</v>
      </c>
      <c r="C1296" s="719">
        <v>350</v>
      </c>
      <c r="D1296" s="701" t="s">
        <v>6074</v>
      </c>
      <c r="E1296" s="701" t="s">
        <v>511</v>
      </c>
      <c r="F1296" s="701" t="s">
        <v>1586</v>
      </c>
      <c r="G1296" s="701" t="s">
        <v>5162</v>
      </c>
      <c r="H1296" s="701" t="s">
        <v>1331</v>
      </c>
      <c r="I1296" s="702">
        <v>39765</v>
      </c>
      <c r="J1296" s="701" t="s">
        <v>6128</v>
      </c>
      <c r="K1296" s="702">
        <v>41302</v>
      </c>
      <c r="L1296" s="701" t="s">
        <v>5164</v>
      </c>
      <c r="M1296" s="701" t="s">
        <v>5165</v>
      </c>
      <c r="N1296" s="701" t="s">
        <v>5676</v>
      </c>
      <c r="O1296" s="701" t="s">
        <v>6129</v>
      </c>
      <c r="P1296" s="697"/>
      <c r="Q1296" s="697"/>
      <c r="R1296" s="698"/>
      <c r="S1296" s="697"/>
      <c r="T1296" s="696"/>
    </row>
    <row r="1297" spans="1:20" ht="34.5" x14ac:dyDescent="0.35">
      <c r="A1297" s="442">
        <v>1295</v>
      </c>
      <c r="B1297" s="699" t="s">
        <v>265</v>
      </c>
      <c r="C1297" s="719">
        <v>351</v>
      </c>
      <c r="D1297" s="701" t="s">
        <v>6074</v>
      </c>
      <c r="E1297" s="701" t="s">
        <v>1591</v>
      </c>
      <c r="F1297" s="701" t="s">
        <v>2067</v>
      </c>
      <c r="G1297" s="701" t="s">
        <v>6130</v>
      </c>
      <c r="H1297" s="701" t="s">
        <v>1331</v>
      </c>
      <c r="I1297" s="702">
        <v>39550</v>
      </c>
      <c r="J1297" s="701" t="s">
        <v>6131</v>
      </c>
      <c r="K1297" s="702">
        <v>39929</v>
      </c>
      <c r="L1297" s="701"/>
      <c r="M1297" s="701" t="s">
        <v>6132</v>
      </c>
      <c r="N1297" s="701" t="s">
        <v>1456</v>
      </c>
      <c r="O1297" s="701" t="s">
        <v>6133</v>
      </c>
      <c r="P1297" s="697"/>
      <c r="Q1297" s="687"/>
      <c r="R1297" s="687"/>
      <c r="S1297" s="687"/>
      <c r="T1297" s="696"/>
    </row>
    <row r="1298" spans="1:20" ht="34.5" x14ac:dyDescent="0.35">
      <c r="A1298" s="442">
        <v>1296</v>
      </c>
      <c r="B1298" s="699" t="s">
        <v>265</v>
      </c>
      <c r="C1298" s="727">
        <v>352</v>
      </c>
      <c r="D1298" s="701" t="s">
        <v>6074</v>
      </c>
      <c r="E1298" s="701" t="s">
        <v>840</v>
      </c>
      <c r="F1298" s="701" t="s">
        <v>6134</v>
      </c>
      <c r="G1298" s="701" t="s">
        <v>1250</v>
      </c>
      <c r="H1298" s="701" t="s">
        <v>1331</v>
      </c>
      <c r="I1298" s="702">
        <v>39602</v>
      </c>
      <c r="J1298" s="701" t="s">
        <v>6135</v>
      </c>
      <c r="K1298" s="702">
        <v>39630</v>
      </c>
      <c r="L1298" s="701" t="s">
        <v>6136</v>
      </c>
      <c r="M1298" s="701" t="s">
        <v>6137</v>
      </c>
      <c r="N1298" s="701" t="s">
        <v>1456</v>
      </c>
      <c r="O1298" s="701" t="s">
        <v>6138</v>
      </c>
      <c r="P1298" s="697"/>
      <c r="Q1298" s="687"/>
      <c r="R1298" s="687"/>
      <c r="S1298" s="687"/>
      <c r="T1298" s="696"/>
    </row>
    <row r="1299" spans="1:20" ht="46" x14ac:dyDescent="0.35">
      <c r="A1299" s="442">
        <v>1297</v>
      </c>
      <c r="B1299" s="699" t="s">
        <v>265</v>
      </c>
      <c r="C1299" s="727">
        <v>353</v>
      </c>
      <c r="D1299" s="701" t="s">
        <v>6074</v>
      </c>
      <c r="E1299" s="701" t="s">
        <v>840</v>
      </c>
      <c r="F1299" s="701" t="s">
        <v>1693</v>
      </c>
      <c r="G1299" s="701" t="s">
        <v>1081</v>
      </c>
      <c r="H1299" s="701" t="s">
        <v>1355</v>
      </c>
      <c r="I1299" s="702">
        <v>39585</v>
      </c>
      <c r="J1299" s="701" t="s">
        <v>6139</v>
      </c>
      <c r="K1299" s="702">
        <v>39588</v>
      </c>
      <c r="L1299" s="701" t="s">
        <v>5948</v>
      </c>
      <c r="M1299" s="701" t="s">
        <v>6140</v>
      </c>
      <c r="N1299" s="701" t="s">
        <v>1456</v>
      </c>
      <c r="O1299" s="701" t="s">
        <v>6141</v>
      </c>
      <c r="P1299" s="697"/>
      <c r="Q1299" s="687"/>
      <c r="R1299" s="687"/>
      <c r="S1299" s="687"/>
      <c r="T1299" s="696"/>
    </row>
    <row r="1300" spans="1:20" ht="34.5" x14ac:dyDescent="0.35">
      <c r="A1300" s="442">
        <v>1298</v>
      </c>
      <c r="B1300" s="699" t="s">
        <v>265</v>
      </c>
      <c r="C1300" s="719">
        <v>354</v>
      </c>
      <c r="D1300" s="701" t="s">
        <v>6074</v>
      </c>
      <c r="E1300" s="701" t="s">
        <v>336</v>
      </c>
      <c r="F1300" s="701" t="s">
        <v>850</v>
      </c>
      <c r="G1300" s="701" t="s">
        <v>681</v>
      </c>
      <c r="H1300" s="701" t="s">
        <v>1355</v>
      </c>
      <c r="I1300" s="702" t="s">
        <v>6142</v>
      </c>
      <c r="J1300" s="701" t="s">
        <v>6143</v>
      </c>
      <c r="K1300" s="702" t="s">
        <v>6144</v>
      </c>
      <c r="L1300" s="701" t="s">
        <v>6145</v>
      </c>
      <c r="M1300" s="701" t="s">
        <v>6146</v>
      </c>
      <c r="N1300" s="701" t="s">
        <v>5676</v>
      </c>
      <c r="O1300" s="701" t="s">
        <v>6147</v>
      </c>
      <c r="P1300" s="697"/>
      <c r="Q1300" s="687"/>
      <c r="R1300" s="687"/>
      <c r="S1300" s="687"/>
      <c r="T1300" s="696"/>
    </row>
    <row r="1301" spans="1:20" ht="46" x14ac:dyDescent="0.35">
      <c r="A1301" s="442">
        <v>1299</v>
      </c>
      <c r="B1301" s="699" t="s">
        <v>265</v>
      </c>
      <c r="C1301" s="719">
        <v>355</v>
      </c>
      <c r="D1301" s="701" t="s">
        <v>6148</v>
      </c>
      <c r="E1301" s="701" t="s">
        <v>6149</v>
      </c>
      <c r="F1301" s="701" t="s">
        <v>586</v>
      </c>
      <c r="G1301" s="701" t="s">
        <v>1982</v>
      </c>
      <c r="H1301" s="701" t="s">
        <v>1331</v>
      </c>
      <c r="I1301" s="702">
        <v>40000</v>
      </c>
      <c r="J1301" s="701" t="s">
        <v>6150</v>
      </c>
      <c r="K1301" s="702">
        <v>39836</v>
      </c>
      <c r="L1301" s="701" t="s">
        <v>6151</v>
      </c>
      <c r="M1301" s="701" t="s">
        <v>6152</v>
      </c>
      <c r="N1301" s="701" t="s">
        <v>5676</v>
      </c>
      <c r="O1301" s="701" t="s">
        <v>6153</v>
      </c>
      <c r="P1301" s="697"/>
      <c r="Q1301" s="687"/>
      <c r="R1301" s="693"/>
      <c r="S1301" s="687"/>
      <c r="T1301" s="696"/>
    </row>
    <row r="1302" spans="1:20" ht="46" x14ac:dyDescent="0.35">
      <c r="A1302" s="442">
        <v>1300</v>
      </c>
      <c r="B1302" s="699" t="s">
        <v>265</v>
      </c>
      <c r="C1302" s="727">
        <v>356</v>
      </c>
      <c r="D1302" s="701" t="s">
        <v>6148</v>
      </c>
      <c r="E1302" s="701" t="s">
        <v>336</v>
      </c>
      <c r="F1302" s="701" t="s">
        <v>6154</v>
      </c>
      <c r="G1302" s="701" t="s">
        <v>5717</v>
      </c>
      <c r="H1302" s="701" t="s">
        <v>1331</v>
      </c>
      <c r="I1302" s="702">
        <v>39672</v>
      </c>
      <c r="J1302" s="701" t="s">
        <v>6155</v>
      </c>
      <c r="K1302" s="702">
        <v>39701</v>
      </c>
      <c r="L1302" s="701" t="s">
        <v>6156</v>
      </c>
      <c r="M1302" s="701" t="s">
        <v>5493</v>
      </c>
      <c r="N1302" s="701" t="s">
        <v>6157</v>
      </c>
      <c r="O1302" s="701" t="s">
        <v>6158</v>
      </c>
      <c r="P1302" s="697"/>
      <c r="Q1302" s="687"/>
      <c r="R1302" s="687"/>
      <c r="S1302" s="687"/>
      <c r="T1302" s="696"/>
    </row>
    <row r="1303" spans="1:20" ht="46" x14ac:dyDescent="0.35">
      <c r="A1303" s="442">
        <v>1301</v>
      </c>
      <c r="B1303" s="699" t="s">
        <v>265</v>
      </c>
      <c r="C1303" s="727">
        <v>357</v>
      </c>
      <c r="D1303" s="701" t="s">
        <v>6148</v>
      </c>
      <c r="E1303" s="701" t="s">
        <v>336</v>
      </c>
      <c r="F1303" s="701" t="s">
        <v>708</v>
      </c>
      <c r="G1303" s="701" t="s">
        <v>6159</v>
      </c>
      <c r="H1303" s="701" t="s">
        <v>1355</v>
      </c>
      <c r="I1303" s="702">
        <v>39843</v>
      </c>
      <c r="J1303" s="701" t="s">
        <v>6160</v>
      </c>
      <c r="K1303" s="702">
        <v>39847</v>
      </c>
      <c r="L1303" s="701" t="s">
        <v>4787</v>
      </c>
      <c r="M1303" s="701" t="s">
        <v>4788</v>
      </c>
      <c r="N1303" s="701" t="s">
        <v>5676</v>
      </c>
      <c r="O1303" s="701" t="s">
        <v>6161</v>
      </c>
      <c r="P1303" s="697"/>
      <c r="Q1303" s="687"/>
      <c r="R1303" s="687"/>
      <c r="S1303" s="687"/>
      <c r="T1303" s="696"/>
    </row>
    <row r="1304" spans="1:20" ht="34.5" x14ac:dyDescent="0.35">
      <c r="A1304" s="442">
        <v>1302</v>
      </c>
      <c r="B1304" s="699" t="s">
        <v>265</v>
      </c>
      <c r="C1304" s="719">
        <v>358</v>
      </c>
      <c r="D1304" s="701" t="s">
        <v>6148</v>
      </c>
      <c r="E1304" s="701" t="s">
        <v>336</v>
      </c>
      <c r="F1304" s="701" t="s">
        <v>701</v>
      </c>
      <c r="G1304" s="701" t="s">
        <v>1086</v>
      </c>
      <c r="H1304" s="701" t="s">
        <v>1355</v>
      </c>
      <c r="I1304" s="702">
        <v>39840</v>
      </c>
      <c r="J1304" s="701" t="s">
        <v>6162</v>
      </c>
      <c r="K1304" s="702">
        <v>39863</v>
      </c>
      <c r="L1304" s="701" t="s">
        <v>6163</v>
      </c>
      <c r="M1304" s="701" t="s">
        <v>6164</v>
      </c>
      <c r="N1304" s="701" t="s">
        <v>5676</v>
      </c>
      <c r="O1304" s="701" t="s">
        <v>6165</v>
      </c>
      <c r="P1304" s="697"/>
      <c r="Q1304" s="687"/>
      <c r="R1304" s="687"/>
      <c r="S1304" s="687"/>
      <c r="T1304" s="696"/>
    </row>
    <row r="1305" spans="1:20" ht="46" x14ac:dyDescent="0.35">
      <c r="A1305" s="442">
        <v>1303</v>
      </c>
      <c r="B1305" s="699" t="s">
        <v>265</v>
      </c>
      <c r="C1305" s="719">
        <v>359</v>
      </c>
      <c r="D1305" s="701" t="s">
        <v>6148</v>
      </c>
      <c r="E1305" s="701" t="s">
        <v>336</v>
      </c>
      <c r="F1305" s="701" t="s">
        <v>6166</v>
      </c>
      <c r="G1305" s="701" t="s">
        <v>718</v>
      </c>
      <c r="H1305" s="701" t="s">
        <v>1355</v>
      </c>
      <c r="I1305" s="702">
        <v>39736</v>
      </c>
      <c r="J1305" s="701" t="s">
        <v>6167</v>
      </c>
      <c r="K1305" s="702">
        <v>39773</v>
      </c>
      <c r="L1305" s="701" t="s">
        <v>6168</v>
      </c>
      <c r="M1305" s="701" t="s">
        <v>6169</v>
      </c>
      <c r="N1305" s="701" t="s">
        <v>6170</v>
      </c>
      <c r="O1305" s="701" t="s">
        <v>6171</v>
      </c>
      <c r="P1305" s="697"/>
      <c r="Q1305" s="687"/>
      <c r="R1305" s="687"/>
      <c r="S1305" s="687"/>
      <c r="T1305" s="696"/>
    </row>
    <row r="1306" spans="1:20" ht="34.5" x14ac:dyDescent="0.35">
      <c r="A1306" s="442">
        <v>1304</v>
      </c>
      <c r="B1306" s="699" t="s">
        <v>265</v>
      </c>
      <c r="C1306" s="727">
        <v>360</v>
      </c>
      <c r="D1306" s="701" t="s">
        <v>6148</v>
      </c>
      <c r="E1306" s="701" t="s">
        <v>336</v>
      </c>
      <c r="F1306" s="701" t="s">
        <v>1698</v>
      </c>
      <c r="G1306" s="701" t="s">
        <v>6172</v>
      </c>
      <c r="H1306" s="701" t="s">
        <v>1355</v>
      </c>
      <c r="I1306" s="702">
        <v>39663</v>
      </c>
      <c r="J1306" s="701" t="s">
        <v>6173</v>
      </c>
      <c r="K1306" s="702">
        <v>39665</v>
      </c>
      <c r="L1306" s="701"/>
      <c r="M1306" s="701" t="s">
        <v>6174</v>
      </c>
      <c r="N1306" s="701" t="s">
        <v>5676</v>
      </c>
      <c r="O1306" s="701" t="s">
        <v>6175</v>
      </c>
      <c r="P1306" s="692"/>
      <c r="Q1306" s="687"/>
      <c r="R1306" s="687"/>
      <c r="S1306" s="687"/>
      <c r="T1306" s="696"/>
    </row>
    <row r="1307" spans="1:20" ht="46" x14ac:dyDescent="0.35">
      <c r="A1307" s="442">
        <v>1305</v>
      </c>
      <c r="B1307" s="699" t="s">
        <v>265</v>
      </c>
      <c r="C1307" s="727">
        <v>361</v>
      </c>
      <c r="D1307" s="701" t="s">
        <v>6148</v>
      </c>
      <c r="E1307" s="701" t="s">
        <v>336</v>
      </c>
      <c r="F1307" s="701" t="s">
        <v>6176</v>
      </c>
      <c r="G1307" s="701" t="s">
        <v>822</v>
      </c>
      <c r="H1307" s="701" t="s">
        <v>1331</v>
      </c>
      <c r="I1307" s="702">
        <v>39679</v>
      </c>
      <c r="J1307" s="701" t="s">
        <v>6177</v>
      </c>
      <c r="K1307" s="702">
        <v>39682</v>
      </c>
      <c r="L1307" s="701" t="s">
        <v>6178</v>
      </c>
      <c r="M1307" s="701" t="s">
        <v>6179</v>
      </c>
      <c r="N1307" s="701" t="s">
        <v>5676</v>
      </c>
      <c r="O1307" s="701" t="s">
        <v>6180</v>
      </c>
      <c r="P1307" s="692"/>
      <c r="Q1307" s="687"/>
      <c r="R1307" s="687"/>
      <c r="S1307" s="687"/>
      <c r="T1307" s="696"/>
    </row>
    <row r="1308" spans="1:20" ht="46" x14ac:dyDescent="0.35">
      <c r="A1308" s="442">
        <v>1306</v>
      </c>
      <c r="B1308" s="699" t="s">
        <v>265</v>
      </c>
      <c r="C1308" s="719">
        <v>362</v>
      </c>
      <c r="D1308" s="701" t="s">
        <v>6148</v>
      </c>
      <c r="E1308" s="701" t="s">
        <v>336</v>
      </c>
      <c r="F1308" s="701" t="s">
        <v>6181</v>
      </c>
      <c r="G1308" s="701" t="s">
        <v>1081</v>
      </c>
      <c r="H1308" s="701" t="s">
        <v>1355</v>
      </c>
      <c r="I1308" s="702">
        <v>39854</v>
      </c>
      <c r="J1308" s="701" t="s">
        <v>6182</v>
      </c>
      <c r="K1308" s="702">
        <v>41729</v>
      </c>
      <c r="L1308" s="701" t="s">
        <v>4775</v>
      </c>
      <c r="M1308" s="701" t="s">
        <v>6183</v>
      </c>
      <c r="N1308" s="701" t="s">
        <v>6157</v>
      </c>
      <c r="O1308" s="701" t="s">
        <v>6184</v>
      </c>
      <c r="P1308" s="697"/>
      <c r="Q1308" s="687"/>
      <c r="R1308" s="687"/>
      <c r="S1308" s="687"/>
      <c r="T1308" s="696"/>
    </row>
    <row r="1309" spans="1:20" ht="34.5" x14ac:dyDescent="0.35">
      <c r="A1309" s="442">
        <v>1307</v>
      </c>
      <c r="B1309" s="699" t="s">
        <v>265</v>
      </c>
      <c r="C1309" s="719">
        <v>363</v>
      </c>
      <c r="D1309" s="701" t="s">
        <v>6148</v>
      </c>
      <c r="E1309" s="701" t="s">
        <v>364</v>
      </c>
      <c r="F1309" s="701" t="s">
        <v>1271</v>
      </c>
      <c r="G1309" s="701" t="s">
        <v>1127</v>
      </c>
      <c r="H1309" s="701" t="s">
        <v>1355</v>
      </c>
      <c r="I1309" s="702">
        <v>39600</v>
      </c>
      <c r="J1309" s="701" t="s">
        <v>6185</v>
      </c>
      <c r="K1309" s="702">
        <v>39602</v>
      </c>
      <c r="L1309" s="701" t="s">
        <v>6186</v>
      </c>
      <c r="M1309" s="701" t="s">
        <v>6187</v>
      </c>
      <c r="N1309" s="701" t="s">
        <v>5676</v>
      </c>
      <c r="O1309" s="701" t="s">
        <v>6188</v>
      </c>
      <c r="P1309" s="697"/>
      <c r="Q1309" s="687"/>
      <c r="R1309" s="687"/>
      <c r="S1309" s="687"/>
      <c r="T1309" s="696"/>
    </row>
    <row r="1310" spans="1:20" ht="46" x14ac:dyDescent="0.35">
      <c r="A1310" s="442">
        <v>1308</v>
      </c>
      <c r="B1310" s="699" t="s">
        <v>265</v>
      </c>
      <c r="C1310" s="727">
        <v>364</v>
      </c>
      <c r="D1310" s="701" t="s">
        <v>6148</v>
      </c>
      <c r="E1310" s="701" t="s">
        <v>364</v>
      </c>
      <c r="F1310" s="701" t="s">
        <v>586</v>
      </c>
      <c r="G1310" s="701" t="s">
        <v>1227</v>
      </c>
      <c r="H1310" s="701" t="s">
        <v>1331</v>
      </c>
      <c r="I1310" s="702">
        <v>39816</v>
      </c>
      <c r="J1310" s="701" t="s">
        <v>6189</v>
      </c>
      <c r="K1310" s="702">
        <v>39863</v>
      </c>
      <c r="L1310" s="701" t="s">
        <v>6190</v>
      </c>
      <c r="M1310" s="701" t="s">
        <v>6191</v>
      </c>
      <c r="N1310" s="701" t="s">
        <v>1352</v>
      </c>
      <c r="O1310" s="701" t="s">
        <v>6192</v>
      </c>
      <c r="P1310" s="697"/>
      <c r="Q1310" s="687"/>
      <c r="R1310" s="687"/>
      <c r="S1310" s="687"/>
      <c r="T1310" s="696"/>
    </row>
    <row r="1311" spans="1:20" ht="46" x14ac:dyDescent="0.35">
      <c r="A1311" s="442">
        <v>1309</v>
      </c>
      <c r="B1311" s="699" t="s">
        <v>265</v>
      </c>
      <c r="C1311" s="727">
        <v>365</v>
      </c>
      <c r="D1311" s="701" t="s">
        <v>6148</v>
      </c>
      <c r="E1311" s="701" t="s">
        <v>657</v>
      </c>
      <c r="F1311" s="701" t="s">
        <v>6193</v>
      </c>
      <c r="G1311" s="701" t="s">
        <v>1064</v>
      </c>
      <c r="H1311" s="701" t="s">
        <v>1355</v>
      </c>
      <c r="I1311" s="702">
        <v>39548</v>
      </c>
      <c r="J1311" s="701" t="s">
        <v>6194</v>
      </c>
      <c r="K1311" s="702">
        <v>40898</v>
      </c>
      <c r="L1311" s="701"/>
      <c r="M1311" s="701" t="s">
        <v>6195</v>
      </c>
      <c r="N1311" s="701" t="s">
        <v>5676</v>
      </c>
      <c r="O1311" s="701" t="s">
        <v>6196</v>
      </c>
      <c r="P1311" s="692"/>
      <c r="Q1311" s="687"/>
      <c r="R1311" s="687"/>
      <c r="S1311" s="687"/>
      <c r="T1311" s="696"/>
    </row>
    <row r="1312" spans="1:20" ht="46" x14ac:dyDescent="0.35">
      <c r="A1312" s="442">
        <v>1310</v>
      </c>
      <c r="B1312" s="699" t="s">
        <v>265</v>
      </c>
      <c r="C1312" s="719">
        <v>366</v>
      </c>
      <c r="D1312" s="701" t="s">
        <v>6148</v>
      </c>
      <c r="E1312" s="701" t="s">
        <v>364</v>
      </c>
      <c r="F1312" s="701" t="s">
        <v>4658</v>
      </c>
      <c r="G1312" s="701" t="s">
        <v>1511</v>
      </c>
      <c r="H1312" s="701" t="s">
        <v>1331</v>
      </c>
      <c r="I1312" s="702">
        <v>39806</v>
      </c>
      <c r="J1312" s="701" t="s">
        <v>6197</v>
      </c>
      <c r="K1312" s="702">
        <v>41227</v>
      </c>
      <c r="L1312" s="701" t="s">
        <v>5540</v>
      </c>
      <c r="M1312" s="701" t="s">
        <v>5541</v>
      </c>
      <c r="N1312" s="701" t="s">
        <v>6157</v>
      </c>
      <c r="O1312" s="701" t="s">
        <v>6198</v>
      </c>
      <c r="P1312" s="692"/>
      <c r="Q1312" s="687"/>
      <c r="R1312" s="687"/>
      <c r="S1312" s="687"/>
      <c r="T1312" s="696"/>
    </row>
    <row r="1313" spans="1:20" ht="46" x14ac:dyDescent="0.35">
      <c r="A1313" s="442">
        <v>1311</v>
      </c>
      <c r="B1313" s="699" t="s">
        <v>265</v>
      </c>
      <c r="C1313" s="719">
        <v>367</v>
      </c>
      <c r="D1313" s="701" t="s">
        <v>6148</v>
      </c>
      <c r="E1313" s="701" t="s">
        <v>364</v>
      </c>
      <c r="F1313" s="701" t="s">
        <v>910</v>
      </c>
      <c r="G1313" s="701" t="s">
        <v>6199</v>
      </c>
      <c r="H1313" s="701" t="s">
        <v>1355</v>
      </c>
      <c r="I1313" s="702">
        <v>39831</v>
      </c>
      <c r="J1313" s="701" t="s">
        <v>6200</v>
      </c>
      <c r="K1313" s="702">
        <v>39843</v>
      </c>
      <c r="L1313" s="701" t="s">
        <v>6201</v>
      </c>
      <c r="M1313" s="701" t="s">
        <v>6202</v>
      </c>
      <c r="N1313" s="701" t="s">
        <v>6203</v>
      </c>
      <c r="O1313" s="701" t="s">
        <v>6204</v>
      </c>
      <c r="P1313" s="692"/>
      <c r="Q1313" s="687"/>
      <c r="R1313" s="693"/>
      <c r="S1313" s="687"/>
      <c r="T1313" s="696"/>
    </row>
    <row r="1314" spans="1:20" ht="46" x14ac:dyDescent="0.35">
      <c r="A1314" s="442">
        <v>1312</v>
      </c>
      <c r="B1314" s="699" t="s">
        <v>265</v>
      </c>
      <c r="C1314" s="727">
        <v>368</v>
      </c>
      <c r="D1314" s="701" t="s">
        <v>6148</v>
      </c>
      <c r="E1314" s="701" t="s">
        <v>392</v>
      </c>
      <c r="F1314" s="701" t="s">
        <v>461</v>
      </c>
      <c r="G1314" s="701" t="s">
        <v>1751</v>
      </c>
      <c r="H1314" s="701" t="s">
        <v>1355</v>
      </c>
      <c r="I1314" s="702">
        <v>39538</v>
      </c>
      <c r="J1314" s="701" t="s">
        <v>6205</v>
      </c>
      <c r="K1314" s="702">
        <v>39555</v>
      </c>
      <c r="L1314" s="701"/>
      <c r="M1314" s="701" t="s">
        <v>6206</v>
      </c>
      <c r="N1314" s="701" t="s">
        <v>5676</v>
      </c>
      <c r="O1314" s="701" t="s">
        <v>6207</v>
      </c>
      <c r="P1314" s="692"/>
      <c r="Q1314" s="687"/>
      <c r="R1314" s="693"/>
      <c r="S1314" s="687"/>
      <c r="T1314" s="696"/>
    </row>
    <row r="1315" spans="1:20" ht="46" x14ac:dyDescent="0.35">
      <c r="A1315" s="442">
        <v>1313</v>
      </c>
      <c r="B1315" s="699" t="s">
        <v>265</v>
      </c>
      <c r="C1315" s="727">
        <v>369</v>
      </c>
      <c r="D1315" s="701" t="s">
        <v>6148</v>
      </c>
      <c r="E1315" s="701" t="s">
        <v>392</v>
      </c>
      <c r="F1315" s="701" t="s">
        <v>6208</v>
      </c>
      <c r="G1315" s="701" t="s">
        <v>546</v>
      </c>
      <c r="H1315" s="701" t="s">
        <v>1355</v>
      </c>
      <c r="I1315" s="702">
        <v>39697</v>
      </c>
      <c r="J1315" s="701" t="s">
        <v>6209</v>
      </c>
      <c r="K1315" s="702">
        <v>39700</v>
      </c>
      <c r="L1315" s="701" t="s">
        <v>6210</v>
      </c>
      <c r="M1315" s="701" t="s">
        <v>6211</v>
      </c>
      <c r="N1315" s="701" t="s">
        <v>5676</v>
      </c>
      <c r="O1315" s="701" t="s">
        <v>6212</v>
      </c>
      <c r="P1315" s="697"/>
      <c r="Q1315" s="687"/>
      <c r="R1315" s="693"/>
      <c r="S1315" s="687"/>
      <c r="T1315" s="696"/>
    </row>
    <row r="1316" spans="1:20" ht="46" x14ac:dyDescent="0.35">
      <c r="A1316" s="442">
        <v>1314</v>
      </c>
      <c r="B1316" s="699" t="s">
        <v>265</v>
      </c>
      <c r="C1316" s="719">
        <v>370</v>
      </c>
      <c r="D1316" s="701" t="s">
        <v>6148</v>
      </c>
      <c r="E1316" s="701" t="s">
        <v>392</v>
      </c>
      <c r="F1316" s="701" t="s">
        <v>532</v>
      </c>
      <c r="G1316" s="701" t="s">
        <v>481</v>
      </c>
      <c r="H1316" s="701" t="s">
        <v>1331</v>
      </c>
      <c r="I1316" s="702">
        <v>39664</v>
      </c>
      <c r="J1316" s="701" t="s">
        <v>6213</v>
      </c>
      <c r="K1316" s="702">
        <v>39681</v>
      </c>
      <c r="L1316" s="701" t="s">
        <v>5009</v>
      </c>
      <c r="M1316" s="701" t="s">
        <v>5010</v>
      </c>
      <c r="N1316" s="701" t="s">
        <v>6157</v>
      </c>
      <c r="O1316" s="701" t="s">
        <v>6214</v>
      </c>
      <c r="P1316" s="697"/>
      <c r="Q1316" s="697"/>
      <c r="R1316" s="698"/>
      <c r="S1316" s="697"/>
      <c r="T1316" s="696"/>
    </row>
    <row r="1317" spans="1:20" ht="46" x14ac:dyDescent="0.35">
      <c r="A1317" s="442">
        <v>1315</v>
      </c>
      <c r="B1317" s="699" t="s">
        <v>265</v>
      </c>
      <c r="C1317" s="719">
        <v>371</v>
      </c>
      <c r="D1317" s="701" t="s">
        <v>6148</v>
      </c>
      <c r="E1317" s="701" t="s">
        <v>392</v>
      </c>
      <c r="F1317" s="701" t="s">
        <v>6215</v>
      </c>
      <c r="G1317" s="701" t="s">
        <v>802</v>
      </c>
      <c r="H1317" s="701" t="s">
        <v>1331</v>
      </c>
      <c r="I1317" s="702">
        <v>39664</v>
      </c>
      <c r="J1317" s="701" t="s">
        <v>6216</v>
      </c>
      <c r="K1317" s="702">
        <v>41232</v>
      </c>
      <c r="L1317" s="701" t="s">
        <v>4903</v>
      </c>
      <c r="M1317" s="701" t="s">
        <v>6217</v>
      </c>
      <c r="N1317" s="701" t="s">
        <v>5676</v>
      </c>
      <c r="O1317" s="701" t="s">
        <v>6218</v>
      </c>
      <c r="P1317" s="697"/>
      <c r="Q1317" s="697"/>
      <c r="R1317" s="698"/>
      <c r="S1317" s="697"/>
      <c r="T1317" s="696"/>
    </row>
    <row r="1318" spans="1:20" ht="46" x14ac:dyDescent="0.35">
      <c r="A1318" s="442">
        <v>1316</v>
      </c>
      <c r="B1318" s="699" t="s">
        <v>265</v>
      </c>
      <c r="C1318" s="727">
        <v>372</v>
      </c>
      <c r="D1318" s="701" t="s">
        <v>6148</v>
      </c>
      <c r="E1318" s="701" t="s">
        <v>5197</v>
      </c>
      <c r="F1318" s="701" t="s">
        <v>461</v>
      </c>
      <c r="G1318" s="701" t="s">
        <v>2336</v>
      </c>
      <c r="H1318" s="701" t="s">
        <v>1355</v>
      </c>
      <c r="I1318" s="702">
        <v>39426</v>
      </c>
      <c r="J1318" s="701" t="s">
        <v>6219</v>
      </c>
      <c r="K1318" s="702">
        <v>40254</v>
      </c>
      <c r="L1318" s="701" t="s">
        <v>6220</v>
      </c>
      <c r="M1318" s="701" t="s">
        <v>6221</v>
      </c>
      <c r="N1318" s="701" t="s">
        <v>5676</v>
      </c>
      <c r="O1318" s="701" t="s">
        <v>6222</v>
      </c>
      <c r="P1318" s="697"/>
      <c r="Q1318" s="697"/>
      <c r="R1318" s="698"/>
      <c r="S1318" s="697"/>
      <c r="T1318" s="696"/>
    </row>
    <row r="1319" spans="1:20" ht="46" x14ac:dyDescent="0.35">
      <c r="A1319" s="442">
        <v>1317</v>
      </c>
      <c r="B1319" s="699" t="s">
        <v>265</v>
      </c>
      <c r="C1319" s="727">
        <v>373</v>
      </c>
      <c r="D1319" s="701" t="s">
        <v>6148</v>
      </c>
      <c r="E1319" s="701" t="s">
        <v>3212</v>
      </c>
      <c r="F1319" s="701" t="s">
        <v>1278</v>
      </c>
      <c r="G1319" s="701" t="s">
        <v>1941</v>
      </c>
      <c r="H1319" s="701" t="s">
        <v>1355</v>
      </c>
      <c r="I1319" s="702">
        <v>39856</v>
      </c>
      <c r="J1319" s="701" t="s">
        <v>6223</v>
      </c>
      <c r="K1319" s="702">
        <v>39882</v>
      </c>
      <c r="L1319" s="701" t="s">
        <v>6224</v>
      </c>
      <c r="M1319" s="701" t="s">
        <v>6225</v>
      </c>
      <c r="N1319" s="701" t="s">
        <v>6203</v>
      </c>
      <c r="O1319" s="701" t="s">
        <v>6226</v>
      </c>
      <c r="P1319" s="697"/>
      <c r="Q1319" s="697"/>
      <c r="R1319" s="698"/>
      <c r="S1319" s="697"/>
      <c r="T1319" s="696"/>
    </row>
    <row r="1320" spans="1:20" ht="46" x14ac:dyDescent="0.35">
      <c r="A1320" s="442">
        <v>1318</v>
      </c>
      <c r="B1320" s="699" t="s">
        <v>265</v>
      </c>
      <c r="C1320" s="719">
        <v>374</v>
      </c>
      <c r="D1320" s="701" t="s">
        <v>6148</v>
      </c>
      <c r="E1320" s="701" t="s">
        <v>442</v>
      </c>
      <c r="F1320" s="701" t="s">
        <v>6227</v>
      </c>
      <c r="G1320" s="701" t="s">
        <v>2038</v>
      </c>
      <c r="H1320" s="701" t="s">
        <v>1331</v>
      </c>
      <c r="I1320" s="702">
        <v>39507</v>
      </c>
      <c r="J1320" s="701" t="s">
        <v>6228</v>
      </c>
      <c r="K1320" s="702">
        <v>39518</v>
      </c>
      <c r="L1320" s="701"/>
      <c r="M1320" s="701" t="s">
        <v>6229</v>
      </c>
      <c r="N1320" s="701" t="s">
        <v>5676</v>
      </c>
      <c r="O1320" s="701" t="s">
        <v>6230</v>
      </c>
      <c r="P1320" s="697"/>
      <c r="Q1320" s="697"/>
      <c r="R1320" s="698"/>
      <c r="S1320" s="697"/>
      <c r="T1320" s="696"/>
    </row>
    <row r="1321" spans="1:20" ht="46" x14ac:dyDescent="0.35">
      <c r="A1321" s="442">
        <v>1319</v>
      </c>
      <c r="B1321" s="699" t="s">
        <v>265</v>
      </c>
      <c r="C1321" s="719">
        <v>375</v>
      </c>
      <c r="D1321" s="701" t="s">
        <v>6148</v>
      </c>
      <c r="E1321" s="701" t="s">
        <v>2163</v>
      </c>
      <c r="F1321" s="701" t="s">
        <v>532</v>
      </c>
      <c r="G1321" s="701" t="s">
        <v>4622</v>
      </c>
      <c r="H1321" s="701" t="s">
        <v>1331</v>
      </c>
      <c r="I1321" s="702">
        <v>39621</v>
      </c>
      <c r="J1321" s="701" t="s">
        <v>6231</v>
      </c>
      <c r="K1321" s="702">
        <v>39630</v>
      </c>
      <c r="L1321" s="701" t="s">
        <v>6232</v>
      </c>
      <c r="M1321" s="701" t="s">
        <v>6233</v>
      </c>
      <c r="N1321" s="701" t="s">
        <v>1456</v>
      </c>
      <c r="O1321" s="701" t="s">
        <v>6234</v>
      </c>
      <c r="P1321" s="697"/>
      <c r="Q1321" s="697"/>
      <c r="R1321" s="698"/>
      <c r="S1321" s="697"/>
      <c r="T1321" s="696"/>
    </row>
    <row r="1322" spans="1:20" ht="46" x14ac:dyDescent="0.35">
      <c r="A1322" s="442">
        <v>1320</v>
      </c>
      <c r="B1322" s="699" t="s">
        <v>265</v>
      </c>
      <c r="C1322" s="727">
        <v>376</v>
      </c>
      <c r="D1322" s="701" t="s">
        <v>6148</v>
      </c>
      <c r="E1322" s="701" t="s">
        <v>6235</v>
      </c>
      <c r="F1322" s="701" t="s">
        <v>6236</v>
      </c>
      <c r="G1322" s="701" t="s">
        <v>6237</v>
      </c>
      <c r="H1322" s="701" t="s">
        <v>1331</v>
      </c>
      <c r="I1322" s="702">
        <v>39620</v>
      </c>
      <c r="J1322" s="701" t="s">
        <v>6238</v>
      </c>
      <c r="K1322" s="702">
        <v>39917</v>
      </c>
      <c r="L1322" s="701" t="s">
        <v>6239</v>
      </c>
      <c r="M1322" s="701" t="s">
        <v>4697</v>
      </c>
      <c r="N1322" s="701" t="s">
        <v>1352</v>
      </c>
      <c r="O1322" s="701" t="s">
        <v>6240</v>
      </c>
      <c r="P1322" s="697"/>
      <c r="Q1322" s="697"/>
      <c r="R1322" s="698"/>
      <c r="S1322" s="697"/>
      <c r="T1322" s="696"/>
    </row>
    <row r="1323" spans="1:20" ht="46" x14ac:dyDescent="0.35">
      <c r="A1323" s="442">
        <v>1321</v>
      </c>
      <c r="B1323" s="699" t="s">
        <v>265</v>
      </c>
      <c r="C1323" s="727">
        <v>377</v>
      </c>
      <c r="D1323" s="701" t="s">
        <v>6148</v>
      </c>
      <c r="E1323" s="701" t="s">
        <v>364</v>
      </c>
      <c r="F1323" s="701" t="s">
        <v>1029</v>
      </c>
      <c r="G1323" s="701" t="s">
        <v>1941</v>
      </c>
      <c r="H1323" s="701" t="s">
        <v>1355</v>
      </c>
      <c r="I1323" s="702" t="s">
        <v>308</v>
      </c>
      <c r="J1323" s="701" t="s">
        <v>6241</v>
      </c>
      <c r="K1323" s="702">
        <v>41983</v>
      </c>
      <c r="L1323" s="701" t="s">
        <v>6242</v>
      </c>
      <c r="M1323" s="701" t="s">
        <v>6243</v>
      </c>
      <c r="N1323" s="701" t="s">
        <v>1456</v>
      </c>
      <c r="O1323" s="701" t="s">
        <v>6244</v>
      </c>
      <c r="P1323" s="697"/>
      <c r="Q1323" s="697"/>
      <c r="R1323" s="698"/>
      <c r="S1323" s="697"/>
      <c r="T1323" s="696"/>
    </row>
    <row r="1324" spans="1:20" ht="34.5" x14ac:dyDescent="0.35">
      <c r="A1324" s="442">
        <v>1322</v>
      </c>
      <c r="B1324" s="699" t="s">
        <v>265</v>
      </c>
      <c r="C1324" s="719">
        <v>378</v>
      </c>
      <c r="D1324" s="701" t="s">
        <v>6245</v>
      </c>
      <c r="E1324" s="701" t="s">
        <v>531</v>
      </c>
      <c r="F1324" s="701" t="s">
        <v>2257</v>
      </c>
      <c r="G1324" s="701" t="s">
        <v>1986</v>
      </c>
      <c r="H1324" s="701" t="s">
        <v>1331</v>
      </c>
      <c r="I1324" s="702">
        <v>39518</v>
      </c>
      <c r="J1324" s="701" t="s">
        <v>6246</v>
      </c>
      <c r="K1324" s="702">
        <v>39518</v>
      </c>
      <c r="L1324" s="701"/>
      <c r="M1324" s="701" t="s">
        <v>5590</v>
      </c>
      <c r="N1324" s="701" t="s">
        <v>1456</v>
      </c>
      <c r="O1324" s="701" t="s">
        <v>6247</v>
      </c>
      <c r="P1324" s="697"/>
      <c r="Q1324" s="697"/>
      <c r="R1324" s="698"/>
      <c r="S1324" s="697"/>
      <c r="T1324" s="696"/>
    </row>
    <row r="1325" spans="1:20" ht="46" x14ac:dyDescent="0.35">
      <c r="A1325" s="442">
        <v>1323</v>
      </c>
      <c r="B1325" s="699" t="s">
        <v>265</v>
      </c>
      <c r="C1325" s="719">
        <v>379</v>
      </c>
      <c r="D1325" s="701" t="s">
        <v>6245</v>
      </c>
      <c r="E1325" s="701" t="s">
        <v>6248</v>
      </c>
      <c r="F1325" s="701" t="s">
        <v>630</v>
      </c>
      <c r="G1325" s="701" t="s">
        <v>2934</v>
      </c>
      <c r="H1325" s="701" t="s">
        <v>1331</v>
      </c>
      <c r="I1325" s="702">
        <v>40119</v>
      </c>
      <c r="J1325" s="701" t="s">
        <v>6249</v>
      </c>
      <c r="K1325" s="702">
        <v>40142</v>
      </c>
      <c r="L1325" s="701" t="s">
        <v>6250</v>
      </c>
      <c r="M1325" s="701" t="s">
        <v>6251</v>
      </c>
      <c r="N1325" s="701" t="s">
        <v>1456</v>
      </c>
      <c r="O1325" s="701" t="s">
        <v>6252</v>
      </c>
      <c r="P1325" s="697"/>
      <c r="Q1325" s="697"/>
      <c r="R1325" s="698"/>
      <c r="S1325" s="697"/>
      <c r="T1325" s="696"/>
    </row>
    <row r="1326" spans="1:20" ht="46" x14ac:dyDescent="0.35">
      <c r="A1326" s="442">
        <v>1324</v>
      </c>
      <c r="B1326" s="699" t="s">
        <v>265</v>
      </c>
      <c r="C1326" s="727">
        <v>380</v>
      </c>
      <c r="D1326" s="701" t="s">
        <v>6245</v>
      </c>
      <c r="E1326" s="701" t="s">
        <v>850</v>
      </c>
      <c r="F1326" s="701" t="s">
        <v>4961</v>
      </c>
      <c r="G1326" s="701" t="s">
        <v>6253</v>
      </c>
      <c r="H1326" s="701" t="s">
        <v>1331</v>
      </c>
      <c r="I1326" s="702">
        <v>39827</v>
      </c>
      <c r="J1326" s="701" t="s">
        <v>6254</v>
      </c>
      <c r="K1326" s="702">
        <v>39829</v>
      </c>
      <c r="L1326" s="701" t="s">
        <v>6255</v>
      </c>
      <c r="M1326" s="701" t="s">
        <v>6256</v>
      </c>
      <c r="N1326" s="701" t="s">
        <v>1335</v>
      </c>
      <c r="O1326" s="701" t="s">
        <v>6257</v>
      </c>
      <c r="P1326" s="692"/>
      <c r="Q1326" s="697"/>
      <c r="R1326" s="698"/>
      <c r="S1326" s="697"/>
      <c r="T1326" s="696"/>
    </row>
    <row r="1327" spans="1:20" ht="46" x14ac:dyDescent="0.35">
      <c r="A1327" s="442">
        <v>1325</v>
      </c>
      <c r="B1327" s="699" t="s">
        <v>265</v>
      </c>
      <c r="C1327" s="727">
        <v>381</v>
      </c>
      <c r="D1327" s="701" t="s">
        <v>6245</v>
      </c>
      <c r="E1327" s="701" t="s">
        <v>3013</v>
      </c>
      <c r="F1327" s="701" t="s">
        <v>1683</v>
      </c>
      <c r="G1327" s="701" t="s">
        <v>4754</v>
      </c>
      <c r="H1327" s="701" t="s">
        <v>1331</v>
      </c>
      <c r="I1327" s="702">
        <v>39567</v>
      </c>
      <c r="J1327" s="701" t="s">
        <v>6258</v>
      </c>
      <c r="K1327" s="702">
        <v>39919</v>
      </c>
      <c r="L1327" s="701" t="s">
        <v>4756</v>
      </c>
      <c r="M1327" s="701" t="s">
        <v>4757</v>
      </c>
      <c r="N1327" s="701" t="s">
        <v>1456</v>
      </c>
      <c r="O1327" s="701" t="s">
        <v>6259</v>
      </c>
      <c r="P1327" s="697"/>
      <c r="Q1327" s="697"/>
      <c r="R1327" s="698"/>
      <c r="S1327" s="697"/>
      <c r="T1327" s="696"/>
    </row>
    <row r="1328" spans="1:20" ht="46" x14ac:dyDescent="0.35">
      <c r="A1328" s="442">
        <v>1326</v>
      </c>
      <c r="B1328" s="699" t="s">
        <v>265</v>
      </c>
      <c r="C1328" s="719">
        <v>382</v>
      </c>
      <c r="D1328" s="701" t="s">
        <v>6245</v>
      </c>
      <c r="E1328" s="701" t="s">
        <v>454</v>
      </c>
      <c r="F1328" s="701" t="s">
        <v>1472</v>
      </c>
      <c r="G1328" s="701" t="s">
        <v>1446</v>
      </c>
      <c r="H1328" s="701" t="s">
        <v>1331</v>
      </c>
      <c r="I1328" s="702">
        <v>39666</v>
      </c>
      <c r="J1328" s="701" t="s">
        <v>6260</v>
      </c>
      <c r="K1328" s="702">
        <v>39667</v>
      </c>
      <c r="L1328" s="701" t="s">
        <v>4660</v>
      </c>
      <c r="M1328" s="701" t="s">
        <v>4661</v>
      </c>
      <c r="N1328" s="701" t="s">
        <v>1456</v>
      </c>
      <c r="O1328" s="701" t="s">
        <v>6261</v>
      </c>
      <c r="P1328" s="697"/>
      <c r="Q1328" s="697"/>
      <c r="R1328" s="698"/>
      <c r="S1328" s="697"/>
      <c r="T1328" s="696"/>
    </row>
    <row r="1329" spans="1:20" ht="46" x14ac:dyDescent="0.35">
      <c r="A1329" s="442">
        <v>1327</v>
      </c>
      <c r="B1329" s="699" t="s">
        <v>265</v>
      </c>
      <c r="C1329" s="719">
        <v>383</v>
      </c>
      <c r="D1329" s="701" t="s">
        <v>6245</v>
      </c>
      <c r="E1329" s="701" t="s">
        <v>336</v>
      </c>
      <c r="F1329" s="701" t="s">
        <v>3987</v>
      </c>
      <c r="G1329" s="701" t="s">
        <v>1982</v>
      </c>
      <c r="H1329" s="701" t="s">
        <v>1331</v>
      </c>
      <c r="I1329" s="702">
        <v>39745</v>
      </c>
      <c r="J1329" s="701" t="s">
        <v>6262</v>
      </c>
      <c r="K1329" s="702">
        <v>41870</v>
      </c>
      <c r="L1329" s="701" t="s">
        <v>6263</v>
      </c>
      <c r="M1329" s="701" t="s">
        <v>6264</v>
      </c>
      <c r="N1329" s="701" t="s">
        <v>1352</v>
      </c>
      <c r="O1329" s="701" t="s">
        <v>6265</v>
      </c>
      <c r="P1329" s="692"/>
      <c r="Q1329" s="697"/>
      <c r="R1329" s="698"/>
      <c r="S1329" s="697"/>
      <c r="T1329" s="696"/>
    </row>
    <row r="1330" spans="1:20" ht="46" x14ac:dyDescent="0.35">
      <c r="A1330" s="442">
        <v>1328</v>
      </c>
      <c r="B1330" s="699" t="s">
        <v>265</v>
      </c>
      <c r="C1330" s="727">
        <v>384</v>
      </c>
      <c r="D1330" s="701" t="s">
        <v>6245</v>
      </c>
      <c r="E1330" s="701" t="s">
        <v>336</v>
      </c>
      <c r="F1330" s="701" t="s">
        <v>6266</v>
      </c>
      <c r="G1330" s="701" t="s">
        <v>394</v>
      </c>
      <c r="H1330" s="701" t="s">
        <v>1331</v>
      </c>
      <c r="I1330" s="702">
        <v>39759</v>
      </c>
      <c r="J1330" s="701" t="s">
        <v>6267</v>
      </c>
      <c r="K1330" s="702">
        <v>39764</v>
      </c>
      <c r="L1330" s="701"/>
      <c r="M1330" s="701" t="s">
        <v>6268</v>
      </c>
      <c r="N1330" s="701" t="s">
        <v>1456</v>
      </c>
      <c r="O1330" s="701" t="s">
        <v>6269</v>
      </c>
      <c r="P1330" s="697"/>
      <c r="Q1330" s="697"/>
      <c r="R1330" s="698"/>
      <c r="S1330" s="697"/>
      <c r="T1330" s="696"/>
    </row>
    <row r="1331" spans="1:20" ht="46" x14ac:dyDescent="0.35">
      <c r="A1331" s="442">
        <v>1329</v>
      </c>
      <c r="B1331" s="699" t="s">
        <v>265</v>
      </c>
      <c r="C1331" s="727">
        <v>385</v>
      </c>
      <c r="D1331" s="701" t="s">
        <v>6245</v>
      </c>
      <c r="E1331" s="701" t="s">
        <v>336</v>
      </c>
      <c r="F1331" s="701" t="s">
        <v>6270</v>
      </c>
      <c r="G1331" s="701" t="s">
        <v>6271</v>
      </c>
      <c r="H1331" s="701" t="s">
        <v>1355</v>
      </c>
      <c r="I1331" s="702">
        <v>39783</v>
      </c>
      <c r="J1331" s="701" t="s">
        <v>6272</v>
      </c>
      <c r="K1331" s="702">
        <v>39792</v>
      </c>
      <c r="L1331" s="701" t="s">
        <v>6273</v>
      </c>
      <c r="M1331" s="701" t="s">
        <v>6274</v>
      </c>
      <c r="N1331" s="701" t="s">
        <v>1456</v>
      </c>
      <c r="O1331" s="701" t="s">
        <v>6275</v>
      </c>
      <c r="P1331" s="692"/>
      <c r="Q1331" s="697"/>
      <c r="R1331" s="698"/>
      <c r="S1331" s="697"/>
      <c r="T1331" s="696"/>
    </row>
    <row r="1332" spans="1:20" ht="46" x14ac:dyDescent="0.35">
      <c r="A1332" s="442">
        <v>1330</v>
      </c>
      <c r="B1332" s="699" t="s">
        <v>265</v>
      </c>
      <c r="C1332" s="719">
        <v>386</v>
      </c>
      <c r="D1332" s="701" t="s">
        <v>6245</v>
      </c>
      <c r="E1332" s="701" t="s">
        <v>336</v>
      </c>
      <c r="F1332" s="701" t="s">
        <v>2968</v>
      </c>
      <c r="G1332" s="701" t="s">
        <v>1086</v>
      </c>
      <c r="H1332" s="701" t="s">
        <v>1355</v>
      </c>
      <c r="I1332" s="702">
        <v>39403</v>
      </c>
      <c r="J1332" s="701" t="s">
        <v>6276</v>
      </c>
      <c r="K1332" s="702">
        <v>39518</v>
      </c>
      <c r="L1332" s="701" t="s">
        <v>6277</v>
      </c>
      <c r="M1332" s="701" t="s">
        <v>6278</v>
      </c>
      <c r="N1332" s="701" t="s">
        <v>1352</v>
      </c>
      <c r="O1332" s="701" t="s">
        <v>6279</v>
      </c>
      <c r="P1332" s="697"/>
      <c r="Q1332" s="697"/>
      <c r="R1332" s="693"/>
      <c r="S1332" s="697"/>
      <c r="T1332" s="696"/>
    </row>
    <row r="1333" spans="1:20" ht="46" x14ac:dyDescent="0.35">
      <c r="A1333" s="442">
        <v>1331</v>
      </c>
      <c r="B1333" s="699" t="s">
        <v>265</v>
      </c>
      <c r="C1333" s="719">
        <v>387</v>
      </c>
      <c r="D1333" s="701" t="s">
        <v>6245</v>
      </c>
      <c r="E1333" s="701" t="s">
        <v>392</v>
      </c>
      <c r="F1333" s="701" t="s">
        <v>6280</v>
      </c>
      <c r="G1333" s="701" t="s">
        <v>6281</v>
      </c>
      <c r="H1333" s="701" t="s">
        <v>1331</v>
      </c>
      <c r="I1333" s="702">
        <v>39932</v>
      </c>
      <c r="J1333" s="701" t="s">
        <v>6282</v>
      </c>
      <c r="K1333" s="702">
        <v>39948</v>
      </c>
      <c r="L1333" s="701"/>
      <c r="M1333" s="701" t="s">
        <v>6283</v>
      </c>
      <c r="N1333" s="701" t="s">
        <v>1456</v>
      </c>
      <c r="O1333" s="701" t="s">
        <v>6284</v>
      </c>
      <c r="P1333" s="697"/>
      <c r="Q1333" s="697"/>
      <c r="R1333" s="698"/>
      <c r="S1333" s="697"/>
      <c r="T1333" s="696"/>
    </row>
    <row r="1334" spans="1:20" ht="46" x14ac:dyDescent="0.35">
      <c r="A1334" s="442">
        <v>1332</v>
      </c>
      <c r="B1334" s="699" t="s">
        <v>265</v>
      </c>
      <c r="C1334" s="727">
        <v>388</v>
      </c>
      <c r="D1334" s="701" t="s">
        <v>6245</v>
      </c>
      <c r="E1334" s="701" t="s">
        <v>364</v>
      </c>
      <c r="F1334" s="701" t="s">
        <v>1565</v>
      </c>
      <c r="G1334" s="701" t="s">
        <v>394</v>
      </c>
      <c r="H1334" s="701" t="s">
        <v>1331</v>
      </c>
      <c r="I1334" s="702">
        <v>39786</v>
      </c>
      <c r="J1334" s="701" t="s">
        <v>6285</v>
      </c>
      <c r="K1334" s="702">
        <v>39787</v>
      </c>
      <c r="L1334" s="701" t="s">
        <v>6286</v>
      </c>
      <c r="M1334" s="701" t="s">
        <v>6287</v>
      </c>
      <c r="N1334" s="701"/>
      <c r="O1334" s="701" t="s">
        <v>6288</v>
      </c>
      <c r="P1334" s="697"/>
      <c r="Q1334" s="697"/>
      <c r="R1334" s="698"/>
      <c r="S1334" s="697"/>
      <c r="T1334" s="696"/>
    </row>
    <row r="1335" spans="1:20" ht="46" x14ac:dyDescent="0.35">
      <c r="A1335" s="442">
        <v>1333</v>
      </c>
      <c r="B1335" s="699" t="s">
        <v>265</v>
      </c>
      <c r="C1335" s="727">
        <v>389</v>
      </c>
      <c r="D1335" s="701" t="s">
        <v>6245</v>
      </c>
      <c r="E1335" s="701" t="s">
        <v>6289</v>
      </c>
      <c r="F1335" s="701" t="s">
        <v>2576</v>
      </c>
      <c r="G1335" s="701" t="s">
        <v>1381</v>
      </c>
      <c r="H1335" s="701" t="s">
        <v>1331</v>
      </c>
      <c r="I1335" s="702">
        <v>39850</v>
      </c>
      <c r="J1335" s="701" t="s">
        <v>6290</v>
      </c>
      <c r="K1335" s="702">
        <v>43336</v>
      </c>
      <c r="L1335" s="701" t="s">
        <v>6291</v>
      </c>
      <c r="M1335" s="701" t="s">
        <v>6292</v>
      </c>
      <c r="N1335" s="701" t="s">
        <v>1456</v>
      </c>
      <c r="O1335" s="701" t="s">
        <v>6293</v>
      </c>
      <c r="P1335" s="697"/>
      <c r="Q1335" s="697"/>
      <c r="R1335" s="698"/>
      <c r="S1335" s="697"/>
      <c r="T1335" s="696"/>
    </row>
    <row r="1336" spans="1:20" ht="57.5" x14ac:dyDescent="0.35">
      <c r="A1336" s="442">
        <v>1334</v>
      </c>
      <c r="B1336" s="699" t="s">
        <v>265</v>
      </c>
      <c r="C1336" s="719">
        <v>390</v>
      </c>
      <c r="D1336" s="701" t="s">
        <v>6245</v>
      </c>
      <c r="E1336" s="701" t="s">
        <v>5083</v>
      </c>
      <c r="F1336" s="701" t="s">
        <v>1253</v>
      </c>
      <c r="G1336" s="701" t="s">
        <v>6294</v>
      </c>
      <c r="H1336" s="701" t="s">
        <v>1355</v>
      </c>
      <c r="I1336" s="702">
        <v>39837</v>
      </c>
      <c r="J1336" s="701" t="s">
        <v>6295</v>
      </c>
      <c r="K1336" s="702" t="s">
        <v>6296</v>
      </c>
      <c r="L1336" s="701" t="s">
        <v>6297</v>
      </c>
      <c r="M1336" s="701" t="s">
        <v>6298</v>
      </c>
      <c r="N1336" s="701"/>
      <c r="O1336" s="701" t="s">
        <v>6299</v>
      </c>
      <c r="P1336" s="697"/>
      <c r="Q1336" s="697"/>
      <c r="R1336" s="693"/>
      <c r="S1336" s="697"/>
      <c r="T1336" s="696"/>
    </row>
    <row r="1337" spans="1:20" ht="34.5" x14ac:dyDescent="0.35">
      <c r="A1337" s="442">
        <v>1335</v>
      </c>
      <c r="B1337" s="699" t="s">
        <v>265</v>
      </c>
      <c r="C1337" s="719">
        <v>391</v>
      </c>
      <c r="D1337" s="701" t="s">
        <v>6245</v>
      </c>
      <c r="E1337" s="701" t="s">
        <v>336</v>
      </c>
      <c r="F1337" s="701" t="s">
        <v>1029</v>
      </c>
      <c r="G1337" s="701" t="s">
        <v>6300</v>
      </c>
      <c r="H1337" s="701" t="s">
        <v>1355</v>
      </c>
      <c r="I1337" s="702">
        <v>39721</v>
      </c>
      <c r="J1337" s="701" t="s">
        <v>6301</v>
      </c>
      <c r="K1337" s="702">
        <v>42264</v>
      </c>
      <c r="L1337" s="701" t="s">
        <v>6302</v>
      </c>
      <c r="M1337" s="701" t="s">
        <v>6303</v>
      </c>
      <c r="N1337" s="701" t="s">
        <v>1456</v>
      </c>
      <c r="O1337" s="701" t="s">
        <v>6304</v>
      </c>
      <c r="P1337" s="697"/>
      <c r="Q1337" s="697"/>
      <c r="R1337" s="693"/>
      <c r="S1337" s="697"/>
      <c r="T1337" s="696"/>
    </row>
    <row r="1338" spans="1:20" ht="34.5" x14ac:dyDescent="0.35">
      <c r="A1338" s="442">
        <v>1336</v>
      </c>
      <c r="B1338" s="699" t="s">
        <v>265</v>
      </c>
      <c r="C1338" s="727">
        <v>392</v>
      </c>
      <c r="D1338" s="701" t="s">
        <v>6245</v>
      </c>
      <c r="E1338" s="701" t="s">
        <v>364</v>
      </c>
      <c r="F1338" s="701" t="s">
        <v>6305</v>
      </c>
      <c r="G1338" s="701" t="s">
        <v>2666</v>
      </c>
      <c r="H1338" s="701" t="s">
        <v>1331</v>
      </c>
      <c r="I1338" s="702">
        <v>39685</v>
      </c>
      <c r="J1338" s="701" t="s">
        <v>6306</v>
      </c>
      <c r="K1338" s="702">
        <v>39688</v>
      </c>
      <c r="L1338" s="701"/>
      <c r="M1338" s="701" t="s">
        <v>5189</v>
      </c>
      <c r="N1338" s="701" t="s">
        <v>6307</v>
      </c>
      <c r="O1338" s="701" t="s">
        <v>6308</v>
      </c>
      <c r="P1338" s="697"/>
      <c r="Q1338" s="697"/>
      <c r="R1338" s="693"/>
      <c r="S1338" s="697"/>
      <c r="T1338" s="696"/>
    </row>
    <row r="1339" spans="1:20" ht="46" x14ac:dyDescent="0.35">
      <c r="A1339" s="442">
        <v>1337</v>
      </c>
      <c r="B1339" s="699" t="s">
        <v>265</v>
      </c>
      <c r="C1339" s="727">
        <v>393</v>
      </c>
      <c r="D1339" s="701" t="s">
        <v>6245</v>
      </c>
      <c r="E1339" s="701" t="s">
        <v>511</v>
      </c>
      <c r="F1339" s="701" t="s">
        <v>6309</v>
      </c>
      <c r="G1339" s="701" t="s">
        <v>2661</v>
      </c>
      <c r="H1339" s="701" t="s">
        <v>1331</v>
      </c>
      <c r="I1339" s="702">
        <v>39750</v>
      </c>
      <c r="J1339" s="701" t="s">
        <v>6310</v>
      </c>
      <c r="K1339" s="702">
        <v>39763</v>
      </c>
      <c r="L1339" s="701" t="s">
        <v>6311</v>
      </c>
      <c r="M1339" s="701" t="s">
        <v>6312</v>
      </c>
      <c r="N1339" s="706" t="s">
        <v>1456</v>
      </c>
      <c r="O1339" s="701" t="s">
        <v>6313</v>
      </c>
      <c r="P1339" s="697"/>
      <c r="Q1339" s="697"/>
      <c r="R1339" s="698"/>
      <c r="S1339" s="697"/>
      <c r="T1339" s="696"/>
    </row>
    <row r="1340" spans="1:20" ht="46" x14ac:dyDescent="0.35">
      <c r="A1340" s="442">
        <v>1338</v>
      </c>
      <c r="B1340" s="699" t="s">
        <v>265</v>
      </c>
      <c r="C1340" s="719">
        <v>394</v>
      </c>
      <c r="D1340" s="701" t="s">
        <v>6245</v>
      </c>
      <c r="E1340" s="701" t="s">
        <v>442</v>
      </c>
      <c r="F1340" s="701" t="s">
        <v>6120</v>
      </c>
      <c r="G1340" s="701" t="s">
        <v>681</v>
      </c>
      <c r="H1340" s="701" t="s">
        <v>1355</v>
      </c>
      <c r="I1340" s="702">
        <v>39513</v>
      </c>
      <c r="J1340" s="701" t="s">
        <v>6314</v>
      </c>
      <c r="K1340" s="702">
        <v>40697</v>
      </c>
      <c r="L1340" s="701" t="s">
        <v>6315</v>
      </c>
      <c r="M1340" s="701" t="s">
        <v>6316</v>
      </c>
      <c r="N1340" s="701" t="s">
        <v>1352</v>
      </c>
      <c r="O1340" s="701" t="s">
        <v>6317</v>
      </c>
      <c r="P1340" s="697"/>
      <c r="Q1340" s="697"/>
      <c r="R1340" s="698"/>
      <c r="S1340" s="697"/>
      <c r="T1340" s="696"/>
    </row>
    <row r="1341" spans="1:20" ht="46" x14ac:dyDescent="0.35">
      <c r="A1341" s="442">
        <v>1339</v>
      </c>
      <c r="B1341" s="699" t="s">
        <v>265</v>
      </c>
      <c r="C1341" s="719">
        <v>395</v>
      </c>
      <c r="D1341" s="701" t="s">
        <v>318</v>
      </c>
      <c r="E1341" s="701" t="s">
        <v>531</v>
      </c>
      <c r="F1341" s="701" t="s">
        <v>6318</v>
      </c>
      <c r="G1341" s="701" t="s">
        <v>1982</v>
      </c>
      <c r="H1341" s="701" t="s">
        <v>1331</v>
      </c>
      <c r="I1341" s="702">
        <v>39410</v>
      </c>
      <c r="J1341" s="701" t="s">
        <v>6319</v>
      </c>
      <c r="K1341" s="702">
        <v>40323</v>
      </c>
      <c r="L1341" s="701"/>
      <c r="M1341" s="701" t="s">
        <v>5515</v>
      </c>
      <c r="N1341" s="701"/>
      <c r="O1341" s="701" t="s">
        <v>6320</v>
      </c>
      <c r="P1341" s="697"/>
      <c r="Q1341" s="697"/>
      <c r="R1341" s="698"/>
      <c r="S1341" s="697"/>
      <c r="T1341" s="696"/>
    </row>
    <row r="1342" spans="1:20" ht="46" x14ac:dyDescent="0.35">
      <c r="A1342" s="442">
        <v>1340</v>
      </c>
      <c r="B1342" s="699" t="s">
        <v>265</v>
      </c>
      <c r="C1342" s="727">
        <v>396</v>
      </c>
      <c r="D1342" s="701" t="s">
        <v>318</v>
      </c>
      <c r="E1342" s="701" t="s">
        <v>454</v>
      </c>
      <c r="F1342" s="701" t="s">
        <v>6321</v>
      </c>
      <c r="G1342" s="701" t="s">
        <v>1419</v>
      </c>
      <c r="H1342" s="701" t="s">
        <v>1331</v>
      </c>
      <c r="I1342" s="702">
        <v>39429</v>
      </c>
      <c r="J1342" s="701" t="s">
        <v>6322</v>
      </c>
      <c r="K1342" s="702">
        <v>42136</v>
      </c>
      <c r="L1342" s="701" t="s">
        <v>6323</v>
      </c>
      <c r="M1342" s="701" t="s">
        <v>6324</v>
      </c>
      <c r="N1342" s="701" t="s">
        <v>628</v>
      </c>
      <c r="O1342" s="701" t="s">
        <v>6325</v>
      </c>
      <c r="P1342" s="697"/>
      <c r="Q1342" s="697"/>
      <c r="R1342" s="698"/>
      <c r="S1342" s="697"/>
      <c r="T1342" s="696"/>
    </row>
    <row r="1343" spans="1:20" ht="46" x14ac:dyDescent="0.35">
      <c r="A1343" s="442">
        <v>1341</v>
      </c>
      <c r="B1343" s="699" t="s">
        <v>265</v>
      </c>
      <c r="C1343" s="727">
        <v>397</v>
      </c>
      <c r="D1343" s="701" t="s">
        <v>318</v>
      </c>
      <c r="E1343" s="701" t="s">
        <v>336</v>
      </c>
      <c r="F1343" s="701" t="s">
        <v>1683</v>
      </c>
      <c r="G1343" s="701" t="s">
        <v>3117</v>
      </c>
      <c r="H1343" s="701" t="s">
        <v>1331</v>
      </c>
      <c r="I1343" s="702">
        <v>39357</v>
      </c>
      <c r="J1343" s="701" t="s">
        <v>6326</v>
      </c>
      <c r="K1343" s="702">
        <v>39370</v>
      </c>
      <c r="L1343" s="701" t="s">
        <v>6327</v>
      </c>
      <c r="M1343" s="701" t="s">
        <v>6328</v>
      </c>
      <c r="N1343" s="701" t="s">
        <v>1456</v>
      </c>
      <c r="O1343" s="701" t="s">
        <v>6329</v>
      </c>
      <c r="P1343" s="697"/>
      <c r="Q1343" s="697"/>
      <c r="R1343" s="698"/>
      <c r="S1343" s="688"/>
      <c r="T1343" s="696"/>
    </row>
    <row r="1344" spans="1:20" ht="46" x14ac:dyDescent="0.35">
      <c r="A1344" s="442">
        <v>1342</v>
      </c>
      <c r="B1344" s="699" t="s">
        <v>265</v>
      </c>
      <c r="C1344" s="719">
        <v>398</v>
      </c>
      <c r="D1344" s="701" t="s">
        <v>318</v>
      </c>
      <c r="E1344" s="701" t="s">
        <v>428</v>
      </c>
      <c r="F1344" s="701" t="s">
        <v>6330</v>
      </c>
      <c r="G1344" s="701" t="s">
        <v>1986</v>
      </c>
      <c r="H1344" s="701" t="s">
        <v>1331</v>
      </c>
      <c r="I1344" s="702">
        <v>39561</v>
      </c>
      <c r="J1344" s="701" t="s">
        <v>6094</v>
      </c>
      <c r="K1344" s="702">
        <v>39811</v>
      </c>
      <c r="L1344" s="701" t="s">
        <v>6331</v>
      </c>
      <c r="M1344" s="701" t="s">
        <v>6332</v>
      </c>
      <c r="N1344" s="701" t="s">
        <v>1352</v>
      </c>
      <c r="O1344" s="701" t="s">
        <v>6333</v>
      </c>
      <c r="P1344" s="697"/>
      <c r="Q1344" s="697"/>
      <c r="R1344" s="698"/>
      <c r="S1344" s="697"/>
      <c r="T1344" s="696"/>
    </row>
    <row r="1345" spans="1:20" ht="34.5" x14ac:dyDescent="0.35">
      <c r="A1345" s="442">
        <v>1343</v>
      </c>
      <c r="B1345" s="699" t="s">
        <v>265</v>
      </c>
      <c r="C1345" s="719">
        <v>399</v>
      </c>
      <c r="D1345" s="701" t="s">
        <v>318</v>
      </c>
      <c r="E1345" s="701" t="s">
        <v>428</v>
      </c>
      <c r="F1345" s="701" t="s">
        <v>4615</v>
      </c>
      <c r="G1345" s="701" t="s">
        <v>6334</v>
      </c>
      <c r="H1345" s="701" t="s">
        <v>1355</v>
      </c>
      <c r="I1345" s="702">
        <v>39128</v>
      </c>
      <c r="J1345" s="701" t="s">
        <v>6335</v>
      </c>
      <c r="K1345" s="702">
        <v>39133</v>
      </c>
      <c r="L1345" s="701"/>
      <c r="M1345" s="701" t="s">
        <v>5113</v>
      </c>
      <c r="N1345" s="701"/>
      <c r="O1345" s="701" t="s">
        <v>6336</v>
      </c>
      <c r="P1345" s="697"/>
      <c r="Q1345" s="697"/>
      <c r="R1345" s="698"/>
      <c r="S1345" s="697"/>
      <c r="T1345" s="696"/>
    </row>
    <row r="1346" spans="1:20" ht="57.5" x14ac:dyDescent="0.35">
      <c r="A1346" s="442">
        <v>1344</v>
      </c>
      <c r="B1346" s="699" t="s">
        <v>265</v>
      </c>
      <c r="C1346" s="727">
        <v>400</v>
      </c>
      <c r="D1346" s="701" t="s">
        <v>318</v>
      </c>
      <c r="E1346" s="701" t="s">
        <v>6337</v>
      </c>
      <c r="F1346" s="701" t="s">
        <v>933</v>
      </c>
      <c r="G1346" s="701" t="s">
        <v>861</v>
      </c>
      <c r="H1346" s="701" t="s">
        <v>1355</v>
      </c>
      <c r="I1346" s="702">
        <v>39438</v>
      </c>
      <c r="J1346" s="701" t="s">
        <v>6338</v>
      </c>
      <c r="K1346" s="702">
        <v>39169</v>
      </c>
      <c r="L1346" s="701"/>
      <c r="M1346" s="701" t="s">
        <v>5686</v>
      </c>
      <c r="N1346" s="701" t="s">
        <v>628</v>
      </c>
      <c r="O1346" s="701" t="s">
        <v>6339</v>
      </c>
      <c r="P1346" s="697"/>
      <c r="Q1346" s="697"/>
      <c r="R1346" s="698"/>
      <c r="S1346" s="697"/>
      <c r="T1346" s="696"/>
    </row>
    <row r="1347" spans="1:20" ht="46" x14ac:dyDescent="0.35">
      <c r="A1347" s="442">
        <v>1345</v>
      </c>
      <c r="B1347" s="699" t="s">
        <v>265</v>
      </c>
      <c r="C1347" s="727">
        <v>401</v>
      </c>
      <c r="D1347" s="701" t="s">
        <v>318</v>
      </c>
      <c r="E1347" s="701" t="s">
        <v>657</v>
      </c>
      <c r="F1347" s="701" t="s">
        <v>404</v>
      </c>
      <c r="G1347" s="701" t="s">
        <v>1930</v>
      </c>
      <c r="H1347" s="701" t="s">
        <v>1355</v>
      </c>
      <c r="I1347" s="702">
        <v>39451</v>
      </c>
      <c r="J1347" s="701" t="s">
        <v>6340</v>
      </c>
      <c r="K1347" s="702">
        <v>39477</v>
      </c>
      <c r="L1347" s="701" t="s">
        <v>6341</v>
      </c>
      <c r="M1347" s="701" t="s">
        <v>6342</v>
      </c>
      <c r="N1347" s="701" t="s">
        <v>628</v>
      </c>
      <c r="O1347" s="701" t="s">
        <v>6343</v>
      </c>
      <c r="P1347" s="697"/>
      <c r="Q1347" s="697"/>
      <c r="R1347" s="698"/>
      <c r="S1347" s="697"/>
      <c r="T1347" s="696"/>
    </row>
    <row r="1348" spans="1:20" ht="46" x14ac:dyDescent="0.35">
      <c r="A1348" s="442">
        <v>1346</v>
      </c>
      <c r="B1348" s="699" t="s">
        <v>265</v>
      </c>
      <c r="C1348" s="719">
        <v>402</v>
      </c>
      <c r="D1348" s="701" t="s">
        <v>318</v>
      </c>
      <c r="E1348" s="701" t="s">
        <v>657</v>
      </c>
      <c r="F1348" s="701" t="s">
        <v>552</v>
      </c>
      <c r="G1348" s="701" t="s">
        <v>822</v>
      </c>
      <c r="H1348" s="701" t="s">
        <v>1331</v>
      </c>
      <c r="I1348" s="702">
        <v>39437</v>
      </c>
      <c r="J1348" s="701" t="s">
        <v>6344</v>
      </c>
      <c r="K1348" s="702">
        <v>39464</v>
      </c>
      <c r="L1348" s="701" t="s">
        <v>5705</v>
      </c>
      <c r="M1348" s="701" t="s">
        <v>6345</v>
      </c>
      <c r="N1348" s="701" t="s">
        <v>6346</v>
      </c>
      <c r="O1348" s="701" t="s">
        <v>6347</v>
      </c>
      <c r="P1348" s="692"/>
      <c r="Q1348" s="697"/>
      <c r="R1348" s="698"/>
      <c r="S1348" s="697"/>
      <c r="T1348" s="696"/>
    </row>
    <row r="1349" spans="1:20" ht="46" x14ac:dyDescent="0.35">
      <c r="A1349" s="442">
        <v>1347</v>
      </c>
      <c r="B1349" s="699" t="s">
        <v>265</v>
      </c>
      <c r="C1349" s="719">
        <v>403</v>
      </c>
      <c r="D1349" s="701" t="s">
        <v>318</v>
      </c>
      <c r="E1349" s="701" t="s">
        <v>364</v>
      </c>
      <c r="F1349" s="701" t="s">
        <v>5083</v>
      </c>
      <c r="G1349" s="701" t="s">
        <v>6348</v>
      </c>
      <c r="H1349" s="701" t="s">
        <v>1355</v>
      </c>
      <c r="I1349" s="702">
        <v>39135</v>
      </c>
      <c r="J1349" s="701" t="s">
        <v>6349</v>
      </c>
      <c r="K1349" s="702">
        <v>39153</v>
      </c>
      <c r="L1349" s="701" t="s">
        <v>6350</v>
      </c>
      <c r="M1349" s="701" t="s">
        <v>6351</v>
      </c>
      <c r="N1349" s="701" t="s">
        <v>628</v>
      </c>
      <c r="O1349" s="701" t="s">
        <v>6352</v>
      </c>
      <c r="P1349" s="697"/>
      <c r="Q1349" s="697"/>
      <c r="R1349" s="698"/>
      <c r="S1349" s="697"/>
      <c r="T1349" s="696"/>
    </row>
    <row r="1350" spans="1:20" ht="46" x14ac:dyDescent="0.35">
      <c r="A1350" s="442">
        <v>1348</v>
      </c>
      <c r="B1350" s="699" t="s">
        <v>265</v>
      </c>
      <c r="C1350" s="727">
        <v>404</v>
      </c>
      <c r="D1350" s="701" t="s">
        <v>318</v>
      </c>
      <c r="E1350" s="701" t="s">
        <v>657</v>
      </c>
      <c r="F1350" s="701" t="s">
        <v>6353</v>
      </c>
      <c r="G1350" s="701" t="s">
        <v>1982</v>
      </c>
      <c r="H1350" s="701" t="s">
        <v>1331</v>
      </c>
      <c r="I1350" s="702">
        <v>39339</v>
      </c>
      <c r="J1350" s="701" t="s">
        <v>6354</v>
      </c>
      <c r="K1350" s="702">
        <v>39351</v>
      </c>
      <c r="L1350" s="701" t="s">
        <v>4606</v>
      </c>
      <c r="M1350" s="701" t="s">
        <v>6355</v>
      </c>
      <c r="N1350" s="701"/>
      <c r="O1350" s="701" t="s">
        <v>4609</v>
      </c>
      <c r="P1350" s="697"/>
      <c r="Q1350" s="697"/>
      <c r="R1350" s="698"/>
      <c r="S1350" s="697"/>
      <c r="T1350" s="696"/>
    </row>
    <row r="1351" spans="1:20" ht="46" x14ac:dyDescent="0.35">
      <c r="A1351" s="442">
        <v>1349</v>
      </c>
      <c r="B1351" s="699" t="s">
        <v>265</v>
      </c>
      <c r="C1351" s="727">
        <v>405</v>
      </c>
      <c r="D1351" s="701" t="s">
        <v>318</v>
      </c>
      <c r="E1351" s="701" t="s">
        <v>392</v>
      </c>
      <c r="F1351" s="701" t="s">
        <v>337</v>
      </c>
      <c r="G1351" s="701" t="s">
        <v>6356</v>
      </c>
      <c r="H1351" s="701" t="s">
        <v>1355</v>
      </c>
      <c r="I1351" s="702">
        <v>39422</v>
      </c>
      <c r="J1351" s="701" t="s">
        <v>6357</v>
      </c>
      <c r="K1351" s="702">
        <v>39427</v>
      </c>
      <c r="L1351" s="701" t="s">
        <v>6358</v>
      </c>
      <c r="M1351" s="701" t="s">
        <v>6359</v>
      </c>
      <c r="N1351" s="701" t="s">
        <v>628</v>
      </c>
      <c r="O1351" s="701" t="s">
        <v>6360</v>
      </c>
      <c r="P1351" s="697"/>
      <c r="Q1351" s="697"/>
      <c r="R1351" s="698"/>
      <c r="S1351" s="697"/>
      <c r="T1351" s="696"/>
    </row>
    <row r="1352" spans="1:20" ht="46" x14ac:dyDescent="0.35">
      <c r="A1352" s="442">
        <v>1350</v>
      </c>
      <c r="B1352" s="699" t="s">
        <v>265</v>
      </c>
      <c r="C1352" s="719">
        <v>406</v>
      </c>
      <c r="D1352" s="701" t="s">
        <v>318</v>
      </c>
      <c r="E1352" s="701" t="s">
        <v>409</v>
      </c>
      <c r="F1352" s="701" t="s">
        <v>6361</v>
      </c>
      <c r="G1352" s="701" t="s">
        <v>606</v>
      </c>
      <c r="H1352" s="701" t="s">
        <v>1355</v>
      </c>
      <c r="I1352" s="702">
        <v>39140</v>
      </c>
      <c r="J1352" s="701" t="s">
        <v>6362</v>
      </c>
      <c r="K1352" s="702">
        <v>39183</v>
      </c>
      <c r="L1352" s="701" t="s">
        <v>6363</v>
      </c>
      <c r="M1352" s="701" t="s">
        <v>6364</v>
      </c>
      <c r="N1352" s="701" t="s">
        <v>6365</v>
      </c>
      <c r="O1352" s="701" t="s">
        <v>6366</v>
      </c>
      <c r="P1352" s="697"/>
      <c r="Q1352" s="697"/>
      <c r="R1352" s="698"/>
      <c r="S1352" s="697"/>
      <c r="T1352" s="696"/>
    </row>
    <row r="1353" spans="1:20" ht="46" x14ac:dyDescent="0.35">
      <c r="A1353" s="442">
        <v>1351</v>
      </c>
      <c r="B1353" s="699" t="s">
        <v>265</v>
      </c>
      <c r="C1353" s="719">
        <v>407</v>
      </c>
      <c r="D1353" s="701" t="s">
        <v>318</v>
      </c>
      <c r="E1353" s="701" t="s">
        <v>364</v>
      </c>
      <c r="F1353" s="701" t="s">
        <v>794</v>
      </c>
      <c r="G1353" s="701" t="s">
        <v>3786</v>
      </c>
      <c r="H1353" s="701" t="s">
        <v>1331</v>
      </c>
      <c r="I1353" s="702">
        <v>39434</v>
      </c>
      <c r="J1353" s="701" t="s">
        <v>6367</v>
      </c>
      <c r="K1353" s="702">
        <v>39441</v>
      </c>
      <c r="L1353" s="701" t="s">
        <v>5331</v>
      </c>
      <c r="M1353" s="701" t="s">
        <v>5332</v>
      </c>
      <c r="N1353" s="701" t="s">
        <v>2865</v>
      </c>
      <c r="O1353" s="701" t="s">
        <v>6368</v>
      </c>
      <c r="P1353" s="692"/>
      <c r="Q1353" s="697"/>
      <c r="R1353" s="698"/>
      <c r="S1353" s="697"/>
      <c r="T1353" s="696"/>
    </row>
    <row r="1354" spans="1:20" ht="57.5" x14ac:dyDescent="0.35">
      <c r="A1354" s="442">
        <v>1352</v>
      </c>
      <c r="B1354" s="699" t="s">
        <v>265</v>
      </c>
      <c r="C1354" s="727">
        <v>408</v>
      </c>
      <c r="D1354" s="701" t="s">
        <v>318</v>
      </c>
      <c r="E1354" s="701" t="s">
        <v>5083</v>
      </c>
      <c r="F1354" s="701" t="s">
        <v>6321</v>
      </c>
      <c r="G1354" s="701" t="s">
        <v>5034</v>
      </c>
      <c r="H1354" s="701" t="s">
        <v>1331</v>
      </c>
      <c r="I1354" s="702">
        <v>39280</v>
      </c>
      <c r="J1354" s="701" t="s">
        <v>6369</v>
      </c>
      <c r="K1354" s="702">
        <v>39286</v>
      </c>
      <c r="L1354" s="701" t="s">
        <v>6297</v>
      </c>
      <c r="M1354" s="701" t="s">
        <v>6298</v>
      </c>
      <c r="N1354" s="701" t="s">
        <v>1352</v>
      </c>
      <c r="O1354" s="701" t="s">
        <v>6370</v>
      </c>
      <c r="P1354" s="697"/>
      <c r="Q1354" s="697"/>
      <c r="R1354" s="698"/>
      <c r="S1354" s="697"/>
      <c r="T1354" s="696"/>
    </row>
    <row r="1355" spans="1:20" ht="46" x14ac:dyDescent="0.35">
      <c r="A1355" s="442">
        <v>1353</v>
      </c>
      <c r="B1355" s="699" t="s">
        <v>265</v>
      </c>
      <c r="C1355" s="727">
        <v>409</v>
      </c>
      <c r="D1355" s="701" t="s">
        <v>318</v>
      </c>
      <c r="E1355" s="701" t="s">
        <v>840</v>
      </c>
      <c r="F1355" s="701" t="s">
        <v>6371</v>
      </c>
      <c r="G1355" s="701" t="s">
        <v>2011</v>
      </c>
      <c r="H1355" s="701" t="s">
        <v>1331</v>
      </c>
      <c r="I1355" s="724">
        <v>39230</v>
      </c>
      <c r="J1355" s="701" t="s">
        <v>6372</v>
      </c>
      <c r="K1355" s="702">
        <v>39253</v>
      </c>
      <c r="L1355" s="725"/>
      <c r="M1355" s="701" t="s">
        <v>6373</v>
      </c>
      <c r="N1355" s="701" t="s">
        <v>1456</v>
      </c>
      <c r="O1355" s="701" t="s">
        <v>6374</v>
      </c>
      <c r="P1355" s="697"/>
      <c r="Q1355" s="697"/>
      <c r="R1355" s="698"/>
      <c r="S1355" s="697"/>
      <c r="T1355" s="696"/>
    </row>
    <row r="1356" spans="1:20" ht="46" x14ac:dyDescent="0.35">
      <c r="A1356" s="442">
        <v>1354</v>
      </c>
      <c r="B1356" s="699"/>
      <c r="C1356" s="719">
        <v>410</v>
      </c>
      <c r="D1356" s="701" t="s">
        <v>318</v>
      </c>
      <c r="E1356" s="701" t="s">
        <v>904</v>
      </c>
      <c r="F1356" s="701" t="s">
        <v>6375</v>
      </c>
      <c r="G1356" s="701" t="s">
        <v>6376</v>
      </c>
      <c r="H1356" s="701" t="s">
        <v>1331</v>
      </c>
      <c r="I1356" s="702">
        <v>39352</v>
      </c>
      <c r="J1356" s="701" t="s">
        <v>6377</v>
      </c>
      <c r="K1356" s="702">
        <v>39356</v>
      </c>
      <c r="L1356" s="701" t="s">
        <v>6378</v>
      </c>
      <c r="M1356" s="701" t="s">
        <v>6379</v>
      </c>
      <c r="N1356" s="701" t="s">
        <v>2645</v>
      </c>
      <c r="O1356" s="701" t="s">
        <v>6380</v>
      </c>
      <c r="P1356" s="697"/>
      <c r="Q1356" s="697"/>
      <c r="R1356" s="698"/>
      <c r="S1356" s="697"/>
      <c r="T1356" s="696"/>
    </row>
    <row r="1357" spans="1:20" ht="46" x14ac:dyDescent="0.35">
      <c r="A1357" s="442">
        <v>1355</v>
      </c>
      <c r="B1357" s="699" t="s">
        <v>265</v>
      </c>
      <c r="C1357" s="719">
        <v>411</v>
      </c>
      <c r="D1357" s="701" t="s">
        <v>318</v>
      </c>
      <c r="E1357" s="701" t="s">
        <v>392</v>
      </c>
      <c r="F1357" s="701" t="s">
        <v>972</v>
      </c>
      <c r="G1357" s="701" t="s">
        <v>769</v>
      </c>
      <c r="H1357" s="701" t="s">
        <v>1355</v>
      </c>
      <c r="I1357" s="702">
        <v>39423</v>
      </c>
      <c r="J1357" s="701" t="s">
        <v>6381</v>
      </c>
      <c r="K1357" s="702">
        <v>39435</v>
      </c>
      <c r="L1357" s="701" t="s">
        <v>6382</v>
      </c>
      <c r="M1357" s="701" t="s">
        <v>6383</v>
      </c>
      <c r="N1357" s="701" t="s">
        <v>628</v>
      </c>
      <c r="O1357" s="701" t="s">
        <v>6384</v>
      </c>
      <c r="P1357" s="697"/>
      <c r="Q1357" s="697"/>
      <c r="R1357" s="698"/>
      <c r="S1357" s="697"/>
      <c r="T1357" s="696"/>
    </row>
    <row r="1358" spans="1:20" ht="46" x14ac:dyDescent="0.35">
      <c r="A1358" s="442">
        <v>1356</v>
      </c>
      <c r="B1358" s="699" t="s">
        <v>265</v>
      </c>
      <c r="C1358" s="727">
        <v>412</v>
      </c>
      <c r="D1358" s="701" t="s">
        <v>318</v>
      </c>
      <c r="E1358" s="701" t="s">
        <v>442</v>
      </c>
      <c r="F1358" s="701" t="s">
        <v>6385</v>
      </c>
      <c r="G1358" s="701" t="s">
        <v>6386</v>
      </c>
      <c r="H1358" s="701" t="s">
        <v>1355</v>
      </c>
      <c r="I1358" s="702">
        <v>39394</v>
      </c>
      <c r="J1358" s="701" t="s">
        <v>6387</v>
      </c>
      <c r="K1358" s="702">
        <v>39406</v>
      </c>
      <c r="L1358" s="701" t="s">
        <v>6388</v>
      </c>
      <c r="M1358" s="701" t="s">
        <v>6389</v>
      </c>
      <c r="N1358" s="701" t="s">
        <v>628</v>
      </c>
      <c r="O1358" s="701" t="s">
        <v>6127</v>
      </c>
      <c r="P1358" s="697"/>
      <c r="Q1358" s="697"/>
      <c r="R1358" s="698"/>
      <c r="S1358" s="697"/>
      <c r="T1358" s="696"/>
    </row>
    <row r="1359" spans="1:20" ht="46" x14ac:dyDescent="0.35">
      <c r="A1359" s="442">
        <v>1357</v>
      </c>
      <c r="B1359" s="699" t="s">
        <v>265</v>
      </c>
      <c r="C1359" s="727">
        <v>413</v>
      </c>
      <c r="D1359" s="701" t="s">
        <v>318</v>
      </c>
      <c r="E1359" s="701" t="s">
        <v>4923</v>
      </c>
      <c r="F1359" s="701" t="s">
        <v>6390</v>
      </c>
      <c r="G1359" s="701" t="s">
        <v>6391</v>
      </c>
      <c r="H1359" s="701" t="s">
        <v>1355</v>
      </c>
      <c r="I1359" s="702">
        <v>39532</v>
      </c>
      <c r="J1359" s="701" t="s">
        <v>6392</v>
      </c>
      <c r="K1359" s="702">
        <v>39553</v>
      </c>
      <c r="L1359" s="701" t="s">
        <v>6393</v>
      </c>
      <c r="M1359" s="701" t="s">
        <v>6394</v>
      </c>
      <c r="N1359" s="701" t="s">
        <v>628</v>
      </c>
      <c r="O1359" s="701" t="s">
        <v>4928</v>
      </c>
      <c r="P1359" s="697"/>
      <c r="Q1359" s="697"/>
      <c r="R1359" s="698"/>
      <c r="S1359" s="697"/>
      <c r="T1359" s="696"/>
    </row>
    <row r="1360" spans="1:20" ht="46" x14ac:dyDescent="0.35">
      <c r="A1360" s="442">
        <v>1358</v>
      </c>
      <c r="B1360" s="699" t="s">
        <v>265</v>
      </c>
      <c r="C1360" s="719">
        <v>414</v>
      </c>
      <c r="D1360" s="701" t="s">
        <v>318</v>
      </c>
      <c r="E1360" s="701" t="s">
        <v>364</v>
      </c>
      <c r="F1360" s="701" t="s">
        <v>6395</v>
      </c>
      <c r="G1360" s="701" t="s">
        <v>1406</v>
      </c>
      <c r="H1360" s="701" t="s">
        <v>1331</v>
      </c>
      <c r="I1360" s="702">
        <v>39433</v>
      </c>
      <c r="J1360" s="701" t="s">
        <v>6396</v>
      </c>
      <c r="K1360" s="702">
        <v>39471</v>
      </c>
      <c r="L1360" s="701" t="s">
        <v>5527</v>
      </c>
      <c r="M1360" s="701" t="s">
        <v>5528</v>
      </c>
      <c r="N1360" s="701" t="s">
        <v>1352</v>
      </c>
      <c r="O1360" s="701" t="s">
        <v>6397</v>
      </c>
      <c r="P1360" s="697"/>
      <c r="Q1360" s="697"/>
      <c r="R1360" s="693"/>
      <c r="S1360" s="697"/>
      <c r="T1360" s="696"/>
    </row>
    <row r="1361" spans="1:20" ht="46" x14ac:dyDescent="0.35">
      <c r="A1361" s="442">
        <v>1359</v>
      </c>
      <c r="B1361" s="699" t="s">
        <v>265</v>
      </c>
      <c r="C1361" s="719">
        <v>415</v>
      </c>
      <c r="D1361" s="701" t="s">
        <v>280</v>
      </c>
      <c r="E1361" s="701" t="s">
        <v>6398</v>
      </c>
      <c r="F1361" s="701" t="s">
        <v>6399</v>
      </c>
      <c r="G1361" s="701" t="s">
        <v>6400</v>
      </c>
      <c r="H1361" s="701" t="s">
        <v>1355</v>
      </c>
      <c r="I1361" s="702">
        <v>39463</v>
      </c>
      <c r="J1361" s="701" t="s">
        <v>6401</v>
      </c>
      <c r="K1361" s="702">
        <v>39496</v>
      </c>
      <c r="L1361" s="701"/>
      <c r="M1361" s="701" t="s">
        <v>6402</v>
      </c>
      <c r="N1361" s="701" t="s">
        <v>1456</v>
      </c>
      <c r="O1361" s="701" t="s">
        <v>6403</v>
      </c>
      <c r="P1361" s="697"/>
      <c r="Q1361" s="697"/>
      <c r="R1361" s="698"/>
      <c r="S1361" s="697"/>
      <c r="T1361" s="696"/>
    </row>
    <row r="1362" spans="1:20" ht="46" x14ac:dyDescent="0.35">
      <c r="A1362" s="442">
        <v>1360</v>
      </c>
      <c r="B1362" s="699" t="s">
        <v>265</v>
      </c>
      <c r="C1362" s="727">
        <v>416</v>
      </c>
      <c r="D1362" s="701" t="s">
        <v>280</v>
      </c>
      <c r="E1362" s="701" t="s">
        <v>364</v>
      </c>
      <c r="F1362" s="701" t="s">
        <v>1516</v>
      </c>
      <c r="G1362" s="701" t="s">
        <v>6404</v>
      </c>
      <c r="H1362" s="701" t="s">
        <v>1355</v>
      </c>
      <c r="I1362" s="702">
        <v>39101</v>
      </c>
      <c r="J1362" s="701" t="s">
        <v>6405</v>
      </c>
      <c r="K1362" s="702">
        <v>39182</v>
      </c>
      <c r="L1362" s="701" t="s">
        <v>6406</v>
      </c>
      <c r="M1362" s="701" t="s">
        <v>6407</v>
      </c>
      <c r="N1362" s="701" t="s">
        <v>6365</v>
      </c>
      <c r="O1362" s="701" t="s">
        <v>6408</v>
      </c>
      <c r="P1362" s="697"/>
      <c r="Q1362" s="697"/>
      <c r="R1362" s="698"/>
      <c r="S1362" s="697"/>
      <c r="T1362" s="696"/>
    </row>
    <row r="1363" spans="1:20" ht="57.5" x14ac:dyDescent="0.35">
      <c r="A1363" s="442">
        <v>1361</v>
      </c>
      <c r="B1363" s="699" t="s">
        <v>265</v>
      </c>
      <c r="C1363" s="727">
        <v>417</v>
      </c>
      <c r="D1363" s="701" t="s">
        <v>280</v>
      </c>
      <c r="E1363" s="701" t="s">
        <v>904</v>
      </c>
      <c r="F1363" s="701" t="s">
        <v>865</v>
      </c>
      <c r="G1363" s="701" t="s">
        <v>2941</v>
      </c>
      <c r="H1363" s="701" t="s">
        <v>1331</v>
      </c>
      <c r="I1363" s="702">
        <v>39323</v>
      </c>
      <c r="J1363" s="701" t="s">
        <v>6409</v>
      </c>
      <c r="K1363" s="702">
        <v>40836</v>
      </c>
      <c r="L1363" s="701" t="s">
        <v>6410</v>
      </c>
      <c r="M1363" s="701" t="s">
        <v>6411</v>
      </c>
      <c r="N1363" s="701" t="s">
        <v>628</v>
      </c>
      <c r="O1363" s="701" t="s">
        <v>6412</v>
      </c>
      <c r="P1363" s="692"/>
      <c r="Q1363" s="697"/>
      <c r="R1363" s="698"/>
      <c r="S1363" s="697"/>
      <c r="T1363" s="696"/>
    </row>
    <row r="1364" spans="1:20" ht="46" x14ac:dyDescent="0.35">
      <c r="A1364" s="442">
        <v>1362</v>
      </c>
      <c r="B1364" s="699" t="s">
        <v>265</v>
      </c>
      <c r="C1364" s="719">
        <v>418</v>
      </c>
      <c r="D1364" s="701" t="s">
        <v>280</v>
      </c>
      <c r="E1364" s="701" t="s">
        <v>336</v>
      </c>
      <c r="F1364" s="701" t="s">
        <v>1586</v>
      </c>
      <c r="G1364" s="701" t="s">
        <v>987</v>
      </c>
      <c r="H1364" s="701" t="s">
        <v>1331</v>
      </c>
      <c r="I1364" s="702">
        <v>39286</v>
      </c>
      <c r="J1364" s="701" t="s">
        <v>6413</v>
      </c>
      <c r="K1364" s="702">
        <v>39314</v>
      </c>
      <c r="L1364" s="701" t="s">
        <v>4667</v>
      </c>
      <c r="M1364" s="701" t="s">
        <v>6414</v>
      </c>
      <c r="N1364" s="701" t="s">
        <v>1456</v>
      </c>
      <c r="O1364" s="701" t="s">
        <v>6415</v>
      </c>
      <c r="P1364" s="697"/>
      <c r="Q1364" s="697"/>
      <c r="R1364" s="698"/>
      <c r="S1364" s="697"/>
      <c r="T1364" s="696"/>
    </row>
    <row r="1365" spans="1:20" ht="46" x14ac:dyDescent="0.35">
      <c r="A1365" s="442">
        <v>1363</v>
      </c>
      <c r="B1365" s="699" t="s">
        <v>265</v>
      </c>
      <c r="C1365" s="719">
        <v>419</v>
      </c>
      <c r="D1365" s="701" t="s">
        <v>280</v>
      </c>
      <c r="E1365" s="701" t="s">
        <v>428</v>
      </c>
      <c r="F1365" s="701" t="s">
        <v>865</v>
      </c>
      <c r="G1365" s="701" t="s">
        <v>6416</v>
      </c>
      <c r="H1365" s="701" t="s">
        <v>1331</v>
      </c>
      <c r="I1365" s="702">
        <v>39654</v>
      </c>
      <c r="J1365" s="701" t="s">
        <v>6094</v>
      </c>
      <c r="K1365" s="702">
        <v>39811</v>
      </c>
      <c r="L1365" s="701" t="s">
        <v>6417</v>
      </c>
      <c r="M1365" s="701" t="s">
        <v>6418</v>
      </c>
      <c r="N1365" s="701" t="s">
        <v>1456</v>
      </c>
      <c r="O1365" s="701" t="s">
        <v>6097</v>
      </c>
      <c r="P1365" s="697"/>
      <c r="Q1365" s="697"/>
      <c r="R1365" s="698"/>
      <c r="S1365" s="697"/>
      <c r="T1365" s="696"/>
    </row>
    <row r="1366" spans="1:20" ht="46" x14ac:dyDescent="0.35">
      <c r="A1366" s="442">
        <v>1364</v>
      </c>
      <c r="B1366" s="699" t="s">
        <v>265</v>
      </c>
      <c r="C1366" s="727">
        <v>420</v>
      </c>
      <c r="D1366" s="701" t="s">
        <v>280</v>
      </c>
      <c r="E1366" s="701" t="s">
        <v>336</v>
      </c>
      <c r="F1366" s="701" t="s">
        <v>1126</v>
      </c>
      <c r="G1366" s="701" t="s">
        <v>861</v>
      </c>
      <c r="H1366" s="701" t="s">
        <v>1355</v>
      </c>
      <c r="I1366" s="702">
        <v>39137</v>
      </c>
      <c r="J1366" s="701" t="s">
        <v>6419</v>
      </c>
      <c r="K1366" s="702">
        <v>39371</v>
      </c>
      <c r="L1366" s="701" t="s">
        <v>6420</v>
      </c>
      <c r="M1366" s="701" t="s">
        <v>6421</v>
      </c>
      <c r="N1366" s="701"/>
      <c r="O1366" s="701" t="s">
        <v>6422</v>
      </c>
      <c r="P1366" s="697"/>
      <c r="Q1366" s="697"/>
      <c r="R1366" s="698"/>
      <c r="S1366" s="697"/>
      <c r="T1366" s="696"/>
    </row>
    <row r="1367" spans="1:20" ht="46" x14ac:dyDescent="0.35">
      <c r="A1367" s="442">
        <v>1365</v>
      </c>
      <c r="B1367" s="699" t="s">
        <v>265</v>
      </c>
      <c r="C1367" s="727">
        <v>421</v>
      </c>
      <c r="D1367" s="701"/>
      <c r="E1367" s="701" t="s">
        <v>336</v>
      </c>
      <c r="F1367" s="701" t="s">
        <v>404</v>
      </c>
      <c r="G1367" s="701" t="s">
        <v>5941</v>
      </c>
      <c r="H1367" s="701" t="s">
        <v>1355</v>
      </c>
      <c r="I1367" s="702">
        <v>39214</v>
      </c>
      <c r="J1367" s="701" t="s">
        <v>6423</v>
      </c>
      <c r="K1367" s="702">
        <v>39253</v>
      </c>
      <c r="L1367" s="701" t="s">
        <v>6424</v>
      </c>
      <c r="M1367" s="701" t="s">
        <v>6425</v>
      </c>
      <c r="N1367" s="701" t="s">
        <v>628</v>
      </c>
      <c r="O1367" s="701" t="s">
        <v>6426</v>
      </c>
      <c r="P1367" s="697"/>
      <c r="Q1367" s="697"/>
      <c r="R1367" s="698"/>
      <c r="S1367" s="697"/>
      <c r="T1367" s="696"/>
    </row>
    <row r="1368" spans="1:20" ht="46" x14ac:dyDescent="0.35">
      <c r="A1368" s="442">
        <v>1366</v>
      </c>
      <c r="B1368" s="699" t="s">
        <v>265</v>
      </c>
      <c r="C1368" s="719">
        <v>422</v>
      </c>
      <c r="D1368" s="701" t="s">
        <v>280</v>
      </c>
      <c r="E1368" s="701" t="s">
        <v>336</v>
      </c>
      <c r="F1368" s="701" t="s">
        <v>1795</v>
      </c>
      <c r="G1368" s="701" t="s">
        <v>533</v>
      </c>
      <c r="H1368" s="701" t="s">
        <v>1331</v>
      </c>
      <c r="I1368" s="702">
        <v>39415</v>
      </c>
      <c r="J1368" s="701" t="s">
        <v>6427</v>
      </c>
      <c r="K1368" s="702">
        <v>39463</v>
      </c>
      <c r="L1368" s="701" t="s">
        <v>6428</v>
      </c>
      <c r="M1368" s="701" t="s">
        <v>6429</v>
      </c>
      <c r="N1368" s="701" t="s">
        <v>915</v>
      </c>
      <c r="O1368" s="701" t="s">
        <v>6430</v>
      </c>
      <c r="P1368" s="697"/>
      <c r="Q1368" s="697"/>
      <c r="R1368" s="698"/>
      <c r="S1368" s="697"/>
      <c r="T1368" s="696"/>
    </row>
    <row r="1369" spans="1:20" ht="34.5" x14ac:dyDescent="0.35">
      <c r="A1369" s="442">
        <v>1367</v>
      </c>
      <c r="B1369" s="699" t="s">
        <v>265</v>
      </c>
      <c r="C1369" s="719">
        <v>423</v>
      </c>
      <c r="D1369" s="701" t="s">
        <v>280</v>
      </c>
      <c r="E1369" s="701" t="s">
        <v>336</v>
      </c>
      <c r="F1369" s="701" t="s">
        <v>6431</v>
      </c>
      <c r="G1369" s="701" t="s">
        <v>2793</v>
      </c>
      <c r="H1369" s="701" t="s">
        <v>1331</v>
      </c>
      <c r="I1369" s="702">
        <v>39335</v>
      </c>
      <c r="J1369" s="701" t="s">
        <v>6432</v>
      </c>
      <c r="K1369" s="702">
        <v>39190</v>
      </c>
      <c r="L1369" s="701"/>
      <c r="M1369" s="701" t="s">
        <v>6433</v>
      </c>
      <c r="N1369" s="701" t="s">
        <v>628</v>
      </c>
      <c r="O1369" s="701" t="s">
        <v>6434</v>
      </c>
      <c r="P1369" s="697"/>
      <c r="Q1369" s="697"/>
      <c r="R1369" s="698"/>
      <c r="S1369" s="697"/>
      <c r="T1369" s="696"/>
    </row>
    <row r="1370" spans="1:20" ht="46" x14ac:dyDescent="0.35">
      <c r="A1370" s="442">
        <v>1368</v>
      </c>
      <c r="B1370" s="699" t="s">
        <v>265</v>
      </c>
      <c r="C1370" s="727">
        <v>424</v>
      </c>
      <c r="D1370" s="701" t="s">
        <v>280</v>
      </c>
      <c r="E1370" s="701" t="s">
        <v>2371</v>
      </c>
      <c r="F1370" s="701" t="s">
        <v>774</v>
      </c>
      <c r="G1370" s="701" t="s">
        <v>1994</v>
      </c>
      <c r="H1370" s="701" t="s">
        <v>1331</v>
      </c>
      <c r="I1370" s="702">
        <v>39426</v>
      </c>
      <c r="J1370" s="701" t="s">
        <v>6435</v>
      </c>
      <c r="K1370" s="702">
        <v>39462</v>
      </c>
      <c r="L1370" s="701" t="s">
        <v>5959</v>
      </c>
      <c r="M1370" s="701" t="s">
        <v>5960</v>
      </c>
      <c r="N1370" s="701" t="s">
        <v>628</v>
      </c>
      <c r="O1370" s="701" t="s">
        <v>5961</v>
      </c>
      <c r="P1370" s="697"/>
      <c r="Q1370" s="697"/>
      <c r="R1370" s="698"/>
      <c r="S1370" s="697"/>
      <c r="T1370" s="696"/>
    </row>
    <row r="1371" spans="1:20" ht="46" x14ac:dyDescent="0.35">
      <c r="A1371" s="442">
        <v>1369</v>
      </c>
      <c r="B1371" s="699" t="s">
        <v>265</v>
      </c>
      <c r="C1371" s="727">
        <v>425</v>
      </c>
      <c r="D1371" s="701" t="s">
        <v>280</v>
      </c>
      <c r="E1371" s="701" t="s">
        <v>442</v>
      </c>
      <c r="F1371" s="701" t="s">
        <v>1853</v>
      </c>
      <c r="G1371" s="701" t="s">
        <v>2920</v>
      </c>
      <c r="H1371" s="701" t="s">
        <v>1355</v>
      </c>
      <c r="I1371" s="702">
        <v>39624</v>
      </c>
      <c r="J1371" s="701" t="s">
        <v>6436</v>
      </c>
      <c r="K1371" s="702">
        <v>40721</v>
      </c>
      <c r="L1371" s="701" t="s">
        <v>6437</v>
      </c>
      <c r="M1371" s="701" t="s">
        <v>6438</v>
      </c>
      <c r="N1371" s="701"/>
      <c r="O1371" s="701" t="s">
        <v>6439</v>
      </c>
      <c r="P1371" s="697"/>
      <c r="Q1371" s="697"/>
      <c r="R1371" s="698"/>
      <c r="S1371" s="697"/>
      <c r="T1371" s="696"/>
    </row>
    <row r="1372" spans="1:20" ht="46" x14ac:dyDescent="0.35">
      <c r="A1372" s="442">
        <v>1370</v>
      </c>
      <c r="B1372" s="699" t="s">
        <v>265</v>
      </c>
      <c r="C1372" s="719">
        <v>426</v>
      </c>
      <c r="D1372" s="701" t="s">
        <v>280</v>
      </c>
      <c r="E1372" s="701" t="s">
        <v>364</v>
      </c>
      <c r="F1372" s="701" t="s">
        <v>1683</v>
      </c>
      <c r="G1372" s="701" t="s">
        <v>1381</v>
      </c>
      <c r="H1372" s="701" t="s">
        <v>1331</v>
      </c>
      <c r="I1372" s="702">
        <v>39437</v>
      </c>
      <c r="J1372" s="701" t="s">
        <v>6440</v>
      </c>
      <c r="K1372" s="702">
        <v>39464</v>
      </c>
      <c r="L1372" s="701" t="s">
        <v>6441</v>
      </c>
      <c r="M1372" s="701" t="s">
        <v>6345</v>
      </c>
      <c r="N1372" s="701" t="s">
        <v>628</v>
      </c>
      <c r="O1372" s="701" t="s">
        <v>6442</v>
      </c>
      <c r="P1372" s="697"/>
      <c r="Q1372" s="697"/>
      <c r="R1372" s="698"/>
      <c r="S1372" s="697"/>
      <c r="T1372" s="696"/>
    </row>
    <row r="1373" spans="1:20" ht="46" x14ac:dyDescent="0.35">
      <c r="A1373" s="442">
        <v>1371</v>
      </c>
      <c r="B1373" s="699" t="s">
        <v>265</v>
      </c>
      <c r="C1373" s="719">
        <v>427</v>
      </c>
      <c r="D1373" s="701" t="s">
        <v>280</v>
      </c>
      <c r="E1373" s="701" t="s">
        <v>364</v>
      </c>
      <c r="F1373" s="701" t="s">
        <v>3995</v>
      </c>
      <c r="G1373" s="701" t="s">
        <v>1941</v>
      </c>
      <c r="H1373" s="701" t="s">
        <v>1355</v>
      </c>
      <c r="I1373" s="702">
        <v>39364</v>
      </c>
      <c r="J1373" s="701" t="s">
        <v>6443</v>
      </c>
      <c r="K1373" s="702">
        <v>41324</v>
      </c>
      <c r="L1373" s="701" t="s">
        <v>6444</v>
      </c>
      <c r="M1373" s="701" t="s">
        <v>6445</v>
      </c>
      <c r="N1373" s="701" t="s">
        <v>6446</v>
      </c>
      <c r="O1373" s="701" t="s">
        <v>5227</v>
      </c>
      <c r="P1373" s="697"/>
      <c r="Q1373" s="697"/>
      <c r="R1373" s="693"/>
      <c r="S1373" s="688"/>
      <c r="T1373" s="696"/>
    </row>
    <row r="1374" spans="1:20" ht="34.5" x14ac:dyDescent="0.35">
      <c r="A1374" s="442">
        <v>1372</v>
      </c>
      <c r="B1374" s="699" t="s">
        <v>265</v>
      </c>
      <c r="C1374" s="727">
        <v>428</v>
      </c>
      <c r="D1374" s="701" t="s">
        <v>280</v>
      </c>
      <c r="E1374" s="701" t="s">
        <v>657</v>
      </c>
      <c r="F1374" s="701" t="s">
        <v>6447</v>
      </c>
      <c r="G1374" s="701" t="s">
        <v>553</v>
      </c>
      <c r="H1374" s="701" t="s">
        <v>1355</v>
      </c>
      <c r="I1374" s="702">
        <v>39381</v>
      </c>
      <c r="J1374" s="701" t="s">
        <v>6448</v>
      </c>
      <c r="K1374" s="702">
        <v>41724</v>
      </c>
      <c r="L1374" s="701"/>
      <c r="M1374" s="701" t="s">
        <v>6449</v>
      </c>
      <c r="N1374" s="701" t="s">
        <v>2797</v>
      </c>
      <c r="O1374" s="701" t="s">
        <v>6450</v>
      </c>
      <c r="P1374" s="697"/>
      <c r="Q1374" s="697"/>
      <c r="R1374" s="698"/>
      <c r="S1374" s="697"/>
      <c r="T1374" s="696"/>
    </row>
    <row r="1375" spans="1:20" ht="34.5" x14ac:dyDescent="0.35">
      <c r="A1375" s="442">
        <v>1373</v>
      </c>
      <c r="B1375" s="699" t="s">
        <v>265</v>
      </c>
      <c r="C1375" s="727">
        <v>429</v>
      </c>
      <c r="D1375" s="701" t="s">
        <v>280</v>
      </c>
      <c r="E1375" s="701" t="s">
        <v>409</v>
      </c>
      <c r="F1375" s="701" t="s">
        <v>1055</v>
      </c>
      <c r="G1375" s="701" t="s">
        <v>718</v>
      </c>
      <c r="H1375" s="701" t="s">
        <v>1331</v>
      </c>
      <c r="I1375" s="702">
        <v>39244</v>
      </c>
      <c r="J1375" s="701" t="s">
        <v>6451</v>
      </c>
      <c r="K1375" s="702">
        <v>39274</v>
      </c>
      <c r="L1375" s="701" t="s">
        <v>6452</v>
      </c>
      <c r="M1375" s="701" t="s">
        <v>5620</v>
      </c>
      <c r="N1375" s="701" t="s">
        <v>628</v>
      </c>
      <c r="O1375" s="701" t="s">
        <v>6453</v>
      </c>
      <c r="P1375" s="697"/>
      <c r="Q1375" s="697"/>
      <c r="R1375" s="693"/>
      <c r="S1375" s="697"/>
      <c r="T1375" s="696"/>
    </row>
    <row r="1376" spans="1:20" ht="46" x14ac:dyDescent="0.35">
      <c r="A1376" s="442">
        <v>1374</v>
      </c>
      <c r="B1376" s="699" t="s">
        <v>265</v>
      </c>
      <c r="C1376" s="719">
        <v>430</v>
      </c>
      <c r="D1376" s="701" t="s">
        <v>280</v>
      </c>
      <c r="E1376" s="701" t="s">
        <v>392</v>
      </c>
      <c r="F1376" s="701" t="s">
        <v>6454</v>
      </c>
      <c r="G1376" s="701" t="s">
        <v>4622</v>
      </c>
      <c r="H1376" s="701" t="s">
        <v>1331</v>
      </c>
      <c r="I1376" s="702">
        <v>39410</v>
      </c>
      <c r="J1376" s="701" t="s">
        <v>6455</v>
      </c>
      <c r="K1376" s="702">
        <v>39420</v>
      </c>
      <c r="L1376" s="701" t="s">
        <v>4624</v>
      </c>
      <c r="M1376" s="701" t="s">
        <v>4625</v>
      </c>
      <c r="N1376" s="701" t="s">
        <v>628</v>
      </c>
      <c r="O1376" s="701" t="s">
        <v>6456</v>
      </c>
      <c r="P1376" s="697"/>
      <c r="Q1376" s="697"/>
      <c r="R1376" s="698"/>
      <c r="S1376" s="697"/>
      <c r="T1376" s="696"/>
    </row>
    <row r="1377" spans="1:20" ht="46" x14ac:dyDescent="0.35">
      <c r="A1377" s="442">
        <v>1375</v>
      </c>
      <c r="B1377" s="699" t="s">
        <v>265</v>
      </c>
      <c r="C1377" s="719">
        <v>431</v>
      </c>
      <c r="D1377" s="701" t="s">
        <v>280</v>
      </c>
      <c r="E1377" s="701" t="s">
        <v>392</v>
      </c>
      <c r="F1377" s="701" t="s">
        <v>493</v>
      </c>
      <c r="G1377" s="701" t="s">
        <v>594</v>
      </c>
      <c r="H1377" s="701" t="s">
        <v>1355</v>
      </c>
      <c r="I1377" s="702">
        <v>39334</v>
      </c>
      <c r="J1377" s="701" t="s">
        <v>6457</v>
      </c>
      <c r="K1377" s="702">
        <v>39343</v>
      </c>
      <c r="L1377" s="701" t="s">
        <v>6458</v>
      </c>
      <c r="M1377" s="701" t="s">
        <v>6459</v>
      </c>
      <c r="N1377" s="701" t="s">
        <v>1352</v>
      </c>
      <c r="O1377" s="701" t="s">
        <v>6460</v>
      </c>
      <c r="P1377" s="697"/>
      <c r="Q1377" s="697"/>
      <c r="R1377" s="698"/>
      <c r="S1377" s="697"/>
      <c r="T1377" s="696"/>
    </row>
    <row r="1378" spans="1:20" ht="46" x14ac:dyDescent="0.35">
      <c r="A1378" s="442">
        <v>1376</v>
      </c>
      <c r="B1378" s="699" t="s">
        <v>265</v>
      </c>
      <c r="C1378" s="727">
        <v>432</v>
      </c>
      <c r="D1378" s="701" t="s">
        <v>280</v>
      </c>
      <c r="E1378" s="701" t="s">
        <v>364</v>
      </c>
      <c r="F1378" s="701" t="s">
        <v>4208</v>
      </c>
      <c r="G1378" s="701" t="s">
        <v>6461</v>
      </c>
      <c r="H1378" s="701" t="s">
        <v>1331</v>
      </c>
      <c r="I1378" s="702">
        <v>39460</v>
      </c>
      <c r="J1378" s="701" t="s">
        <v>6462</v>
      </c>
      <c r="K1378" s="702">
        <v>39481</v>
      </c>
      <c r="L1378" s="701"/>
      <c r="M1378" s="701" t="s">
        <v>6463</v>
      </c>
      <c r="N1378" s="701" t="s">
        <v>1456</v>
      </c>
      <c r="O1378" s="701" t="s">
        <v>6464</v>
      </c>
      <c r="P1378" s="692"/>
      <c r="Q1378" s="697"/>
      <c r="R1378" s="693"/>
      <c r="S1378" s="697"/>
      <c r="T1378" s="696"/>
    </row>
    <row r="1379" spans="1:20" ht="46" x14ac:dyDescent="0.35">
      <c r="A1379" s="442">
        <v>1377</v>
      </c>
      <c r="B1379" s="708" t="s">
        <v>265</v>
      </c>
      <c r="C1379" s="727">
        <v>433</v>
      </c>
      <c r="D1379" s="701" t="s">
        <v>280</v>
      </c>
      <c r="E1379" s="701" t="s">
        <v>657</v>
      </c>
      <c r="F1379" s="701" t="s">
        <v>6465</v>
      </c>
      <c r="G1379" s="701" t="s">
        <v>594</v>
      </c>
      <c r="H1379" s="701" t="s">
        <v>1355</v>
      </c>
      <c r="I1379" s="702">
        <v>39468</v>
      </c>
      <c r="J1379" s="701" t="s">
        <v>6466</v>
      </c>
      <c r="K1379" s="702">
        <v>40458</v>
      </c>
      <c r="L1379" s="701" t="s">
        <v>6467</v>
      </c>
      <c r="M1379" s="701" t="s">
        <v>6468</v>
      </c>
      <c r="N1379" s="701" t="s">
        <v>628</v>
      </c>
      <c r="O1379" s="701" t="s">
        <v>6336</v>
      </c>
      <c r="P1379" s="692"/>
      <c r="Q1379" s="697"/>
      <c r="R1379" s="693"/>
      <c r="S1379" s="688"/>
      <c r="T1379" s="696"/>
    </row>
    <row r="1380" spans="1:20" ht="46" x14ac:dyDescent="0.35">
      <c r="A1380" s="442">
        <v>1378</v>
      </c>
      <c r="B1380" s="699" t="s">
        <v>265</v>
      </c>
      <c r="C1380" s="719">
        <v>434</v>
      </c>
      <c r="D1380" s="701" t="s">
        <v>280</v>
      </c>
      <c r="E1380" s="701" t="s">
        <v>2163</v>
      </c>
      <c r="F1380" s="701" t="s">
        <v>4086</v>
      </c>
      <c r="G1380" s="701" t="s">
        <v>822</v>
      </c>
      <c r="H1380" s="701" t="s">
        <v>1331</v>
      </c>
      <c r="I1380" s="702">
        <v>39175</v>
      </c>
      <c r="J1380" s="701" t="s">
        <v>6469</v>
      </c>
      <c r="K1380" s="702">
        <v>39253</v>
      </c>
      <c r="L1380" s="701" t="s">
        <v>6470</v>
      </c>
      <c r="M1380" s="701" t="s">
        <v>6471</v>
      </c>
      <c r="N1380" s="701" t="s">
        <v>6472</v>
      </c>
      <c r="O1380" s="701" t="s">
        <v>6473</v>
      </c>
      <c r="P1380" s="697"/>
      <c r="Q1380" s="697"/>
      <c r="R1380" s="698"/>
      <c r="S1380" s="697"/>
      <c r="T1380" s="696"/>
    </row>
    <row r="1381" spans="1:20" ht="46" x14ac:dyDescent="0.35">
      <c r="A1381" s="442">
        <v>1379</v>
      </c>
      <c r="B1381" s="699" t="s">
        <v>265</v>
      </c>
      <c r="C1381" s="719">
        <v>435</v>
      </c>
      <c r="D1381" s="701" t="s">
        <v>6474</v>
      </c>
      <c r="E1381" s="701" t="s">
        <v>657</v>
      </c>
      <c r="F1381" s="701" t="s">
        <v>5088</v>
      </c>
      <c r="G1381" s="701" t="s">
        <v>587</v>
      </c>
      <c r="H1381" s="701" t="s">
        <v>1331</v>
      </c>
      <c r="I1381" s="702">
        <v>39235</v>
      </c>
      <c r="J1381" s="701" t="s">
        <v>6475</v>
      </c>
      <c r="K1381" s="702">
        <v>40926</v>
      </c>
      <c r="L1381" s="701" t="s">
        <v>6476</v>
      </c>
      <c r="M1381" s="701" t="s">
        <v>6477</v>
      </c>
      <c r="N1381" s="701" t="s">
        <v>1456</v>
      </c>
      <c r="O1381" s="701" t="s">
        <v>6478</v>
      </c>
      <c r="P1381" s="697"/>
      <c r="Q1381" s="697"/>
      <c r="R1381" s="698"/>
      <c r="S1381" s="697"/>
      <c r="T1381" s="696"/>
    </row>
    <row r="1382" spans="1:20" ht="46" x14ac:dyDescent="0.35">
      <c r="A1382" s="442">
        <v>1380</v>
      </c>
      <c r="B1382" s="699" t="s">
        <v>265</v>
      </c>
      <c r="C1382" s="727">
        <v>436</v>
      </c>
      <c r="D1382" s="701" t="s">
        <v>6474</v>
      </c>
      <c r="E1382" s="701" t="s">
        <v>364</v>
      </c>
      <c r="F1382" s="701" t="s">
        <v>5547</v>
      </c>
      <c r="G1382" s="701" t="s">
        <v>6479</v>
      </c>
      <c r="H1382" s="701" t="s">
        <v>1331</v>
      </c>
      <c r="I1382" s="702">
        <v>39534</v>
      </c>
      <c r="J1382" s="701" t="s">
        <v>6480</v>
      </c>
      <c r="K1382" s="702">
        <v>39581</v>
      </c>
      <c r="L1382" s="701" t="s">
        <v>6481</v>
      </c>
      <c r="M1382" s="701" t="s">
        <v>6482</v>
      </c>
      <c r="N1382" s="701" t="s">
        <v>2645</v>
      </c>
      <c r="O1382" s="701" t="s">
        <v>6403</v>
      </c>
      <c r="P1382" s="697"/>
      <c r="Q1382" s="697"/>
      <c r="R1382" s="698"/>
      <c r="S1382" s="697"/>
      <c r="T1382" s="696"/>
    </row>
    <row r="1383" spans="1:20" ht="46" x14ac:dyDescent="0.35">
      <c r="A1383" s="442">
        <v>1381</v>
      </c>
      <c r="B1383" s="699" t="s">
        <v>265</v>
      </c>
      <c r="C1383" s="727">
        <v>437</v>
      </c>
      <c r="D1383" s="701" t="s">
        <v>6474</v>
      </c>
      <c r="E1383" s="701" t="s">
        <v>657</v>
      </c>
      <c r="F1383" s="701" t="s">
        <v>6361</v>
      </c>
      <c r="G1383" s="701" t="s">
        <v>6483</v>
      </c>
      <c r="H1383" s="701" t="s">
        <v>1355</v>
      </c>
      <c r="I1383" s="702">
        <v>39620</v>
      </c>
      <c r="J1383" s="701" t="s">
        <v>6484</v>
      </c>
      <c r="K1383" s="702">
        <v>39630</v>
      </c>
      <c r="L1383" s="701" t="s">
        <v>6485</v>
      </c>
      <c r="M1383" s="701" t="s">
        <v>6486</v>
      </c>
      <c r="N1383" s="701" t="s">
        <v>1456</v>
      </c>
      <c r="O1383" s="701" t="s">
        <v>6487</v>
      </c>
      <c r="P1383" s="697"/>
      <c r="Q1383" s="697"/>
      <c r="R1383" s="698"/>
      <c r="S1383" s="697"/>
      <c r="T1383" s="696"/>
    </row>
    <row r="1384" spans="1:20" ht="46" x14ac:dyDescent="0.35">
      <c r="A1384" s="442">
        <v>1382</v>
      </c>
      <c r="B1384" s="699" t="s">
        <v>265</v>
      </c>
      <c r="C1384" s="719">
        <v>438</v>
      </c>
      <c r="D1384" s="701" t="s">
        <v>6474</v>
      </c>
      <c r="E1384" s="701" t="s">
        <v>364</v>
      </c>
      <c r="F1384" s="701" t="s">
        <v>3065</v>
      </c>
      <c r="G1384" s="701" t="s">
        <v>987</v>
      </c>
      <c r="H1384" s="701" t="s">
        <v>1331</v>
      </c>
      <c r="I1384" s="702">
        <v>39368</v>
      </c>
      <c r="J1384" s="701" t="s">
        <v>6488</v>
      </c>
      <c r="K1384" s="702">
        <v>39370</v>
      </c>
      <c r="L1384" s="701" t="s">
        <v>4988</v>
      </c>
      <c r="M1384" s="701" t="s">
        <v>4989</v>
      </c>
      <c r="N1384" s="701" t="s">
        <v>628</v>
      </c>
      <c r="O1384" s="701" t="s">
        <v>4990</v>
      </c>
      <c r="P1384" s="697"/>
      <c r="Q1384" s="697"/>
      <c r="R1384" s="698"/>
      <c r="S1384" s="697"/>
      <c r="T1384" s="696"/>
    </row>
    <row r="1385" spans="1:20" ht="46" x14ac:dyDescent="0.35">
      <c r="A1385" s="442">
        <v>1383</v>
      </c>
      <c r="B1385" s="699" t="s">
        <v>265</v>
      </c>
      <c r="C1385" s="719">
        <v>439</v>
      </c>
      <c r="D1385" s="701" t="s">
        <v>6474</v>
      </c>
      <c r="E1385" s="701" t="s">
        <v>623</v>
      </c>
      <c r="F1385" s="701" t="s">
        <v>5530</v>
      </c>
      <c r="G1385" s="701" t="s">
        <v>5034</v>
      </c>
      <c r="H1385" s="701" t="s">
        <v>1331</v>
      </c>
      <c r="I1385" s="702">
        <v>39588</v>
      </c>
      <c r="J1385" s="701" t="s">
        <v>6489</v>
      </c>
      <c r="K1385" s="702">
        <v>39602</v>
      </c>
      <c r="L1385" s="701" t="s">
        <v>6490</v>
      </c>
      <c r="M1385" s="701" t="s">
        <v>6491</v>
      </c>
      <c r="N1385" s="701" t="s">
        <v>6492</v>
      </c>
      <c r="O1385" s="701" t="s">
        <v>6493</v>
      </c>
      <c r="P1385" s="697"/>
      <c r="Q1385" s="697"/>
      <c r="R1385" s="698"/>
      <c r="S1385" s="697"/>
      <c r="T1385" s="696"/>
    </row>
    <row r="1386" spans="1:20" ht="46" x14ac:dyDescent="0.35">
      <c r="A1386" s="442">
        <v>1384</v>
      </c>
      <c r="B1386" s="699" t="s">
        <v>265</v>
      </c>
      <c r="C1386" s="727">
        <v>440</v>
      </c>
      <c r="D1386" s="701" t="s">
        <v>6474</v>
      </c>
      <c r="E1386" s="701" t="s">
        <v>850</v>
      </c>
      <c r="F1386" s="701" t="s">
        <v>1821</v>
      </c>
      <c r="G1386" s="701" t="s">
        <v>6253</v>
      </c>
      <c r="H1386" s="701" t="s">
        <v>1331</v>
      </c>
      <c r="I1386" s="702">
        <v>39384</v>
      </c>
      <c r="J1386" s="701" t="s">
        <v>6494</v>
      </c>
      <c r="K1386" s="702">
        <v>39407</v>
      </c>
      <c r="L1386" s="701" t="s">
        <v>6495</v>
      </c>
      <c r="M1386" s="701" t="s">
        <v>6496</v>
      </c>
      <c r="N1386" s="701" t="s">
        <v>628</v>
      </c>
      <c r="O1386" s="701" t="s">
        <v>6497</v>
      </c>
      <c r="P1386" s="697"/>
      <c r="Q1386" s="697"/>
      <c r="R1386" s="693"/>
      <c r="S1386" s="697"/>
      <c r="T1386" s="696"/>
    </row>
    <row r="1387" spans="1:20" ht="46" x14ac:dyDescent="0.35">
      <c r="A1387" s="442">
        <v>1385</v>
      </c>
      <c r="B1387" s="699" t="s">
        <v>265</v>
      </c>
      <c r="C1387" s="727">
        <v>441</v>
      </c>
      <c r="D1387" s="701" t="s">
        <v>6474</v>
      </c>
      <c r="E1387" s="701" t="s">
        <v>454</v>
      </c>
      <c r="F1387" s="701" t="s">
        <v>6498</v>
      </c>
      <c r="G1387" s="701" t="s">
        <v>2920</v>
      </c>
      <c r="H1387" s="701" t="s">
        <v>1355</v>
      </c>
      <c r="I1387" s="702">
        <v>39515</v>
      </c>
      <c r="J1387" s="701" t="s">
        <v>6499</v>
      </c>
      <c r="K1387" s="702">
        <v>39525</v>
      </c>
      <c r="L1387" s="701" t="s">
        <v>6500</v>
      </c>
      <c r="M1387" s="701" t="s">
        <v>4574</v>
      </c>
      <c r="N1387" s="701" t="s">
        <v>628</v>
      </c>
      <c r="O1387" s="701" t="s">
        <v>6473</v>
      </c>
      <c r="P1387" s="697"/>
      <c r="Q1387" s="697"/>
      <c r="R1387" s="698"/>
      <c r="S1387" s="697"/>
      <c r="T1387" s="696"/>
    </row>
    <row r="1388" spans="1:20" ht="34.5" x14ac:dyDescent="0.35">
      <c r="A1388" s="442">
        <v>1386</v>
      </c>
      <c r="B1388" s="699" t="s">
        <v>265</v>
      </c>
      <c r="C1388" s="719">
        <v>442</v>
      </c>
      <c r="D1388" s="701" t="s">
        <v>6474</v>
      </c>
      <c r="E1388" s="701" t="s">
        <v>5922</v>
      </c>
      <c r="F1388" s="701" t="s">
        <v>1091</v>
      </c>
      <c r="G1388" s="701" t="s">
        <v>5131</v>
      </c>
      <c r="H1388" s="701" t="s">
        <v>1355</v>
      </c>
      <c r="I1388" s="702" t="s">
        <v>6501</v>
      </c>
      <c r="J1388" s="701" t="s">
        <v>6502</v>
      </c>
      <c r="K1388" s="702">
        <v>39566</v>
      </c>
      <c r="L1388" s="701" t="s">
        <v>5924</v>
      </c>
      <c r="M1388" s="701" t="s">
        <v>6503</v>
      </c>
      <c r="N1388" s="701" t="s">
        <v>628</v>
      </c>
      <c r="O1388" s="701" t="s">
        <v>6504</v>
      </c>
      <c r="P1388" s="697"/>
      <c r="Q1388" s="697"/>
      <c r="R1388" s="698"/>
      <c r="S1388" s="697"/>
      <c r="T1388" s="696"/>
    </row>
    <row r="1389" spans="1:20" ht="46" x14ac:dyDescent="0.35">
      <c r="A1389" s="442">
        <v>1387</v>
      </c>
      <c r="B1389" s="699" t="s">
        <v>265</v>
      </c>
      <c r="C1389" s="719">
        <v>443</v>
      </c>
      <c r="D1389" s="701" t="s">
        <v>6474</v>
      </c>
      <c r="E1389" s="701" t="s">
        <v>364</v>
      </c>
      <c r="F1389" s="701" t="s">
        <v>3275</v>
      </c>
      <c r="G1389" s="701" t="s">
        <v>5357</v>
      </c>
      <c r="H1389" s="701" t="s">
        <v>1355</v>
      </c>
      <c r="I1389" s="702">
        <v>39395</v>
      </c>
      <c r="J1389" s="701" t="s">
        <v>6505</v>
      </c>
      <c r="K1389" s="702">
        <v>39408</v>
      </c>
      <c r="L1389" s="701" t="s">
        <v>6506</v>
      </c>
      <c r="M1389" s="701" t="s">
        <v>6507</v>
      </c>
      <c r="N1389" s="701" t="s">
        <v>628</v>
      </c>
      <c r="O1389" s="701" t="s">
        <v>6508</v>
      </c>
      <c r="P1389" s="697"/>
      <c r="Q1389" s="697"/>
      <c r="R1389" s="698"/>
      <c r="S1389" s="697"/>
      <c r="T1389" s="696"/>
    </row>
    <row r="1390" spans="1:20" ht="46" x14ac:dyDescent="0.35">
      <c r="A1390" s="442">
        <v>1388</v>
      </c>
      <c r="B1390" s="699" t="s">
        <v>265</v>
      </c>
      <c r="C1390" s="727">
        <v>444</v>
      </c>
      <c r="D1390" s="701" t="s">
        <v>6474</v>
      </c>
      <c r="E1390" s="701" t="s">
        <v>364</v>
      </c>
      <c r="F1390" s="701" t="s">
        <v>6509</v>
      </c>
      <c r="G1390" s="701" t="s">
        <v>6376</v>
      </c>
      <c r="H1390" s="701" t="s">
        <v>1331</v>
      </c>
      <c r="I1390" s="702">
        <v>39344</v>
      </c>
      <c r="J1390" s="701" t="s">
        <v>6510</v>
      </c>
      <c r="K1390" s="702">
        <v>39348</v>
      </c>
      <c r="L1390" s="701" t="s">
        <v>6511</v>
      </c>
      <c r="M1390" s="701" t="s">
        <v>6512</v>
      </c>
      <c r="N1390" s="701" t="s">
        <v>628</v>
      </c>
      <c r="O1390" s="701" t="s">
        <v>6513</v>
      </c>
      <c r="P1390" s="697"/>
      <c r="Q1390" s="697"/>
      <c r="R1390" s="698"/>
      <c r="S1390" s="697"/>
      <c r="T1390" s="696"/>
    </row>
    <row r="1391" spans="1:20" ht="46" x14ac:dyDescent="0.35">
      <c r="A1391" s="442">
        <v>1389</v>
      </c>
      <c r="B1391" s="699" t="s">
        <v>265</v>
      </c>
      <c r="C1391" s="727">
        <v>445</v>
      </c>
      <c r="D1391" s="701" t="s">
        <v>6474</v>
      </c>
      <c r="E1391" s="701" t="s">
        <v>364</v>
      </c>
      <c r="F1391" s="701" t="s">
        <v>6514</v>
      </c>
      <c r="G1391" s="701" t="s">
        <v>1994</v>
      </c>
      <c r="H1391" s="701" t="s">
        <v>1331</v>
      </c>
      <c r="I1391" s="702">
        <v>39661</v>
      </c>
      <c r="J1391" s="701" t="s">
        <v>6515</v>
      </c>
      <c r="K1391" s="702">
        <v>39667</v>
      </c>
      <c r="L1391" s="701" t="s">
        <v>6516</v>
      </c>
      <c r="M1391" s="701" t="s">
        <v>6517</v>
      </c>
      <c r="N1391" s="701" t="s">
        <v>628</v>
      </c>
      <c r="O1391" s="701" t="s">
        <v>6518</v>
      </c>
      <c r="P1391" s="697"/>
      <c r="Q1391" s="697"/>
      <c r="R1391" s="698"/>
      <c r="S1391" s="697"/>
      <c r="T1391" s="696"/>
    </row>
    <row r="1392" spans="1:20" ht="34.5" x14ac:dyDescent="0.35">
      <c r="A1392" s="442">
        <v>1390</v>
      </c>
      <c r="B1392" s="699" t="s">
        <v>265</v>
      </c>
      <c r="C1392" s="719">
        <v>446</v>
      </c>
      <c r="D1392" s="701" t="s">
        <v>6474</v>
      </c>
      <c r="E1392" s="701" t="s">
        <v>657</v>
      </c>
      <c r="F1392" s="701" t="s">
        <v>4845</v>
      </c>
      <c r="G1392" s="701" t="s">
        <v>945</v>
      </c>
      <c r="H1392" s="701" t="s">
        <v>1331</v>
      </c>
      <c r="I1392" s="702">
        <v>39535</v>
      </c>
      <c r="J1392" s="701" t="s">
        <v>6519</v>
      </c>
      <c r="K1392" s="702">
        <v>39546</v>
      </c>
      <c r="L1392" s="701" t="s">
        <v>5335</v>
      </c>
      <c r="M1392" s="701" t="s">
        <v>5336</v>
      </c>
      <c r="N1392" s="701" t="s">
        <v>628</v>
      </c>
      <c r="O1392" s="701" t="s">
        <v>5337</v>
      </c>
      <c r="P1392" s="697"/>
      <c r="Q1392" s="697"/>
      <c r="R1392" s="698"/>
      <c r="S1392" s="697"/>
      <c r="T1392" s="696"/>
    </row>
    <row r="1393" spans="1:20" ht="46" x14ac:dyDescent="0.35">
      <c r="A1393" s="442">
        <v>1391</v>
      </c>
      <c r="B1393" s="699" t="s">
        <v>265</v>
      </c>
      <c r="C1393" s="719">
        <v>447</v>
      </c>
      <c r="D1393" s="701" t="s">
        <v>6474</v>
      </c>
      <c r="E1393" s="701" t="s">
        <v>442</v>
      </c>
      <c r="F1393" s="701" t="s">
        <v>972</v>
      </c>
      <c r="G1393" s="701" t="s">
        <v>6115</v>
      </c>
      <c r="H1393" s="701" t="s">
        <v>1355</v>
      </c>
      <c r="I1393" s="702">
        <v>39259</v>
      </c>
      <c r="J1393" s="701" t="s">
        <v>6520</v>
      </c>
      <c r="K1393" s="702">
        <v>40750</v>
      </c>
      <c r="L1393" s="701" t="s">
        <v>6117</v>
      </c>
      <c r="M1393" s="701" t="s">
        <v>6118</v>
      </c>
      <c r="N1393" s="701" t="s">
        <v>6521</v>
      </c>
      <c r="O1393" s="701" t="s">
        <v>6522</v>
      </c>
      <c r="P1393" s="692"/>
      <c r="Q1393" s="697"/>
      <c r="R1393" s="698"/>
      <c r="S1393" s="697"/>
      <c r="T1393" s="696"/>
    </row>
    <row r="1394" spans="1:20" ht="46" x14ac:dyDescent="0.35">
      <c r="A1394" s="442">
        <v>1392</v>
      </c>
      <c r="B1394" s="699" t="s">
        <v>265</v>
      </c>
      <c r="C1394" s="727">
        <v>448</v>
      </c>
      <c r="D1394" s="701" t="s">
        <v>6474</v>
      </c>
      <c r="E1394" s="701" t="s">
        <v>442</v>
      </c>
      <c r="F1394" s="701" t="s">
        <v>1693</v>
      </c>
      <c r="G1394" s="701" t="s">
        <v>6523</v>
      </c>
      <c r="H1394" s="701" t="s">
        <v>1355</v>
      </c>
      <c r="I1394" s="702">
        <v>39177</v>
      </c>
      <c r="J1394" s="701" t="s">
        <v>6524</v>
      </c>
      <c r="K1394" s="702">
        <v>40428</v>
      </c>
      <c r="L1394" s="701"/>
      <c r="M1394" s="701" t="s">
        <v>6525</v>
      </c>
      <c r="N1394" s="701" t="s">
        <v>2865</v>
      </c>
      <c r="O1394" s="701" t="s">
        <v>5930</v>
      </c>
      <c r="P1394" s="697"/>
      <c r="Q1394" s="697"/>
      <c r="R1394" s="698"/>
      <c r="S1394" s="697"/>
      <c r="T1394" s="696"/>
    </row>
    <row r="1395" spans="1:20" ht="34.5" x14ac:dyDescent="0.35">
      <c r="A1395" s="442">
        <v>1393</v>
      </c>
      <c r="B1395" s="699" t="s">
        <v>265</v>
      </c>
      <c r="C1395" s="727">
        <v>449</v>
      </c>
      <c r="D1395" s="701" t="s">
        <v>6474</v>
      </c>
      <c r="E1395" s="701" t="s">
        <v>840</v>
      </c>
      <c r="F1395" s="701" t="s">
        <v>2870</v>
      </c>
      <c r="G1395" s="701" t="s">
        <v>5717</v>
      </c>
      <c r="H1395" s="701" t="s">
        <v>1331</v>
      </c>
      <c r="I1395" s="702">
        <v>39329</v>
      </c>
      <c r="J1395" s="701" t="s">
        <v>6526</v>
      </c>
      <c r="K1395" s="702">
        <v>39329</v>
      </c>
      <c r="L1395" s="701" t="s">
        <v>5719</v>
      </c>
      <c r="M1395" s="701" t="s">
        <v>5720</v>
      </c>
      <c r="N1395" s="701" t="s">
        <v>2865</v>
      </c>
      <c r="O1395" s="701" t="s">
        <v>6527</v>
      </c>
      <c r="P1395" s="697"/>
      <c r="Q1395" s="697"/>
      <c r="R1395" s="698"/>
      <c r="S1395" s="697"/>
      <c r="T1395" s="696"/>
    </row>
    <row r="1396" spans="1:20" ht="46" x14ac:dyDescent="0.35">
      <c r="A1396" s="442">
        <v>1394</v>
      </c>
      <c r="B1396" s="699" t="s">
        <v>265</v>
      </c>
      <c r="C1396" s="719">
        <v>450</v>
      </c>
      <c r="D1396" s="701" t="s">
        <v>6474</v>
      </c>
      <c r="E1396" s="701" t="s">
        <v>364</v>
      </c>
      <c r="F1396" s="701" t="s">
        <v>6528</v>
      </c>
      <c r="G1396" s="701" t="s">
        <v>2793</v>
      </c>
      <c r="H1396" s="701" t="s">
        <v>1331</v>
      </c>
      <c r="I1396" s="702">
        <v>39266</v>
      </c>
      <c r="J1396" s="701" t="s">
        <v>6529</v>
      </c>
      <c r="K1396" s="702">
        <v>39427</v>
      </c>
      <c r="L1396" s="701" t="s">
        <v>6530</v>
      </c>
      <c r="M1396" s="701" t="s">
        <v>6531</v>
      </c>
      <c r="N1396" s="701" t="s">
        <v>2938</v>
      </c>
      <c r="O1396" s="701" t="s">
        <v>6532</v>
      </c>
      <c r="P1396" s="697"/>
      <c r="Q1396" s="697"/>
      <c r="R1396" s="698"/>
      <c r="S1396" s="697"/>
      <c r="T1396" s="696"/>
    </row>
    <row r="1397" spans="1:20" ht="46" x14ac:dyDescent="0.35">
      <c r="A1397" s="442">
        <v>1395</v>
      </c>
      <c r="B1397" s="699" t="s">
        <v>265</v>
      </c>
      <c r="C1397" s="719">
        <v>451</v>
      </c>
      <c r="D1397" s="701" t="s">
        <v>6474</v>
      </c>
      <c r="E1397" s="701" t="s">
        <v>657</v>
      </c>
      <c r="F1397" s="701" t="s">
        <v>5792</v>
      </c>
      <c r="G1397" s="701" t="s">
        <v>764</v>
      </c>
      <c r="H1397" s="701" t="s">
        <v>1355</v>
      </c>
      <c r="I1397" s="702">
        <v>39372</v>
      </c>
      <c r="J1397" s="701" t="s">
        <v>6533</v>
      </c>
      <c r="K1397" s="702">
        <v>39441</v>
      </c>
      <c r="L1397" s="701" t="s">
        <v>6534</v>
      </c>
      <c r="M1397" s="701" t="s">
        <v>6535</v>
      </c>
      <c r="N1397" s="701" t="s">
        <v>628</v>
      </c>
      <c r="O1397" s="701" t="s">
        <v>6536</v>
      </c>
      <c r="P1397" s="697"/>
      <c r="Q1397" s="697"/>
      <c r="R1397" s="698"/>
      <c r="S1397" s="697"/>
      <c r="T1397" s="696"/>
    </row>
    <row r="1398" spans="1:20" ht="46" x14ac:dyDescent="0.35">
      <c r="A1398" s="442">
        <v>1396</v>
      </c>
      <c r="B1398" s="699" t="s">
        <v>265</v>
      </c>
      <c r="C1398" s="727">
        <v>452</v>
      </c>
      <c r="D1398" s="701" t="s">
        <v>6474</v>
      </c>
      <c r="E1398" s="701" t="s">
        <v>511</v>
      </c>
      <c r="F1398" s="701" t="s">
        <v>3909</v>
      </c>
      <c r="G1398" s="701" t="s">
        <v>1127</v>
      </c>
      <c r="H1398" s="701" t="s">
        <v>1355</v>
      </c>
      <c r="I1398" s="702">
        <v>39281</v>
      </c>
      <c r="J1398" s="701" t="s">
        <v>6537</v>
      </c>
      <c r="K1398" s="702">
        <v>39290</v>
      </c>
      <c r="L1398" s="701" t="s">
        <v>5709</v>
      </c>
      <c r="M1398" s="701" t="s">
        <v>5710</v>
      </c>
      <c r="N1398" s="701" t="s">
        <v>1456</v>
      </c>
      <c r="O1398" s="701" t="s">
        <v>5712</v>
      </c>
      <c r="P1398" s="697"/>
      <c r="Q1398" s="697"/>
      <c r="R1398" s="698"/>
      <c r="S1398" s="697"/>
      <c r="T1398" s="696"/>
    </row>
    <row r="1399" spans="1:20" ht="34.5" x14ac:dyDescent="0.35">
      <c r="A1399" s="442">
        <v>1397</v>
      </c>
      <c r="B1399" s="699" t="s">
        <v>265</v>
      </c>
      <c r="C1399" s="727">
        <v>453</v>
      </c>
      <c r="D1399" s="701" t="s">
        <v>6474</v>
      </c>
      <c r="E1399" s="701" t="s">
        <v>2163</v>
      </c>
      <c r="F1399" s="701" t="s">
        <v>1044</v>
      </c>
      <c r="G1399" s="701" t="s">
        <v>1250</v>
      </c>
      <c r="H1399" s="701" t="s">
        <v>1331</v>
      </c>
      <c r="I1399" s="702" t="s">
        <v>309</v>
      </c>
      <c r="J1399" s="701" t="s">
        <v>6538</v>
      </c>
      <c r="K1399" s="702" t="s">
        <v>6539</v>
      </c>
      <c r="L1399" s="701" t="s">
        <v>6540</v>
      </c>
      <c r="M1399" s="701" t="s">
        <v>6541</v>
      </c>
      <c r="N1399" s="701" t="s">
        <v>1456</v>
      </c>
      <c r="O1399" s="701" t="s">
        <v>6542</v>
      </c>
      <c r="P1399" s="697"/>
      <c r="Q1399" s="697"/>
      <c r="R1399" s="698"/>
      <c r="S1399" s="697"/>
      <c r="T1399" s="696"/>
    </row>
    <row r="1400" spans="1:20" ht="46" x14ac:dyDescent="0.35">
      <c r="A1400" s="442">
        <v>1398</v>
      </c>
      <c r="B1400" s="699" t="s">
        <v>265</v>
      </c>
      <c r="C1400" s="719">
        <v>454</v>
      </c>
      <c r="D1400" s="701" t="s">
        <v>6543</v>
      </c>
      <c r="E1400" s="701" t="s">
        <v>429</v>
      </c>
      <c r="F1400" s="701" t="s">
        <v>1718</v>
      </c>
      <c r="G1400" s="701" t="s">
        <v>2793</v>
      </c>
      <c r="H1400" s="701" t="s">
        <v>1331</v>
      </c>
      <c r="I1400" s="702" t="s">
        <v>6544</v>
      </c>
      <c r="J1400" s="701" t="s">
        <v>6545</v>
      </c>
      <c r="K1400" s="702">
        <v>40431</v>
      </c>
      <c r="L1400" s="701" t="s">
        <v>6546</v>
      </c>
      <c r="M1400" s="701" t="s">
        <v>5649</v>
      </c>
      <c r="N1400" s="701" t="s">
        <v>2865</v>
      </c>
      <c r="O1400" s="701" t="s">
        <v>6547</v>
      </c>
      <c r="P1400" s="697"/>
      <c r="Q1400" s="697"/>
      <c r="R1400" s="698"/>
      <c r="S1400" s="697"/>
      <c r="T1400" s="696"/>
    </row>
    <row r="1401" spans="1:20" ht="46" x14ac:dyDescent="0.35">
      <c r="A1401" s="442">
        <v>1399</v>
      </c>
      <c r="B1401" s="699" t="s">
        <v>265</v>
      </c>
      <c r="C1401" s="719">
        <v>455</v>
      </c>
      <c r="D1401" s="701" t="s">
        <v>6543</v>
      </c>
      <c r="E1401" s="701" t="s">
        <v>6548</v>
      </c>
      <c r="F1401" s="701" t="s">
        <v>4038</v>
      </c>
      <c r="G1401" s="701" t="s">
        <v>4718</v>
      </c>
      <c r="H1401" s="701" t="s">
        <v>1355</v>
      </c>
      <c r="I1401" s="702">
        <v>39063</v>
      </c>
      <c r="J1401" s="701" t="s">
        <v>6549</v>
      </c>
      <c r="K1401" s="702">
        <v>39077</v>
      </c>
      <c r="L1401" s="701" t="s">
        <v>6550</v>
      </c>
      <c r="M1401" s="701" t="s">
        <v>6551</v>
      </c>
      <c r="N1401" s="701" t="s">
        <v>1602</v>
      </c>
      <c r="O1401" s="701" t="s">
        <v>6552</v>
      </c>
      <c r="P1401" s="697"/>
      <c r="Q1401" s="697"/>
      <c r="R1401" s="698"/>
      <c r="S1401" s="697"/>
      <c r="T1401" s="696"/>
    </row>
    <row r="1402" spans="1:20" ht="46" x14ac:dyDescent="0.35">
      <c r="A1402" s="442">
        <v>1400</v>
      </c>
      <c r="B1402" s="699" t="s">
        <v>265</v>
      </c>
      <c r="C1402" s="727">
        <v>456</v>
      </c>
      <c r="D1402" s="701" t="s">
        <v>6543</v>
      </c>
      <c r="E1402" s="701" t="s">
        <v>336</v>
      </c>
      <c r="F1402" s="701" t="s">
        <v>782</v>
      </c>
      <c r="G1402" s="701" t="s">
        <v>1307</v>
      </c>
      <c r="H1402" s="701" t="s">
        <v>1331</v>
      </c>
      <c r="I1402" s="702">
        <v>38940</v>
      </c>
      <c r="J1402" s="701" t="s">
        <v>6553</v>
      </c>
      <c r="K1402" s="702">
        <v>38949</v>
      </c>
      <c r="L1402" s="701" t="s">
        <v>6554</v>
      </c>
      <c r="M1402" s="701" t="s">
        <v>6555</v>
      </c>
      <c r="N1402" s="701" t="s">
        <v>915</v>
      </c>
      <c r="O1402" s="701" t="s">
        <v>6556</v>
      </c>
      <c r="P1402" s="697"/>
      <c r="Q1402" s="697"/>
      <c r="R1402" s="698"/>
      <c r="S1402" s="697"/>
      <c r="T1402" s="696"/>
    </row>
    <row r="1403" spans="1:20" ht="46" x14ac:dyDescent="0.35">
      <c r="A1403" s="442">
        <v>1401</v>
      </c>
      <c r="B1403" s="699" t="s">
        <v>265</v>
      </c>
      <c r="C1403" s="727">
        <v>457</v>
      </c>
      <c r="D1403" s="701" t="s">
        <v>6543</v>
      </c>
      <c r="E1403" s="701" t="s">
        <v>336</v>
      </c>
      <c r="F1403" s="701" t="s">
        <v>493</v>
      </c>
      <c r="G1403" s="701" t="s">
        <v>732</v>
      </c>
      <c r="H1403" s="701" t="s">
        <v>1355</v>
      </c>
      <c r="I1403" s="702">
        <v>38988</v>
      </c>
      <c r="J1403" s="701" t="s">
        <v>6557</v>
      </c>
      <c r="K1403" s="702">
        <v>38993</v>
      </c>
      <c r="L1403" s="701" t="s">
        <v>6558</v>
      </c>
      <c r="M1403" s="701" t="s">
        <v>5318</v>
      </c>
      <c r="N1403" s="701" t="s">
        <v>1602</v>
      </c>
      <c r="O1403" s="701" t="s">
        <v>6559</v>
      </c>
      <c r="P1403" s="692"/>
      <c r="Q1403" s="697"/>
      <c r="R1403" s="698"/>
      <c r="S1403" s="697"/>
      <c r="T1403" s="696"/>
    </row>
    <row r="1404" spans="1:20" ht="57.5" x14ac:dyDescent="0.35">
      <c r="A1404" s="442">
        <v>1402</v>
      </c>
      <c r="B1404" s="699" t="s">
        <v>265</v>
      </c>
      <c r="C1404" s="719">
        <v>458</v>
      </c>
      <c r="D1404" s="701" t="s">
        <v>6543</v>
      </c>
      <c r="E1404" s="701" t="s">
        <v>336</v>
      </c>
      <c r="F1404" s="701" t="s">
        <v>4278</v>
      </c>
      <c r="G1404" s="701" t="s">
        <v>6560</v>
      </c>
      <c r="H1404" s="701" t="s">
        <v>1331</v>
      </c>
      <c r="I1404" s="702">
        <v>38917</v>
      </c>
      <c r="J1404" s="701" t="s">
        <v>6561</v>
      </c>
      <c r="K1404" s="702">
        <v>38930</v>
      </c>
      <c r="L1404" s="701" t="s">
        <v>6562</v>
      </c>
      <c r="M1404" s="701" t="s">
        <v>6563</v>
      </c>
      <c r="N1404" s="701" t="s">
        <v>1602</v>
      </c>
      <c r="O1404" s="701" t="s">
        <v>6564</v>
      </c>
      <c r="P1404" s="697"/>
      <c r="Q1404" s="697"/>
      <c r="R1404" s="698"/>
      <c r="S1404" s="697"/>
      <c r="T1404" s="696"/>
    </row>
    <row r="1405" spans="1:20" ht="46" x14ac:dyDescent="0.35">
      <c r="A1405" s="442">
        <v>1403</v>
      </c>
      <c r="B1405" s="699" t="s">
        <v>265</v>
      </c>
      <c r="C1405" s="719">
        <v>459</v>
      </c>
      <c r="D1405" s="701" t="s">
        <v>6543</v>
      </c>
      <c r="E1405" s="701" t="s">
        <v>364</v>
      </c>
      <c r="F1405" s="701" t="s">
        <v>4845</v>
      </c>
      <c r="G1405" s="701" t="s">
        <v>822</v>
      </c>
      <c r="H1405" s="701" t="s">
        <v>1331</v>
      </c>
      <c r="I1405" s="702">
        <v>39205</v>
      </c>
      <c r="J1405" s="701" t="s">
        <v>6565</v>
      </c>
      <c r="K1405" s="702">
        <v>39232</v>
      </c>
      <c r="L1405" s="701" t="s">
        <v>6566</v>
      </c>
      <c r="M1405" s="701" t="s">
        <v>6567</v>
      </c>
      <c r="N1405" s="701" t="s">
        <v>628</v>
      </c>
      <c r="O1405" s="701" t="s">
        <v>6568</v>
      </c>
      <c r="P1405" s="697"/>
      <c r="Q1405" s="697"/>
      <c r="R1405" s="698"/>
      <c r="S1405" s="697"/>
      <c r="T1405" s="696"/>
    </row>
    <row r="1406" spans="1:20" ht="46" x14ac:dyDescent="0.35">
      <c r="A1406" s="442">
        <v>1404</v>
      </c>
      <c r="B1406" s="699" t="s">
        <v>265</v>
      </c>
      <c r="C1406" s="727">
        <v>460</v>
      </c>
      <c r="D1406" s="701" t="s">
        <v>6543</v>
      </c>
      <c r="E1406" s="701" t="s">
        <v>364</v>
      </c>
      <c r="F1406" s="701" t="s">
        <v>1718</v>
      </c>
      <c r="G1406" s="701" t="s">
        <v>6569</v>
      </c>
      <c r="H1406" s="701" t="s">
        <v>1331</v>
      </c>
      <c r="I1406" s="702">
        <v>39069</v>
      </c>
      <c r="J1406" s="701" t="s">
        <v>6570</v>
      </c>
      <c r="K1406" s="702">
        <v>39069</v>
      </c>
      <c r="L1406" s="701" t="s">
        <v>5284</v>
      </c>
      <c r="M1406" s="701" t="s">
        <v>5285</v>
      </c>
      <c r="N1406" s="701"/>
      <c r="O1406" s="701" t="s">
        <v>6571</v>
      </c>
      <c r="P1406" s="697"/>
      <c r="Q1406" s="697"/>
      <c r="R1406" s="693"/>
      <c r="S1406" s="697"/>
      <c r="T1406" s="696"/>
    </row>
    <row r="1407" spans="1:20" ht="46" x14ac:dyDescent="0.35">
      <c r="A1407" s="442">
        <v>1405</v>
      </c>
      <c r="B1407" s="699" t="s">
        <v>265</v>
      </c>
      <c r="C1407" s="727">
        <v>461</v>
      </c>
      <c r="D1407" s="701" t="s">
        <v>6543</v>
      </c>
      <c r="E1407" s="701" t="s">
        <v>409</v>
      </c>
      <c r="F1407" s="701" t="s">
        <v>1197</v>
      </c>
      <c r="G1407" s="701" t="s">
        <v>6572</v>
      </c>
      <c r="H1407" s="701" t="s">
        <v>1331</v>
      </c>
      <c r="I1407" s="702">
        <v>38918</v>
      </c>
      <c r="J1407" s="701" t="s">
        <v>6573</v>
      </c>
      <c r="K1407" s="702">
        <v>38923</v>
      </c>
      <c r="L1407" s="701" t="s">
        <v>6574</v>
      </c>
      <c r="M1407" s="701"/>
      <c r="N1407" s="701" t="s">
        <v>1352</v>
      </c>
      <c r="O1407" s="701" t="s">
        <v>6575</v>
      </c>
      <c r="P1407" s="697"/>
      <c r="Q1407" s="697"/>
      <c r="R1407" s="693"/>
      <c r="S1407" s="697"/>
      <c r="T1407" s="696"/>
    </row>
    <row r="1408" spans="1:20" ht="34.5" x14ac:dyDescent="0.35">
      <c r="A1408" s="442">
        <v>1406</v>
      </c>
      <c r="B1408" s="699" t="s">
        <v>265</v>
      </c>
      <c r="C1408" s="719">
        <v>462</v>
      </c>
      <c r="D1408" s="701" t="s">
        <v>6543</v>
      </c>
      <c r="E1408" s="701" t="s">
        <v>392</v>
      </c>
      <c r="F1408" s="701" t="s">
        <v>1580</v>
      </c>
      <c r="G1408" s="701" t="s">
        <v>3050</v>
      </c>
      <c r="H1408" s="701" t="s">
        <v>1355</v>
      </c>
      <c r="I1408" s="702">
        <v>39134</v>
      </c>
      <c r="J1408" s="701" t="s">
        <v>6576</v>
      </c>
      <c r="K1408" s="702">
        <v>39166</v>
      </c>
      <c r="L1408" s="701" t="s">
        <v>6577</v>
      </c>
      <c r="M1408" s="701" t="s">
        <v>6578</v>
      </c>
      <c r="N1408" s="701" t="s">
        <v>1602</v>
      </c>
      <c r="O1408" s="701" t="s">
        <v>6579</v>
      </c>
      <c r="P1408" s="697"/>
      <c r="Q1408" s="697"/>
      <c r="R1408" s="698"/>
      <c r="S1408" s="697"/>
      <c r="T1408" s="696"/>
    </row>
    <row r="1409" spans="1:20" ht="46" x14ac:dyDescent="0.35">
      <c r="A1409" s="442">
        <v>1407</v>
      </c>
      <c r="B1409" s="699" t="s">
        <v>265</v>
      </c>
      <c r="C1409" s="719">
        <v>463</v>
      </c>
      <c r="D1409" s="701" t="s">
        <v>6543</v>
      </c>
      <c r="E1409" s="701" t="s">
        <v>840</v>
      </c>
      <c r="F1409" s="701" t="s">
        <v>6580</v>
      </c>
      <c r="G1409" s="701" t="s">
        <v>5357</v>
      </c>
      <c r="H1409" s="701" t="s">
        <v>1355</v>
      </c>
      <c r="I1409" s="702">
        <v>39008</v>
      </c>
      <c r="J1409" s="701" t="s">
        <v>6581</v>
      </c>
      <c r="K1409" s="702">
        <v>39013</v>
      </c>
      <c r="L1409" s="701" t="s">
        <v>5359</v>
      </c>
      <c r="M1409" s="701" t="s">
        <v>5360</v>
      </c>
      <c r="N1409" s="701" t="s">
        <v>6582</v>
      </c>
      <c r="O1409" s="701" t="s">
        <v>6583</v>
      </c>
      <c r="P1409" s="697"/>
      <c r="Q1409" s="697"/>
      <c r="R1409" s="698"/>
      <c r="S1409" s="697"/>
      <c r="T1409" s="696"/>
    </row>
    <row r="1410" spans="1:20" ht="46" x14ac:dyDescent="0.35">
      <c r="A1410" s="442">
        <v>1408</v>
      </c>
      <c r="B1410" s="699" t="s">
        <v>265</v>
      </c>
      <c r="C1410" s="727">
        <v>464</v>
      </c>
      <c r="D1410" s="701" t="s">
        <v>6543</v>
      </c>
      <c r="E1410" s="701" t="s">
        <v>904</v>
      </c>
      <c r="F1410" s="701" t="s">
        <v>1306</v>
      </c>
      <c r="G1410" s="701" t="s">
        <v>2734</v>
      </c>
      <c r="H1410" s="701" t="s">
        <v>1331</v>
      </c>
      <c r="I1410" s="702">
        <v>38734</v>
      </c>
      <c r="J1410" s="701" t="s">
        <v>6584</v>
      </c>
      <c r="K1410" s="702">
        <v>38776</v>
      </c>
      <c r="L1410" s="701" t="s">
        <v>6585</v>
      </c>
      <c r="M1410" s="701" t="s">
        <v>6586</v>
      </c>
      <c r="N1410" s="701" t="s">
        <v>1602</v>
      </c>
      <c r="O1410" s="701" t="s">
        <v>6587</v>
      </c>
      <c r="P1410" s="697"/>
      <c r="Q1410" s="697"/>
      <c r="R1410" s="698"/>
      <c r="S1410" s="697"/>
      <c r="T1410" s="696"/>
    </row>
    <row r="1411" spans="1:20" ht="46" x14ac:dyDescent="0.35">
      <c r="A1411" s="442">
        <v>1409</v>
      </c>
      <c r="B1411" s="699" t="s">
        <v>265</v>
      </c>
      <c r="C1411" s="727">
        <v>465</v>
      </c>
      <c r="D1411" s="701" t="s">
        <v>6543</v>
      </c>
      <c r="E1411" s="701" t="s">
        <v>840</v>
      </c>
      <c r="F1411" s="701" t="s">
        <v>6588</v>
      </c>
      <c r="G1411" s="701" t="s">
        <v>5495</v>
      </c>
      <c r="H1411" s="701" t="s">
        <v>1331</v>
      </c>
      <c r="I1411" s="702">
        <v>39005</v>
      </c>
      <c r="J1411" s="701" t="s">
        <v>6589</v>
      </c>
      <c r="K1411" s="702">
        <v>39017</v>
      </c>
      <c r="L1411" s="701"/>
      <c r="M1411" s="701" t="s">
        <v>6590</v>
      </c>
      <c r="N1411" s="701" t="s">
        <v>6591</v>
      </c>
      <c r="O1411" s="701" t="s">
        <v>6592</v>
      </c>
      <c r="P1411" s="697"/>
      <c r="Q1411" s="697"/>
      <c r="R1411" s="693"/>
      <c r="S1411" s="697"/>
      <c r="T1411" s="696"/>
    </row>
    <row r="1412" spans="1:20" ht="46" x14ac:dyDescent="0.35">
      <c r="A1412" s="442">
        <v>1410</v>
      </c>
      <c r="B1412" s="699" t="s">
        <v>265</v>
      </c>
      <c r="C1412" s="719">
        <v>466</v>
      </c>
      <c r="D1412" s="701" t="s">
        <v>6543</v>
      </c>
      <c r="E1412" s="701" t="s">
        <v>4923</v>
      </c>
      <c r="F1412" s="701" t="s">
        <v>6593</v>
      </c>
      <c r="G1412" s="701" t="s">
        <v>6594</v>
      </c>
      <c r="H1412" s="701" t="s">
        <v>1355</v>
      </c>
      <c r="I1412" s="702">
        <v>39106</v>
      </c>
      <c r="J1412" s="701" t="s">
        <v>6595</v>
      </c>
      <c r="K1412" s="702">
        <v>39184</v>
      </c>
      <c r="L1412" s="701" t="s">
        <v>4926</v>
      </c>
      <c r="M1412" s="701" t="s">
        <v>4927</v>
      </c>
      <c r="N1412" s="701" t="s">
        <v>1602</v>
      </c>
      <c r="O1412" s="701" t="s">
        <v>6596</v>
      </c>
      <c r="P1412" s="697"/>
      <c r="Q1412" s="697"/>
      <c r="R1412" s="698"/>
      <c r="S1412" s="697"/>
      <c r="T1412" s="696"/>
    </row>
    <row r="1413" spans="1:20" ht="46" x14ac:dyDescent="0.35">
      <c r="A1413" s="442">
        <v>1411</v>
      </c>
      <c r="B1413" s="699" t="s">
        <v>265</v>
      </c>
      <c r="C1413" s="719">
        <v>467</v>
      </c>
      <c r="D1413" s="701" t="s">
        <v>6543</v>
      </c>
      <c r="E1413" s="701" t="s">
        <v>336</v>
      </c>
      <c r="F1413" s="701" t="s">
        <v>1592</v>
      </c>
      <c r="G1413" s="701" t="s">
        <v>1267</v>
      </c>
      <c r="H1413" s="701" t="s">
        <v>1355</v>
      </c>
      <c r="I1413" s="702">
        <v>38743</v>
      </c>
      <c r="J1413" s="701" t="s">
        <v>6597</v>
      </c>
      <c r="K1413" s="702">
        <v>38817</v>
      </c>
      <c r="L1413" s="701" t="s">
        <v>6598</v>
      </c>
      <c r="M1413" s="701" t="s">
        <v>6599</v>
      </c>
      <c r="N1413" s="701" t="s">
        <v>628</v>
      </c>
      <c r="O1413" s="701" t="s">
        <v>6600</v>
      </c>
      <c r="P1413" s="697"/>
      <c r="Q1413" s="697"/>
      <c r="R1413" s="698"/>
      <c r="S1413" s="697"/>
      <c r="T1413" s="696"/>
    </row>
    <row r="1414" spans="1:20" ht="57.5" x14ac:dyDescent="0.35">
      <c r="A1414" s="442">
        <v>1412</v>
      </c>
      <c r="B1414" s="699" t="s">
        <v>265</v>
      </c>
      <c r="C1414" s="727">
        <v>468</v>
      </c>
      <c r="D1414" s="701" t="s">
        <v>6601</v>
      </c>
      <c r="E1414" s="701" t="s">
        <v>5995</v>
      </c>
      <c r="F1414" s="701" t="s">
        <v>6602</v>
      </c>
      <c r="G1414" s="701" t="s">
        <v>2528</v>
      </c>
      <c r="H1414" s="701" t="s">
        <v>1331</v>
      </c>
      <c r="I1414" s="702">
        <v>38987</v>
      </c>
      <c r="J1414" s="701" t="s">
        <v>6603</v>
      </c>
      <c r="K1414" s="702">
        <v>39014</v>
      </c>
      <c r="L1414" s="701" t="s">
        <v>5999</v>
      </c>
      <c r="M1414" s="701" t="s">
        <v>6000</v>
      </c>
      <c r="N1414" s="701" t="s">
        <v>1602</v>
      </c>
      <c r="O1414" s="701" t="s">
        <v>6604</v>
      </c>
      <c r="P1414" s="697"/>
      <c r="Q1414" s="697"/>
      <c r="R1414" s="698"/>
      <c r="S1414" s="697"/>
      <c r="T1414" s="696"/>
    </row>
    <row r="1415" spans="1:20" ht="46" x14ac:dyDescent="0.35">
      <c r="A1415" s="442">
        <v>1413</v>
      </c>
      <c r="B1415" s="699" t="s">
        <v>265</v>
      </c>
      <c r="C1415" s="727">
        <v>469</v>
      </c>
      <c r="D1415" s="701" t="s">
        <v>6601</v>
      </c>
      <c r="E1415" s="701" t="s">
        <v>428</v>
      </c>
      <c r="F1415" s="701" t="s">
        <v>1516</v>
      </c>
      <c r="G1415" s="701" t="s">
        <v>1064</v>
      </c>
      <c r="H1415" s="701" t="s">
        <v>1355</v>
      </c>
      <c r="I1415" s="702">
        <v>39024</v>
      </c>
      <c r="J1415" s="701" t="s">
        <v>6605</v>
      </c>
      <c r="K1415" s="702">
        <v>39064</v>
      </c>
      <c r="L1415" s="701" t="s">
        <v>5422</v>
      </c>
      <c r="M1415" s="701" t="s">
        <v>5423</v>
      </c>
      <c r="N1415" s="701" t="s">
        <v>1602</v>
      </c>
      <c r="O1415" s="701" t="s">
        <v>6606</v>
      </c>
      <c r="P1415" s="697"/>
      <c r="Q1415" s="697"/>
      <c r="R1415" s="698"/>
      <c r="S1415" s="697"/>
      <c r="T1415" s="696"/>
    </row>
    <row r="1416" spans="1:20" ht="46" x14ac:dyDescent="0.35">
      <c r="A1416" s="442">
        <v>1414</v>
      </c>
      <c r="B1416" s="699" t="s">
        <v>265</v>
      </c>
      <c r="C1416" s="719">
        <v>470</v>
      </c>
      <c r="D1416" s="701" t="s">
        <v>6601</v>
      </c>
      <c r="E1416" s="701" t="s">
        <v>336</v>
      </c>
      <c r="F1416" s="701" t="s">
        <v>6607</v>
      </c>
      <c r="G1416" s="701" t="s">
        <v>1986</v>
      </c>
      <c r="H1416" s="701" t="s">
        <v>1331</v>
      </c>
      <c r="I1416" s="702">
        <v>39062</v>
      </c>
      <c r="J1416" s="701" t="s">
        <v>6608</v>
      </c>
      <c r="K1416" s="702">
        <v>39079</v>
      </c>
      <c r="L1416" s="701" t="s">
        <v>6331</v>
      </c>
      <c r="M1416" s="701" t="s">
        <v>6609</v>
      </c>
      <c r="N1416" s="701" t="s">
        <v>6521</v>
      </c>
      <c r="O1416" s="701" t="s">
        <v>6610</v>
      </c>
      <c r="P1416" s="697"/>
      <c r="Q1416" s="697"/>
      <c r="R1416" s="698"/>
      <c r="S1416" s="697"/>
      <c r="T1416" s="696"/>
    </row>
    <row r="1417" spans="1:20" ht="46" x14ac:dyDescent="0.35">
      <c r="A1417" s="442">
        <v>1415</v>
      </c>
      <c r="B1417" s="699" t="s">
        <v>265</v>
      </c>
      <c r="C1417" s="719">
        <v>471</v>
      </c>
      <c r="D1417" s="701" t="s">
        <v>6601</v>
      </c>
      <c r="E1417" s="701" t="s">
        <v>336</v>
      </c>
      <c r="F1417" s="701" t="s">
        <v>1049</v>
      </c>
      <c r="G1417" s="701" t="s">
        <v>1135</v>
      </c>
      <c r="H1417" s="701" t="s">
        <v>1355</v>
      </c>
      <c r="I1417" s="702">
        <v>39350</v>
      </c>
      <c r="J1417" s="701" t="s">
        <v>6611</v>
      </c>
      <c r="K1417" s="702">
        <v>39358</v>
      </c>
      <c r="L1417" s="701"/>
      <c r="M1417" s="701" t="s">
        <v>6612</v>
      </c>
      <c r="N1417" s="701" t="s">
        <v>1602</v>
      </c>
      <c r="O1417" s="701" t="s">
        <v>6613</v>
      </c>
      <c r="P1417" s="697"/>
      <c r="Q1417" s="697"/>
      <c r="R1417" s="698"/>
      <c r="S1417" s="697"/>
      <c r="T1417" s="696"/>
    </row>
    <row r="1418" spans="1:20" ht="46" x14ac:dyDescent="0.35">
      <c r="A1418" s="442">
        <v>1416</v>
      </c>
      <c r="B1418" s="699" t="s">
        <v>265</v>
      </c>
      <c r="C1418" s="727">
        <v>472</v>
      </c>
      <c r="D1418" s="701" t="s">
        <v>6601</v>
      </c>
      <c r="E1418" s="701" t="s">
        <v>336</v>
      </c>
      <c r="F1418" s="701" t="s">
        <v>1674</v>
      </c>
      <c r="G1418" s="701" t="s">
        <v>6614</v>
      </c>
      <c r="H1418" s="701" t="s">
        <v>1355</v>
      </c>
      <c r="I1418" s="702">
        <v>39054</v>
      </c>
      <c r="J1418" s="701" t="s">
        <v>6615</v>
      </c>
      <c r="K1418" s="702">
        <v>39069</v>
      </c>
      <c r="L1418" s="701" t="s">
        <v>6616</v>
      </c>
      <c r="M1418" s="701" t="s">
        <v>6617</v>
      </c>
      <c r="N1418" s="701" t="s">
        <v>1456</v>
      </c>
      <c r="O1418" s="701" t="s">
        <v>6618</v>
      </c>
      <c r="P1418" s="697"/>
      <c r="Q1418" s="697"/>
      <c r="R1418" s="698"/>
      <c r="S1418" s="697"/>
      <c r="T1418" s="696"/>
    </row>
    <row r="1419" spans="1:20" ht="46" x14ac:dyDescent="0.35">
      <c r="A1419" s="442">
        <v>1417</v>
      </c>
      <c r="B1419" s="699" t="s">
        <v>265</v>
      </c>
      <c r="C1419" s="727">
        <v>473</v>
      </c>
      <c r="D1419" s="701" t="s">
        <v>6601</v>
      </c>
      <c r="E1419" s="701" t="s">
        <v>336</v>
      </c>
      <c r="F1419" s="701" t="s">
        <v>573</v>
      </c>
      <c r="G1419" s="701" t="s">
        <v>5689</v>
      </c>
      <c r="H1419" s="701" t="s">
        <v>1355</v>
      </c>
      <c r="I1419" s="702">
        <v>38908</v>
      </c>
      <c r="J1419" s="701" t="s">
        <v>6619</v>
      </c>
      <c r="K1419" s="702">
        <v>38916</v>
      </c>
      <c r="L1419" s="701" t="s">
        <v>6620</v>
      </c>
      <c r="M1419" s="701" t="s">
        <v>5839</v>
      </c>
      <c r="N1419" s="701" t="s">
        <v>1602</v>
      </c>
      <c r="O1419" s="701" t="s">
        <v>6031</v>
      </c>
      <c r="P1419" s="697"/>
      <c r="Q1419" s="697"/>
      <c r="R1419" s="698"/>
      <c r="S1419" s="697"/>
      <c r="T1419" s="696"/>
    </row>
    <row r="1420" spans="1:20" ht="46" x14ac:dyDescent="0.35">
      <c r="A1420" s="442">
        <v>1418</v>
      </c>
      <c r="B1420" s="699" t="s">
        <v>265</v>
      </c>
      <c r="C1420" s="719">
        <v>474</v>
      </c>
      <c r="D1420" s="701" t="s">
        <v>6601</v>
      </c>
      <c r="E1420" s="701" t="s">
        <v>336</v>
      </c>
      <c r="F1420" s="701" t="s">
        <v>6621</v>
      </c>
      <c r="G1420" s="701" t="s">
        <v>1930</v>
      </c>
      <c r="H1420" s="701" t="s">
        <v>1355</v>
      </c>
      <c r="I1420" s="702">
        <v>39158</v>
      </c>
      <c r="J1420" s="701" t="s">
        <v>6622</v>
      </c>
      <c r="K1420" s="702">
        <v>39217</v>
      </c>
      <c r="L1420" s="701" t="s">
        <v>6623</v>
      </c>
      <c r="M1420" s="701" t="s">
        <v>6624</v>
      </c>
      <c r="N1420" s="701" t="s">
        <v>1602</v>
      </c>
      <c r="O1420" s="701" t="s">
        <v>6625</v>
      </c>
      <c r="P1420" s="697"/>
      <c r="Q1420" s="697"/>
      <c r="R1420" s="698"/>
      <c r="S1420" s="697"/>
      <c r="T1420" s="696"/>
    </row>
    <row r="1421" spans="1:20" ht="46" x14ac:dyDescent="0.35">
      <c r="A1421" s="442">
        <v>1419</v>
      </c>
      <c r="B1421" s="699" t="s">
        <v>265</v>
      </c>
      <c r="C1421" s="719">
        <v>475</v>
      </c>
      <c r="D1421" s="701" t="s">
        <v>6601</v>
      </c>
      <c r="E1421" s="701" t="s">
        <v>657</v>
      </c>
      <c r="F1421" s="701" t="s">
        <v>6626</v>
      </c>
      <c r="G1421" s="701" t="s">
        <v>2793</v>
      </c>
      <c r="H1421" s="701" t="s">
        <v>1331</v>
      </c>
      <c r="I1421" s="702">
        <v>39388</v>
      </c>
      <c r="J1421" s="701" t="s">
        <v>6627</v>
      </c>
      <c r="K1421" s="702">
        <v>40030</v>
      </c>
      <c r="L1421" s="701" t="s">
        <v>4980</v>
      </c>
      <c r="M1421" s="701" t="s">
        <v>4981</v>
      </c>
      <c r="N1421" s="701" t="s">
        <v>1602</v>
      </c>
      <c r="O1421" s="701" t="s">
        <v>6628</v>
      </c>
      <c r="P1421" s="697"/>
      <c r="Q1421" s="697"/>
      <c r="R1421" s="693"/>
      <c r="S1421" s="697"/>
      <c r="T1421" s="696"/>
    </row>
    <row r="1422" spans="1:20" ht="46" x14ac:dyDescent="0.35">
      <c r="A1422" s="442">
        <v>1420</v>
      </c>
      <c r="B1422" s="699" t="s">
        <v>265</v>
      </c>
      <c r="C1422" s="727">
        <v>476</v>
      </c>
      <c r="D1422" s="701" t="s">
        <v>6601</v>
      </c>
      <c r="E1422" s="701" t="s">
        <v>364</v>
      </c>
      <c r="F1422" s="701" t="s">
        <v>640</v>
      </c>
      <c r="G1422" s="701" t="s">
        <v>619</v>
      </c>
      <c r="H1422" s="701" t="s">
        <v>1331</v>
      </c>
      <c r="I1422" s="702">
        <v>39270</v>
      </c>
      <c r="J1422" s="701" t="s">
        <v>6629</v>
      </c>
      <c r="K1422" s="702">
        <v>39274</v>
      </c>
      <c r="L1422" s="701" t="s">
        <v>6630</v>
      </c>
      <c r="M1422" s="701" t="s">
        <v>6631</v>
      </c>
      <c r="N1422" s="701" t="s">
        <v>1602</v>
      </c>
      <c r="O1422" s="701" t="s">
        <v>6632</v>
      </c>
      <c r="P1422" s="697"/>
      <c r="Q1422" s="697"/>
      <c r="R1422" s="698"/>
      <c r="S1422" s="697"/>
      <c r="T1422" s="696"/>
    </row>
    <row r="1423" spans="1:20" ht="46" x14ac:dyDescent="0.35">
      <c r="A1423" s="442">
        <v>1421</v>
      </c>
      <c r="B1423" s="699" t="s">
        <v>265</v>
      </c>
      <c r="C1423" s="727">
        <v>477</v>
      </c>
      <c r="D1423" s="701" t="s">
        <v>6601</v>
      </c>
      <c r="E1423" s="701" t="s">
        <v>657</v>
      </c>
      <c r="F1423" s="701" t="s">
        <v>6633</v>
      </c>
      <c r="G1423" s="701" t="s">
        <v>4814</v>
      </c>
      <c r="H1423" s="701" t="s">
        <v>1355</v>
      </c>
      <c r="I1423" s="702">
        <v>38947</v>
      </c>
      <c r="J1423" s="701" t="s">
        <v>6634</v>
      </c>
      <c r="K1423" s="702">
        <v>38950</v>
      </c>
      <c r="L1423" s="701" t="s">
        <v>4816</v>
      </c>
      <c r="M1423" s="701" t="s">
        <v>4817</v>
      </c>
      <c r="N1423" s="701" t="s">
        <v>628</v>
      </c>
      <c r="O1423" s="701" t="s">
        <v>6635</v>
      </c>
      <c r="P1423" s="697"/>
      <c r="Q1423" s="697"/>
      <c r="R1423" s="698"/>
      <c r="S1423" s="697"/>
      <c r="T1423" s="696"/>
    </row>
    <row r="1424" spans="1:20" ht="46" x14ac:dyDescent="0.35">
      <c r="A1424" s="442">
        <v>1422</v>
      </c>
      <c r="B1424" s="699" t="s">
        <v>265</v>
      </c>
      <c r="C1424" s="719">
        <v>478</v>
      </c>
      <c r="D1424" s="701" t="s">
        <v>6601</v>
      </c>
      <c r="E1424" s="701" t="s">
        <v>364</v>
      </c>
      <c r="F1424" s="701" t="s">
        <v>6636</v>
      </c>
      <c r="G1424" s="701" t="s">
        <v>2793</v>
      </c>
      <c r="H1424" s="701" t="s">
        <v>1331</v>
      </c>
      <c r="I1424" s="702">
        <v>39266</v>
      </c>
      <c r="J1424" s="701" t="s">
        <v>6637</v>
      </c>
      <c r="K1424" s="702">
        <v>39280</v>
      </c>
      <c r="L1424" s="701" t="s">
        <v>5072</v>
      </c>
      <c r="M1424" s="701" t="s">
        <v>6638</v>
      </c>
      <c r="N1424" s="701" t="s">
        <v>1602</v>
      </c>
      <c r="O1424" s="701" t="s">
        <v>6639</v>
      </c>
      <c r="P1424" s="697"/>
      <c r="Q1424" s="697"/>
      <c r="R1424" s="698"/>
      <c r="S1424" s="697"/>
      <c r="T1424" s="696"/>
    </row>
    <row r="1425" spans="1:20" ht="46" x14ac:dyDescent="0.35">
      <c r="A1425" s="442">
        <v>1423</v>
      </c>
      <c r="B1425" s="699" t="s">
        <v>265</v>
      </c>
      <c r="C1425" s="719">
        <v>479</v>
      </c>
      <c r="D1425" s="701" t="s">
        <v>6601</v>
      </c>
      <c r="E1425" s="701" t="s">
        <v>409</v>
      </c>
      <c r="F1425" s="701" t="s">
        <v>552</v>
      </c>
      <c r="G1425" s="701" t="s">
        <v>987</v>
      </c>
      <c r="H1425" s="701" t="s">
        <v>1331</v>
      </c>
      <c r="I1425" s="702">
        <v>38815</v>
      </c>
      <c r="J1425" s="701" t="s">
        <v>6640</v>
      </c>
      <c r="K1425" s="702">
        <v>38819</v>
      </c>
      <c r="L1425" s="701" t="s">
        <v>5454</v>
      </c>
      <c r="M1425" s="701" t="s">
        <v>5455</v>
      </c>
      <c r="N1425" s="701" t="s">
        <v>1602</v>
      </c>
      <c r="O1425" s="701" t="s">
        <v>6641</v>
      </c>
      <c r="P1425" s="697"/>
      <c r="Q1425" s="697"/>
      <c r="R1425" s="693"/>
      <c r="S1425" s="697"/>
      <c r="T1425" s="696"/>
    </row>
    <row r="1426" spans="1:20" ht="46" x14ac:dyDescent="0.35">
      <c r="A1426" s="442">
        <v>1424</v>
      </c>
      <c r="B1426" s="699" t="s">
        <v>265</v>
      </c>
      <c r="C1426" s="727">
        <v>480</v>
      </c>
      <c r="D1426" s="701" t="s">
        <v>6601</v>
      </c>
      <c r="E1426" s="701" t="s">
        <v>392</v>
      </c>
      <c r="F1426" s="701" t="s">
        <v>850</v>
      </c>
      <c r="G1426" s="701" t="s">
        <v>670</v>
      </c>
      <c r="H1426" s="701" t="s">
        <v>1355</v>
      </c>
      <c r="I1426" s="702">
        <v>38960</v>
      </c>
      <c r="J1426" s="701" t="s">
        <v>6642</v>
      </c>
      <c r="K1426" s="702">
        <v>39407</v>
      </c>
      <c r="L1426" s="701" t="s">
        <v>6643</v>
      </c>
      <c r="M1426" s="701" t="s">
        <v>6644</v>
      </c>
      <c r="N1426" s="701" t="s">
        <v>1602</v>
      </c>
      <c r="O1426" s="701" t="s">
        <v>6645</v>
      </c>
      <c r="P1426" s="697"/>
      <c r="Q1426" s="697"/>
      <c r="R1426" s="698"/>
      <c r="S1426" s="697"/>
      <c r="T1426" s="696"/>
    </row>
    <row r="1427" spans="1:20" ht="46" x14ac:dyDescent="0.35">
      <c r="A1427" s="442">
        <v>1425</v>
      </c>
      <c r="B1427" s="699" t="s">
        <v>265</v>
      </c>
      <c r="C1427" s="727">
        <v>481</v>
      </c>
      <c r="D1427" s="701" t="s">
        <v>6601</v>
      </c>
      <c r="E1427" s="701" t="s">
        <v>392</v>
      </c>
      <c r="F1427" s="701" t="s">
        <v>3952</v>
      </c>
      <c r="G1427" s="701" t="s">
        <v>2179</v>
      </c>
      <c r="H1427" s="701" t="s">
        <v>1355</v>
      </c>
      <c r="I1427" s="702">
        <v>38917</v>
      </c>
      <c r="J1427" s="701" t="s">
        <v>6646</v>
      </c>
      <c r="K1427" s="702">
        <v>39442</v>
      </c>
      <c r="L1427" s="701" t="s">
        <v>6647</v>
      </c>
      <c r="M1427" s="701" t="s">
        <v>6648</v>
      </c>
      <c r="N1427" s="701" t="s">
        <v>6649</v>
      </c>
      <c r="O1427" s="701" t="s">
        <v>6650</v>
      </c>
      <c r="P1427" s="697"/>
      <c r="Q1427" s="697"/>
      <c r="R1427" s="698"/>
      <c r="S1427" s="697"/>
      <c r="T1427" s="696"/>
    </row>
    <row r="1428" spans="1:20" ht="46" x14ac:dyDescent="0.35">
      <c r="A1428" s="442">
        <v>1426</v>
      </c>
      <c r="B1428" s="708" t="s">
        <v>265</v>
      </c>
      <c r="C1428" s="719">
        <v>482</v>
      </c>
      <c r="D1428" s="701" t="s">
        <v>6601</v>
      </c>
      <c r="E1428" s="701" t="s">
        <v>511</v>
      </c>
      <c r="F1428" s="701" t="s">
        <v>708</v>
      </c>
      <c r="G1428" s="701" t="s">
        <v>1272</v>
      </c>
      <c r="H1428" s="701" t="s">
        <v>1355</v>
      </c>
      <c r="I1428" s="702">
        <v>39168</v>
      </c>
      <c r="J1428" s="701" t="s">
        <v>6651</v>
      </c>
      <c r="K1428" s="702">
        <v>39182</v>
      </c>
      <c r="L1428" s="701" t="s">
        <v>4634</v>
      </c>
      <c r="M1428" s="701" t="s">
        <v>4635</v>
      </c>
      <c r="N1428" s="701" t="s">
        <v>1602</v>
      </c>
      <c r="O1428" s="701" t="s">
        <v>6652</v>
      </c>
      <c r="P1428" s="697"/>
      <c r="Q1428" s="697"/>
      <c r="R1428" s="698"/>
      <c r="S1428" s="697"/>
      <c r="T1428" s="696"/>
    </row>
    <row r="1429" spans="1:20" ht="46" x14ac:dyDescent="0.35">
      <c r="A1429" s="442">
        <v>1427</v>
      </c>
      <c r="B1429" s="699" t="s">
        <v>265</v>
      </c>
      <c r="C1429" s="719">
        <v>483</v>
      </c>
      <c r="D1429" s="701" t="s">
        <v>6601</v>
      </c>
      <c r="E1429" s="701" t="s">
        <v>756</v>
      </c>
      <c r="F1429" s="701" t="s">
        <v>3591</v>
      </c>
      <c r="G1429" s="701" t="s">
        <v>6653</v>
      </c>
      <c r="H1429" s="701" t="s">
        <v>1331</v>
      </c>
      <c r="I1429" s="702">
        <v>39014</v>
      </c>
      <c r="J1429" s="701" t="s">
        <v>6654</v>
      </c>
      <c r="K1429" s="702">
        <v>39064</v>
      </c>
      <c r="L1429" s="701" t="s">
        <v>5202</v>
      </c>
      <c r="M1429" s="701" t="s">
        <v>2709</v>
      </c>
      <c r="N1429" s="701" t="s">
        <v>1602</v>
      </c>
      <c r="O1429" s="701" t="s">
        <v>6655</v>
      </c>
      <c r="P1429" s="697"/>
      <c r="Q1429" s="697"/>
      <c r="R1429" s="698"/>
      <c r="S1429" s="697"/>
      <c r="T1429" s="696"/>
    </row>
    <row r="1430" spans="1:20" ht="46" x14ac:dyDescent="0.35">
      <c r="A1430" s="442">
        <v>1428</v>
      </c>
      <c r="B1430" s="699" t="s">
        <v>265</v>
      </c>
      <c r="C1430" s="727">
        <v>484</v>
      </c>
      <c r="D1430" s="701" t="s">
        <v>6601</v>
      </c>
      <c r="E1430" s="701" t="s">
        <v>3212</v>
      </c>
      <c r="F1430" s="701" t="s">
        <v>461</v>
      </c>
      <c r="G1430" s="701" t="s">
        <v>3696</v>
      </c>
      <c r="H1430" s="701" t="s">
        <v>1355</v>
      </c>
      <c r="I1430" s="702">
        <v>39064</v>
      </c>
      <c r="J1430" s="701" t="s">
        <v>6656</v>
      </c>
      <c r="K1430" s="702">
        <v>39379</v>
      </c>
      <c r="L1430" s="701" t="s">
        <v>6382</v>
      </c>
      <c r="M1430" s="701" t="s">
        <v>6383</v>
      </c>
      <c r="N1430" s="701" t="s">
        <v>1602</v>
      </c>
      <c r="O1430" s="701" t="s">
        <v>6384</v>
      </c>
      <c r="P1430" s="697"/>
      <c r="Q1430" s="697"/>
      <c r="R1430" s="698"/>
      <c r="S1430" s="697"/>
      <c r="T1430" s="696"/>
    </row>
    <row r="1431" spans="1:20" ht="46" x14ac:dyDescent="0.35">
      <c r="A1431" s="442">
        <v>1429</v>
      </c>
      <c r="B1431" s="699" t="s">
        <v>265</v>
      </c>
      <c r="C1431" s="727">
        <v>485</v>
      </c>
      <c r="D1431" s="701" t="s">
        <v>6601</v>
      </c>
      <c r="E1431" s="701" t="s">
        <v>435</v>
      </c>
      <c r="F1431" s="701" t="s">
        <v>6657</v>
      </c>
      <c r="G1431" s="701" t="s">
        <v>775</v>
      </c>
      <c r="H1431" s="701" t="s">
        <v>1331</v>
      </c>
      <c r="I1431" s="702">
        <v>38966</v>
      </c>
      <c r="J1431" s="701" t="s">
        <v>6658</v>
      </c>
      <c r="K1431" s="702">
        <v>38981</v>
      </c>
      <c r="L1431" s="701" t="s">
        <v>5050</v>
      </c>
      <c r="M1431" s="701" t="s">
        <v>5051</v>
      </c>
      <c r="N1431" s="701" t="s">
        <v>1602</v>
      </c>
      <c r="O1431" s="701" t="s">
        <v>6659</v>
      </c>
      <c r="P1431" s="697"/>
      <c r="Q1431" s="697"/>
      <c r="R1431" s="698"/>
      <c r="S1431" s="697"/>
      <c r="T1431" s="696"/>
    </row>
    <row r="1432" spans="1:20" ht="46" x14ac:dyDescent="0.35">
      <c r="A1432" s="442">
        <v>1430</v>
      </c>
      <c r="B1432" s="699" t="s">
        <v>265</v>
      </c>
      <c r="C1432" s="719">
        <v>486</v>
      </c>
      <c r="D1432" s="701" t="s">
        <v>6601</v>
      </c>
      <c r="E1432" s="701" t="s">
        <v>531</v>
      </c>
      <c r="F1432" s="701" t="s">
        <v>768</v>
      </c>
      <c r="G1432" s="701" t="s">
        <v>5521</v>
      </c>
      <c r="H1432" s="701" t="s">
        <v>1355</v>
      </c>
      <c r="I1432" s="702">
        <v>39010</v>
      </c>
      <c r="J1432" s="701" t="s">
        <v>6660</v>
      </c>
      <c r="K1432" s="702">
        <v>40056</v>
      </c>
      <c r="L1432" s="701" t="s">
        <v>6661</v>
      </c>
      <c r="M1432" s="701" t="s">
        <v>6662</v>
      </c>
      <c r="N1432" s="701" t="s">
        <v>1456</v>
      </c>
      <c r="O1432" s="701" t="s">
        <v>5525</v>
      </c>
      <c r="P1432" s="697"/>
      <c r="Q1432" s="697"/>
      <c r="R1432" s="698"/>
      <c r="S1432" s="697"/>
      <c r="T1432" s="696"/>
    </row>
    <row r="1433" spans="1:20" ht="46" x14ac:dyDescent="0.35">
      <c r="A1433" s="442">
        <v>1431</v>
      </c>
      <c r="B1433" s="699" t="s">
        <v>265</v>
      </c>
      <c r="C1433" s="719">
        <v>487</v>
      </c>
      <c r="D1433" s="701" t="s">
        <v>6601</v>
      </c>
      <c r="E1433" s="701" t="s">
        <v>6663</v>
      </c>
      <c r="F1433" s="701" t="s">
        <v>912</v>
      </c>
      <c r="G1433" s="701" t="s">
        <v>546</v>
      </c>
      <c r="H1433" s="701" t="s">
        <v>1355</v>
      </c>
      <c r="I1433" s="702">
        <v>38812</v>
      </c>
      <c r="J1433" s="701" t="s">
        <v>6664</v>
      </c>
      <c r="K1433" s="702">
        <v>38833</v>
      </c>
      <c r="L1433" s="701" t="s">
        <v>6665</v>
      </c>
      <c r="M1433" s="701" t="s">
        <v>6666</v>
      </c>
      <c r="N1433" s="701" t="s">
        <v>1352</v>
      </c>
      <c r="O1433" s="701" t="s">
        <v>6667</v>
      </c>
      <c r="P1433" s="697"/>
      <c r="Q1433" s="697"/>
      <c r="R1433" s="698"/>
      <c r="S1433" s="697"/>
      <c r="T1433" s="696"/>
    </row>
    <row r="1434" spans="1:20" ht="46" x14ac:dyDescent="0.35">
      <c r="A1434" s="442">
        <v>1432</v>
      </c>
      <c r="B1434" s="699" t="s">
        <v>265</v>
      </c>
      <c r="C1434" s="727">
        <v>488</v>
      </c>
      <c r="D1434" s="701" t="s">
        <v>6601</v>
      </c>
      <c r="E1434" s="701" t="s">
        <v>3212</v>
      </c>
      <c r="F1434" s="701" t="s">
        <v>1115</v>
      </c>
      <c r="G1434" s="701" t="s">
        <v>1245</v>
      </c>
      <c r="H1434" s="701" t="s">
        <v>1355</v>
      </c>
      <c r="I1434" s="702">
        <v>39250</v>
      </c>
      <c r="J1434" s="701"/>
      <c r="K1434" s="702"/>
      <c r="L1434" s="701" t="s">
        <v>4679</v>
      </c>
      <c r="M1434" s="701"/>
      <c r="N1434" s="701" t="s">
        <v>1456</v>
      </c>
      <c r="O1434" s="701" t="s">
        <v>6668</v>
      </c>
      <c r="P1434" s="697"/>
      <c r="Q1434" s="697"/>
      <c r="R1434" s="698"/>
      <c r="S1434" s="697"/>
      <c r="T1434" s="696"/>
    </row>
    <row r="1435" spans="1:20" ht="46" x14ac:dyDescent="0.35">
      <c r="A1435" s="442">
        <v>1433</v>
      </c>
      <c r="B1435" s="699" t="s">
        <v>265</v>
      </c>
      <c r="C1435" s="727">
        <v>489</v>
      </c>
      <c r="D1435" s="701" t="s">
        <v>6669</v>
      </c>
      <c r="E1435" s="701" t="s">
        <v>904</v>
      </c>
      <c r="F1435" s="701" t="s">
        <v>1575</v>
      </c>
      <c r="G1435" s="701" t="s">
        <v>4799</v>
      </c>
      <c r="H1435" s="701" t="s">
        <v>1331</v>
      </c>
      <c r="I1435" s="711">
        <v>39144</v>
      </c>
      <c r="J1435" s="701" t="s">
        <v>6670</v>
      </c>
      <c r="K1435" s="702">
        <v>39181</v>
      </c>
      <c r="L1435" s="701" t="s">
        <v>4744</v>
      </c>
      <c r="M1435" s="701" t="s">
        <v>6671</v>
      </c>
      <c r="N1435" s="701" t="s">
        <v>6672</v>
      </c>
      <c r="O1435" s="701" t="s">
        <v>6673</v>
      </c>
      <c r="P1435" s="697"/>
      <c r="Q1435" s="697"/>
      <c r="R1435" s="698"/>
      <c r="S1435" s="697"/>
      <c r="T1435" s="696"/>
    </row>
    <row r="1436" spans="1:20" ht="46" x14ac:dyDescent="0.35">
      <c r="A1436" s="442">
        <v>1434</v>
      </c>
      <c r="B1436" s="699" t="s">
        <v>265</v>
      </c>
      <c r="C1436" s="719">
        <v>490</v>
      </c>
      <c r="D1436" s="701" t="s">
        <v>6669</v>
      </c>
      <c r="E1436" s="701" t="s">
        <v>454</v>
      </c>
      <c r="F1436" s="701" t="s">
        <v>3462</v>
      </c>
      <c r="G1436" s="701" t="s">
        <v>1581</v>
      </c>
      <c r="H1436" s="701" t="s">
        <v>1355</v>
      </c>
      <c r="I1436" s="702">
        <v>39152</v>
      </c>
      <c r="J1436" s="701" t="s">
        <v>6674</v>
      </c>
      <c r="K1436" s="702">
        <v>39588</v>
      </c>
      <c r="L1436" s="701" t="s">
        <v>4660</v>
      </c>
      <c r="M1436" s="701" t="s">
        <v>4661</v>
      </c>
      <c r="N1436" s="701" t="s">
        <v>6675</v>
      </c>
      <c r="O1436" s="701" t="s">
        <v>5304</v>
      </c>
      <c r="P1436" s="697"/>
      <c r="Q1436" s="697"/>
      <c r="R1436" s="698"/>
      <c r="S1436" s="697"/>
      <c r="T1436" s="696"/>
    </row>
    <row r="1437" spans="1:20" ht="46" x14ac:dyDescent="0.35">
      <c r="A1437" s="442">
        <v>1435</v>
      </c>
      <c r="B1437" s="699" t="s">
        <v>265</v>
      </c>
      <c r="C1437" s="719">
        <v>491</v>
      </c>
      <c r="D1437" s="701" t="s">
        <v>6669</v>
      </c>
      <c r="E1437" s="701" t="s">
        <v>1115</v>
      </c>
      <c r="F1437" s="701" t="s">
        <v>4577</v>
      </c>
      <c r="G1437" s="701" t="s">
        <v>1930</v>
      </c>
      <c r="H1437" s="701" t="s">
        <v>1355</v>
      </c>
      <c r="I1437" s="702">
        <v>39066</v>
      </c>
      <c r="J1437" s="701" t="s">
        <v>6676</v>
      </c>
      <c r="K1437" s="702">
        <v>39307</v>
      </c>
      <c r="L1437" s="701" t="s">
        <v>5313</v>
      </c>
      <c r="M1437" s="701" t="s">
        <v>6677</v>
      </c>
      <c r="N1437" s="701" t="s">
        <v>6307</v>
      </c>
      <c r="O1437" s="701" t="s">
        <v>5043</v>
      </c>
      <c r="P1437" s="697"/>
      <c r="Q1437" s="697"/>
      <c r="R1437" s="698"/>
      <c r="S1437" s="697"/>
      <c r="T1437" s="696"/>
    </row>
    <row r="1438" spans="1:20" ht="46" x14ac:dyDescent="0.35">
      <c r="A1438" s="442">
        <v>1436</v>
      </c>
      <c r="B1438" s="699" t="s">
        <v>265</v>
      </c>
      <c r="C1438" s="727">
        <v>492</v>
      </c>
      <c r="D1438" s="701" t="s">
        <v>6669</v>
      </c>
      <c r="E1438" s="701" t="s">
        <v>336</v>
      </c>
      <c r="F1438" s="701" t="s">
        <v>5547</v>
      </c>
      <c r="G1438" s="701" t="s">
        <v>641</v>
      </c>
      <c r="H1438" s="701" t="s">
        <v>1331</v>
      </c>
      <c r="I1438" s="702">
        <v>38988</v>
      </c>
      <c r="J1438" s="701" t="s">
        <v>6678</v>
      </c>
      <c r="K1438" s="702">
        <v>39002</v>
      </c>
      <c r="L1438" s="701"/>
      <c r="M1438" s="701" t="s">
        <v>6679</v>
      </c>
      <c r="N1438" s="701" t="s">
        <v>1602</v>
      </c>
      <c r="O1438" s="701" t="s">
        <v>6680</v>
      </c>
      <c r="P1438" s="697"/>
      <c r="Q1438" s="697"/>
      <c r="R1438" s="698"/>
      <c r="S1438" s="697"/>
      <c r="T1438" s="696"/>
    </row>
    <row r="1439" spans="1:20" ht="46" x14ac:dyDescent="0.35">
      <c r="A1439" s="442">
        <v>1437</v>
      </c>
      <c r="B1439" s="699" t="s">
        <v>265</v>
      </c>
      <c r="C1439" s="727">
        <v>493</v>
      </c>
      <c r="D1439" s="701" t="s">
        <v>6669</v>
      </c>
      <c r="E1439" s="701" t="s">
        <v>428</v>
      </c>
      <c r="F1439" s="701" t="s">
        <v>1159</v>
      </c>
      <c r="G1439" s="701" t="s">
        <v>670</v>
      </c>
      <c r="H1439" s="701" t="s">
        <v>1355</v>
      </c>
      <c r="I1439" s="702">
        <v>38868</v>
      </c>
      <c r="J1439" s="701" t="s">
        <v>6681</v>
      </c>
      <c r="K1439" s="702">
        <v>38894</v>
      </c>
      <c r="L1439" s="701" t="s">
        <v>5857</v>
      </c>
      <c r="M1439" s="701" t="s">
        <v>6682</v>
      </c>
      <c r="N1439" s="701" t="s">
        <v>628</v>
      </c>
      <c r="O1439" s="701" t="s">
        <v>6683</v>
      </c>
      <c r="P1439" s="697"/>
      <c r="Q1439" s="697"/>
      <c r="R1439" s="698"/>
      <c r="S1439" s="697"/>
      <c r="T1439" s="696"/>
    </row>
    <row r="1440" spans="1:20" ht="46" x14ac:dyDescent="0.35">
      <c r="A1440" s="442">
        <v>1438</v>
      </c>
      <c r="B1440" s="699" t="s">
        <v>265</v>
      </c>
      <c r="C1440" s="719">
        <v>494</v>
      </c>
      <c r="D1440" s="701" t="s">
        <v>6669</v>
      </c>
      <c r="E1440" s="701" t="s">
        <v>336</v>
      </c>
      <c r="F1440" s="701" t="s">
        <v>850</v>
      </c>
      <c r="G1440" s="701" t="s">
        <v>6684</v>
      </c>
      <c r="H1440" s="701" t="s">
        <v>1355</v>
      </c>
      <c r="I1440" s="702">
        <v>38750</v>
      </c>
      <c r="J1440" s="701" t="s">
        <v>6685</v>
      </c>
      <c r="K1440" s="702">
        <v>38778</v>
      </c>
      <c r="L1440" s="701" t="s">
        <v>6686</v>
      </c>
      <c r="M1440" s="701" t="s">
        <v>6687</v>
      </c>
      <c r="N1440" s="701" t="s">
        <v>1602</v>
      </c>
      <c r="O1440" s="701" t="s">
        <v>6688</v>
      </c>
      <c r="P1440" s="697"/>
      <c r="Q1440" s="697"/>
      <c r="R1440" s="698"/>
      <c r="S1440" s="697"/>
      <c r="T1440" s="696"/>
    </row>
    <row r="1441" spans="1:20" ht="46" x14ac:dyDescent="0.35">
      <c r="A1441" s="442">
        <v>1439</v>
      </c>
      <c r="B1441" s="699" t="s">
        <v>265</v>
      </c>
      <c r="C1441" s="719">
        <v>495</v>
      </c>
      <c r="D1441" s="701" t="s">
        <v>6669</v>
      </c>
      <c r="E1441" s="701" t="s">
        <v>336</v>
      </c>
      <c r="F1441" s="701" t="s">
        <v>618</v>
      </c>
      <c r="G1441" s="701" t="s">
        <v>6689</v>
      </c>
      <c r="H1441" s="701" t="s">
        <v>1331</v>
      </c>
      <c r="I1441" s="702">
        <v>39074</v>
      </c>
      <c r="J1441" s="701" t="s">
        <v>6690</v>
      </c>
      <c r="K1441" s="702">
        <v>39097</v>
      </c>
      <c r="L1441" s="701" t="s">
        <v>6691</v>
      </c>
      <c r="M1441" s="701" t="s">
        <v>6692</v>
      </c>
      <c r="N1441" s="701" t="s">
        <v>6693</v>
      </c>
      <c r="O1441" s="701" t="s">
        <v>6694</v>
      </c>
      <c r="P1441" s="697"/>
      <c r="Q1441" s="697"/>
      <c r="R1441" s="698"/>
      <c r="S1441" s="697"/>
      <c r="T1441" s="696"/>
    </row>
    <row r="1442" spans="1:20" ht="46" x14ac:dyDescent="0.35">
      <c r="A1442" s="442">
        <v>1440</v>
      </c>
      <c r="B1442" s="699" t="s">
        <v>265</v>
      </c>
      <c r="C1442" s="727">
        <v>496</v>
      </c>
      <c r="D1442" s="701" t="s">
        <v>6669</v>
      </c>
      <c r="E1442" s="701" t="s">
        <v>336</v>
      </c>
      <c r="F1442" s="701" t="s">
        <v>6695</v>
      </c>
      <c r="G1442" s="701" t="s">
        <v>1982</v>
      </c>
      <c r="H1442" s="701" t="s">
        <v>1331</v>
      </c>
      <c r="I1442" s="702">
        <v>39283</v>
      </c>
      <c r="J1442" s="701" t="s">
        <v>6696</v>
      </c>
      <c r="K1442" s="702">
        <v>39287</v>
      </c>
      <c r="L1442" s="701" t="s">
        <v>6697</v>
      </c>
      <c r="M1442" s="701" t="s">
        <v>5594</v>
      </c>
      <c r="N1442" s="701" t="s">
        <v>1602</v>
      </c>
      <c r="O1442" s="701" t="s">
        <v>5232</v>
      </c>
      <c r="P1442" s="697"/>
      <c r="Q1442" s="697"/>
      <c r="R1442" s="698"/>
      <c r="S1442" s="697"/>
      <c r="T1442" s="696"/>
    </row>
    <row r="1443" spans="1:20" ht="46" x14ac:dyDescent="0.35">
      <c r="A1443" s="442">
        <v>1441</v>
      </c>
      <c r="B1443" s="699" t="s">
        <v>265</v>
      </c>
      <c r="C1443" s="727">
        <v>497</v>
      </c>
      <c r="D1443" s="701" t="s">
        <v>6669</v>
      </c>
      <c r="E1443" s="701" t="s">
        <v>428</v>
      </c>
      <c r="F1443" s="701" t="s">
        <v>6698</v>
      </c>
      <c r="G1443" s="701" t="s">
        <v>1064</v>
      </c>
      <c r="H1443" s="701" t="s">
        <v>1355</v>
      </c>
      <c r="I1443" s="702">
        <v>39213</v>
      </c>
      <c r="J1443" s="701" t="s">
        <v>6699</v>
      </c>
      <c r="K1443" s="702">
        <v>39219</v>
      </c>
      <c r="L1443" s="701" t="s">
        <v>6700</v>
      </c>
      <c r="M1443" s="701" t="s">
        <v>6701</v>
      </c>
      <c r="N1443" s="701" t="s">
        <v>1602</v>
      </c>
      <c r="O1443" s="701" t="s">
        <v>6702</v>
      </c>
      <c r="P1443" s="697"/>
      <c r="Q1443" s="697"/>
      <c r="R1443" s="698"/>
      <c r="S1443" s="697"/>
      <c r="T1443" s="696"/>
    </row>
    <row r="1444" spans="1:20" ht="46" x14ac:dyDescent="0.35">
      <c r="A1444" s="442">
        <v>1442</v>
      </c>
      <c r="B1444" s="699" t="s">
        <v>265</v>
      </c>
      <c r="C1444" s="719">
        <v>498</v>
      </c>
      <c r="D1444" s="701" t="s">
        <v>6669</v>
      </c>
      <c r="E1444" s="701" t="s">
        <v>392</v>
      </c>
      <c r="F1444" s="701" t="s">
        <v>1472</v>
      </c>
      <c r="G1444" s="701" t="s">
        <v>1381</v>
      </c>
      <c r="H1444" s="701" t="s">
        <v>1331</v>
      </c>
      <c r="I1444" s="702">
        <v>38886</v>
      </c>
      <c r="J1444" s="701" t="s">
        <v>6703</v>
      </c>
      <c r="K1444" s="702">
        <v>38901</v>
      </c>
      <c r="L1444" s="701" t="s">
        <v>4832</v>
      </c>
      <c r="M1444" s="701" t="s">
        <v>4833</v>
      </c>
      <c r="N1444" s="701" t="s">
        <v>6492</v>
      </c>
      <c r="O1444" s="701" t="s">
        <v>6704</v>
      </c>
      <c r="P1444" s="697"/>
      <c r="Q1444" s="697"/>
      <c r="R1444" s="698"/>
      <c r="S1444" s="697"/>
      <c r="T1444" s="696"/>
    </row>
    <row r="1445" spans="1:20" ht="46" x14ac:dyDescent="0.35">
      <c r="A1445" s="442">
        <v>1443</v>
      </c>
      <c r="B1445" s="699" t="s">
        <v>265</v>
      </c>
      <c r="C1445" s="719">
        <v>499</v>
      </c>
      <c r="D1445" s="701" t="s">
        <v>6669</v>
      </c>
      <c r="E1445" s="701" t="s">
        <v>409</v>
      </c>
      <c r="F1445" s="701" t="s">
        <v>6705</v>
      </c>
      <c r="G1445" s="701" t="s">
        <v>1796</v>
      </c>
      <c r="H1445" s="701" t="s">
        <v>1331</v>
      </c>
      <c r="I1445" s="702">
        <v>39059</v>
      </c>
      <c r="J1445" s="701" t="s">
        <v>6706</v>
      </c>
      <c r="K1445" s="702">
        <v>39070</v>
      </c>
      <c r="L1445" s="701" t="s">
        <v>4894</v>
      </c>
      <c r="M1445" s="701" t="s">
        <v>4895</v>
      </c>
      <c r="N1445" s="701" t="s">
        <v>1602</v>
      </c>
      <c r="O1445" s="701" t="s">
        <v>4896</v>
      </c>
      <c r="P1445" s="697"/>
      <c r="Q1445" s="697"/>
      <c r="R1445" s="698"/>
      <c r="S1445" s="697"/>
      <c r="T1445" s="696"/>
    </row>
    <row r="1446" spans="1:20" ht="34.5" x14ac:dyDescent="0.35">
      <c r="A1446" s="442">
        <v>1444</v>
      </c>
      <c r="B1446" s="699" t="s">
        <v>265</v>
      </c>
      <c r="C1446" s="727">
        <v>500</v>
      </c>
      <c r="D1446" s="701" t="s">
        <v>6669</v>
      </c>
      <c r="E1446" s="701" t="s">
        <v>1591</v>
      </c>
      <c r="F1446" s="701" t="s">
        <v>6707</v>
      </c>
      <c r="G1446" s="701" t="s">
        <v>1250</v>
      </c>
      <c r="H1446" s="701" t="s">
        <v>1331</v>
      </c>
      <c r="I1446" s="702">
        <v>39056</v>
      </c>
      <c r="J1446" s="701" t="s">
        <v>6708</v>
      </c>
      <c r="K1446" s="702">
        <v>39079</v>
      </c>
      <c r="L1446" s="701" t="s">
        <v>6136</v>
      </c>
      <c r="M1446" s="701" t="s">
        <v>6137</v>
      </c>
      <c r="N1446" s="701" t="s">
        <v>6709</v>
      </c>
      <c r="O1446" s="701" t="s">
        <v>6710</v>
      </c>
      <c r="P1446" s="697"/>
      <c r="Q1446" s="697"/>
      <c r="R1446" s="698"/>
      <c r="S1446" s="697"/>
      <c r="T1446" s="696"/>
    </row>
    <row r="1447" spans="1:20" ht="46" x14ac:dyDescent="0.35">
      <c r="A1447" s="442">
        <v>1445</v>
      </c>
      <c r="B1447" s="699" t="s">
        <v>265</v>
      </c>
      <c r="C1447" s="727">
        <v>501</v>
      </c>
      <c r="D1447" s="701" t="s">
        <v>6669</v>
      </c>
      <c r="E1447" s="701" t="s">
        <v>409</v>
      </c>
      <c r="F1447" s="701" t="s">
        <v>6309</v>
      </c>
      <c r="G1447" s="701" t="s">
        <v>835</v>
      </c>
      <c r="H1447" s="701" t="s">
        <v>1331</v>
      </c>
      <c r="I1447" s="702">
        <v>39281</v>
      </c>
      <c r="J1447" s="701" t="s">
        <v>6711</v>
      </c>
      <c r="K1447" s="702">
        <v>38924</v>
      </c>
      <c r="L1447" s="701"/>
      <c r="M1447" s="701" t="s">
        <v>5559</v>
      </c>
      <c r="N1447" s="701" t="s">
        <v>6712</v>
      </c>
      <c r="O1447" s="701" t="s">
        <v>5561</v>
      </c>
      <c r="P1447" s="697"/>
      <c r="Q1447" s="697"/>
      <c r="R1447" s="698"/>
      <c r="S1447" s="697"/>
      <c r="T1447" s="696"/>
    </row>
    <row r="1448" spans="1:20" ht="46" x14ac:dyDescent="0.35">
      <c r="A1448" s="442">
        <v>1446</v>
      </c>
      <c r="B1448" s="699" t="s">
        <v>265</v>
      </c>
      <c r="C1448" s="719">
        <v>502</v>
      </c>
      <c r="D1448" s="701" t="s">
        <v>6669</v>
      </c>
      <c r="E1448" s="701" t="s">
        <v>840</v>
      </c>
      <c r="F1448" s="701" t="s">
        <v>992</v>
      </c>
      <c r="G1448" s="701" t="s">
        <v>1064</v>
      </c>
      <c r="H1448" s="701" t="s">
        <v>6713</v>
      </c>
      <c r="I1448" s="702">
        <v>39072</v>
      </c>
      <c r="J1448" s="701" t="s">
        <v>6714</v>
      </c>
      <c r="K1448" s="702">
        <v>39422</v>
      </c>
      <c r="L1448" s="701" t="s">
        <v>5205</v>
      </c>
      <c r="M1448" s="701" t="s">
        <v>5206</v>
      </c>
      <c r="N1448" s="701" t="s">
        <v>1602</v>
      </c>
      <c r="O1448" s="701" t="s">
        <v>6715</v>
      </c>
      <c r="P1448" s="697"/>
      <c r="Q1448" s="697"/>
      <c r="R1448" s="698"/>
      <c r="S1448" s="697"/>
      <c r="T1448" s="696"/>
    </row>
    <row r="1449" spans="1:20" ht="46" x14ac:dyDescent="0.35">
      <c r="A1449" s="442">
        <v>1447</v>
      </c>
      <c r="B1449" s="699" t="s">
        <v>265</v>
      </c>
      <c r="C1449" s="719">
        <v>503</v>
      </c>
      <c r="D1449" s="701" t="s">
        <v>6669</v>
      </c>
      <c r="E1449" s="701" t="s">
        <v>840</v>
      </c>
      <c r="F1449" s="701" t="s">
        <v>5792</v>
      </c>
      <c r="G1449" s="701" t="s">
        <v>764</v>
      </c>
      <c r="H1449" s="701" t="s">
        <v>1355</v>
      </c>
      <c r="I1449" s="702">
        <v>38874</v>
      </c>
      <c r="J1449" s="701" t="s">
        <v>6716</v>
      </c>
      <c r="K1449" s="702">
        <v>38896</v>
      </c>
      <c r="L1449" s="701" t="s">
        <v>4898</v>
      </c>
      <c r="M1449" s="701" t="s">
        <v>6717</v>
      </c>
      <c r="N1449" s="701" t="s">
        <v>1456</v>
      </c>
      <c r="O1449" s="701" t="s">
        <v>6718</v>
      </c>
      <c r="P1449" s="697"/>
      <c r="Q1449" s="697"/>
      <c r="R1449" s="698"/>
      <c r="S1449" s="697"/>
      <c r="T1449" s="696"/>
    </row>
    <row r="1450" spans="1:20" ht="46" x14ac:dyDescent="0.35">
      <c r="A1450" s="442">
        <v>1448</v>
      </c>
      <c r="B1450" s="699" t="s">
        <v>265</v>
      </c>
      <c r="C1450" s="727">
        <v>504</v>
      </c>
      <c r="D1450" s="701" t="s">
        <v>6669</v>
      </c>
      <c r="E1450" s="701" t="s">
        <v>392</v>
      </c>
      <c r="F1450" s="701" t="s">
        <v>708</v>
      </c>
      <c r="G1450" s="701" t="s">
        <v>1081</v>
      </c>
      <c r="H1450" s="701" t="s">
        <v>1355</v>
      </c>
      <c r="I1450" s="702">
        <v>38902</v>
      </c>
      <c r="J1450" s="701" t="s">
        <v>6719</v>
      </c>
      <c r="K1450" s="702">
        <v>41722</v>
      </c>
      <c r="L1450" s="701" t="s">
        <v>6720</v>
      </c>
      <c r="M1450" s="701" t="s">
        <v>6721</v>
      </c>
      <c r="N1450" s="701" t="s">
        <v>1456</v>
      </c>
      <c r="O1450" s="701" t="s">
        <v>6722</v>
      </c>
      <c r="P1450" s="697"/>
      <c r="Q1450" s="697"/>
      <c r="R1450" s="698"/>
      <c r="S1450" s="697"/>
      <c r="T1450" s="696"/>
    </row>
    <row r="1451" spans="1:20" ht="46" x14ac:dyDescent="0.35">
      <c r="A1451" s="442">
        <v>1449</v>
      </c>
      <c r="B1451" s="699" t="s">
        <v>265</v>
      </c>
      <c r="C1451" s="727">
        <v>505</v>
      </c>
      <c r="D1451" s="701" t="s">
        <v>6669</v>
      </c>
      <c r="E1451" s="701" t="s">
        <v>1022</v>
      </c>
      <c r="F1451" s="701" t="s">
        <v>1194</v>
      </c>
      <c r="G1451" s="701" t="s">
        <v>2612</v>
      </c>
      <c r="H1451" s="701" t="s">
        <v>1331</v>
      </c>
      <c r="I1451" s="702">
        <v>38902</v>
      </c>
      <c r="J1451" s="701" t="s">
        <v>6719</v>
      </c>
      <c r="K1451" s="702">
        <v>41722</v>
      </c>
      <c r="L1451" s="701" t="s">
        <v>6720</v>
      </c>
      <c r="M1451" s="701" t="s">
        <v>6721</v>
      </c>
      <c r="N1451" s="701" t="s">
        <v>1456</v>
      </c>
      <c r="O1451" s="701" t="s">
        <v>6722</v>
      </c>
      <c r="P1451" s="697"/>
      <c r="Q1451" s="697"/>
      <c r="R1451" s="698"/>
      <c r="S1451" s="697"/>
      <c r="T1451" s="696"/>
    </row>
    <row r="1452" spans="1:20" ht="46" x14ac:dyDescent="0.35">
      <c r="A1452" s="442">
        <v>1450</v>
      </c>
      <c r="B1452" s="699" t="s">
        <v>265</v>
      </c>
      <c r="C1452" s="719">
        <v>506</v>
      </c>
      <c r="D1452" s="701" t="s">
        <v>6723</v>
      </c>
      <c r="E1452" s="701" t="s">
        <v>428</v>
      </c>
      <c r="F1452" s="701" t="s">
        <v>443</v>
      </c>
      <c r="G1452" s="701" t="s">
        <v>6271</v>
      </c>
      <c r="H1452" s="701" t="s">
        <v>1355</v>
      </c>
      <c r="I1452" s="702">
        <v>38454</v>
      </c>
      <c r="J1452" s="701" t="s">
        <v>6724</v>
      </c>
      <c r="K1452" s="702">
        <v>39112</v>
      </c>
      <c r="L1452" s="701" t="s">
        <v>6273</v>
      </c>
      <c r="M1452" s="701" t="s">
        <v>6725</v>
      </c>
      <c r="N1452" s="701" t="s">
        <v>2589</v>
      </c>
      <c r="O1452" s="701" t="s">
        <v>6726</v>
      </c>
      <c r="P1452" s="697"/>
      <c r="Q1452" s="697"/>
      <c r="R1452" s="698"/>
      <c r="S1452" s="697"/>
      <c r="T1452" s="696"/>
    </row>
    <row r="1453" spans="1:20" ht="46" x14ac:dyDescent="0.35">
      <c r="A1453" s="442">
        <v>1451</v>
      </c>
      <c r="B1453" s="699" t="s">
        <v>265</v>
      </c>
      <c r="C1453" s="719">
        <v>507</v>
      </c>
      <c r="D1453" s="701" t="s">
        <v>6723</v>
      </c>
      <c r="E1453" s="701" t="s">
        <v>428</v>
      </c>
      <c r="F1453" s="701" t="s">
        <v>6727</v>
      </c>
      <c r="G1453" s="701" t="s">
        <v>835</v>
      </c>
      <c r="H1453" s="701" t="s">
        <v>1331</v>
      </c>
      <c r="I1453" s="702">
        <v>38725</v>
      </c>
      <c r="J1453" s="702" t="s">
        <v>6728</v>
      </c>
      <c r="K1453" s="702">
        <v>38727</v>
      </c>
      <c r="L1453" s="701"/>
      <c r="M1453" s="701" t="s">
        <v>6729</v>
      </c>
      <c r="N1453" s="701" t="s">
        <v>6712</v>
      </c>
      <c r="O1453" s="701" t="s">
        <v>6730</v>
      </c>
      <c r="P1453" s="697"/>
      <c r="Q1453" s="697"/>
      <c r="R1453" s="693"/>
      <c r="S1453" s="697"/>
      <c r="T1453" s="696"/>
    </row>
    <row r="1454" spans="1:20" ht="46" x14ac:dyDescent="0.35">
      <c r="A1454" s="442">
        <v>1452</v>
      </c>
      <c r="B1454" s="699" t="s">
        <v>265</v>
      </c>
      <c r="C1454" s="727">
        <v>508</v>
      </c>
      <c r="D1454" s="701" t="s">
        <v>6723</v>
      </c>
      <c r="E1454" s="701" t="s">
        <v>1100</v>
      </c>
      <c r="F1454" s="701" t="s">
        <v>6731</v>
      </c>
      <c r="G1454" s="701" t="s">
        <v>681</v>
      </c>
      <c r="H1454" s="701" t="s">
        <v>1355</v>
      </c>
      <c r="I1454" s="702">
        <v>38631</v>
      </c>
      <c r="J1454" s="701" t="s">
        <v>6732</v>
      </c>
      <c r="K1454" s="702">
        <v>38653</v>
      </c>
      <c r="L1454" s="701" t="s">
        <v>5460</v>
      </c>
      <c r="M1454" s="701" t="s">
        <v>5785</v>
      </c>
      <c r="N1454" s="701" t="s">
        <v>6733</v>
      </c>
      <c r="O1454" s="701" t="s">
        <v>6180</v>
      </c>
      <c r="P1454" s="697"/>
      <c r="Q1454" s="697"/>
      <c r="R1454" s="698"/>
      <c r="S1454" s="697"/>
      <c r="T1454" s="696"/>
    </row>
    <row r="1455" spans="1:20" ht="46" x14ac:dyDescent="0.35">
      <c r="A1455" s="442">
        <v>1453</v>
      </c>
      <c r="B1455" s="699" t="s">
        <v>265</v>
      </c>
      <c r="C1455" s="727">
        <v>509</v>
      </c>
      <c r="D1455" s="701" t="s">
        <v>6723</v>
      </c>
      <c r="E1455" s="701" t="s">
        <v>657</v>
      </c>
      <c r="F1455" s="701" t="s">
        <v>6734</v>
      </c>
      <c r="G1455" s="701" t="s">
        <v>5897</v>
      </c>
      <c r="H1455" s="701" t="s">
        <v>1355</v>
      </c>
      <c r="I1455" s="702">
        <v>38578</v>
      </c>
      <c r="J1455" s="701" t="s">
        <v>6735</v>
      </c>
      <c r="K1455" s="702">
        <v>38615</v>
      </c>
      <c r="L1455" s="701"/>
      <c r="M1455" s="701" t="s">
        <v>5899</v>
      </c>
      <c r="N1455" s="701" t="s">
        <v>6736</v>
      </c>
      <c r="O1455" s="701" t="s">
        <v>6737</v>
      </c>
      <c r="P1455" s="697"/>
      <c r="Q1455" s="697"/>
      <c r="R1455" s="698"/>
      <c r="S1455" s="697"/>
      <c r="T1455" s="696"/>
    </row>
    <row r="1456" spans="1:20" ht="46" x14ac:dyDescent="0.35">
      <c r="A1456" s="442">
        <v>1454</v>
      </c>
      <c r="B1456" s="699" t="s">
        <v>265</v>
      </c>
      <c r="C1456" s="719">
        <v>510</v>
      </c>
      <c r="D1456" s="701" t="s">
        <v>6723</v>
      </c>
      <c r="E1456" s="701" t="s">
        <v>336</v>
      </c>
      <c r="F1456" s="701" t="s">
        <v>2067</v>
      </c>
      <c r="G1456" s="701" t="s">
        <v>2258</v>
      </c>
      <c r="H1456" s="701" t="s">
        <v>1331</v>
      </c>
      <c r="I1456" s="702">
        <v>38529</v>
      </c>
      <c r="J1456" s="701" t="s">
        <v>6738</v>
      </c>
      <c r="K1456" s="702">
        <v>38529</v>
      </c>
      <c r="L1456" s="701" t="s">
        <v>5317</v>
      </c>
      <c r="M1456" s="701" t="s">
        <v>5318</v>
      </c>
      <c r="N1456" s="701" t="s">
        <v>6739</v>
      </c>
      <c r="O1456" s="701" t="s">
        <v>6740</v>
      </c>
      <c r="P1456" s="697"/>
      <c r="Q1456" s="697"/>
      <c r="R1456" s="693"/>
      <c r="S1456" s="697"/>
      <c r="T1456" s="696"/>
    </row>
    <row r="1457" spans="1:20" ht="46" x14ac:dyDescent="0.35">
      <c r="A1457" s="442">
        <v>1455</v>
      </c>
      <c r="B1457" s="699" t="s">
        <v>265</v>
      </c>
      <c r="C1457" s="719">
        <v>511</v>
      </c>
      <c r="D1457" s="701" t="s">
        <v>6723</v>
      </c>
      <c r="E1457" s="701" t="s">
        <v>428</v>
      </c>
      <c r="F1457" s="701" t="s">
        <v>385</v>
      </c>
      <c r="G1457" s="701" t="s">
        <v>3696</v>
      </c>
      <c r="H1457" s="701" t="s">
        <v>1355</v>
      </c>
      <c r="I1457" s="702">
        <v>38716</v>
      </c>
      <c r="J1457" s="701" t="s">
        <v>6741</v>
      </c>
      <c r="K1457" s="702">
        <v>38763</v>
      </c>
      <c r="L1457" s="701" t="s">
        <v>4590</v>
      </c>
      <c r="M1457" s="701" t="s">
        <v>6742</v>
      </c>
      <c r="N1457" s="701" t="s">
        <v>6743</v>
      </c>
      <c r="O1457" s="701" t="s">
        <v>4592</v>
      </c>
      <c r="P1457" s="697"/>
      <c r="Q1457" s="697"/>
      <c r="R1457" s="693"/>
      <c r="S1457" s="697"/>
      <c r="T1457" s="696"/>
    </row>
    <row r="1458" spans="1:20" ht="46" x14ac:dyDescent="0.35">
      <c r="A1458" s="442">
        <v>1456</v>
      </c>
      <c r="B1458" s="699" t="s">
        <v>265</v>
      </c>
      <c r="C1458" s="727">
        <v>512</v>
      </c>
      <c r="D1458" s="701" t="s">
        <v>6723</v>
      </c>
      <c r="E1458" s="701" t="s">
        <v>336</v>
      </c>
      <c r="F1458" s="701" t="s">
        <v>893</v>
      </c>
      <c r="G1458" s="701" t="s">
        <v>4749</v>
      </c>
      <c r="H1458" s="701" t="s">
        <v>1355</v>
      </c>
      <c r="I1458" s="702">
        <v>38616</v>
      </c>
      <c r="J1458" s="701" t="s">
        <v>6744</v>
      </c>
      <c r="K1458" s="702">
        <v>38635</v>
      </c>
      <c r="L1458" s="701" t="s">
        <v>6745</v>
      </c>
      <c r="M1458" s="701" t="s">
        <v>6746</v>
      </c>
      <c r="N1458" s="701" t="s">
        <v>6743</v>
      </c>
      <c r="O1458" s="701" t="s">
        <v>6747</v>
      </c>
      <c r="P1458" s="697"/>
      <c r="Q1458" s="697"/>
      <c r="R1458" s="698"/>
      <c r="S1458" s="697"/>
      <c r="T1458" s="696"/>
    </row>
    <row r="1459" spans="1:20" ht="34.5" x14ac:dyDescent="0.35">
      <c r="A1459" s="442">
        <v>1457</v>
      </c>
      <c r="B1459" s="699" t="s">
        <v>265</v>
      </c>
      <c r="C1459" s="727">
        <v>513</v>
      </c>
      <c r="D1459" s="701" t="s">
        <v>6723</v>
      </c>
      <c r="E1459" s="701" t="s">
        <v>364</v>
      </c>
      <c r="F1459" s="701" t="s">
        <v>6695</v>
      </c>
      <c r="G1459" s="701" t="s">
        <v>945</v>
      </c>
      <c r="H1459" s="701" t="s">
        <v>1331</v>
      </c>
      <c r="I1459" s="702">
        <v>38779</v>
      </c>
      <c r="J1459" s="701" t="s">
        <v>6748</v>
      </c>
      <c r="K1459" s="702">
        <v>38800</v>
      </c>
      <c r="L1459" s="701" t="s">
        <v>5335</v>
      </c>
      <c r="M1459" s="701" t="s">
        <v>5336</v>
      </c>
      <c r="N1459" s="701" t="s">
        <v>2865</v>
      </c>
      <c r="O1459" s="701" t="s">
        <v>5337</v>
      </c>
      <c r="P1459" s="697"/>
      <c r="Q1459" s="697"/>
      <c r="R1459" s="698"/>
      <c r="S1459" s="697"/>
      <c r="T1459" s="696"/>
    </row>
    <row r="1460" spans="1:20" ht="46" x14ac:dyDescent="0.35">
      <c r="A1460" s="442">
        <v>1458</v>
      </c>
      <c r="B1460" s="708" t="s">
        <v>265</v>
      </c>
      <c r="C1460" s="719">
        <v>514</v>
      </c>
      <c r="D1460" s="701" t="s">
        <v>6723</v>
      </c>
      <c r="E1460" s="701" t="s">
        <v>657</v>
      </c>
      <c r="F1460" s="701" t="s">
        <v>3419</v>
      </c>
      <c r="G1460" s="701" t="s">
        <v>1982</v>
      </c>
      <c r="H1460" s="701" t="s">
        <v>1331</v>
      </c>
      <c r="I1460" s="702">
        <v>38809</v>
      </c>
      <c r="J1460" s="701" t="s">
        <v>6749</v>
      </c>
      <c r="K1460" s="702">
        <v>39385</v>
      </c>
      <c r="L1460" s="701" t="s">
        <v>4606</v>
      </c>
      <c r="M1460" s="701" t="s">
        <v>6750</v>
      </c>
      <c r="N1460" s="701" t="s">
        <v>6743</v>
      </c>
      <c r="O1460" s="701" t="s">
        <v>6751</v>
      </c>
      <c r="P1460" s="697"/>
      <c r="Q1460" s="697"/>
      <c r="R1460" s="698"/>
      <c r="S1460" s="697"/>
      <c r="T1460" s="696"/>
    </row>
    <row r="1461" spans="1:20" ht="46" x14ac:dyDescent="0.35">
      <c r="A1461" s="442">
        <v>1459</v>
      </c>
      <c r="B1461" s="699" t="s">
        <v>265</v>
      </c>
      <c r="C1461" s="719">
        <v>515</v>
      </c>
      <c r="D1461" s="701" t="s">
        <v>6723</v>
      </c>
      <c r="E1461" s="701" t="s">
        <v>364</v>
      </c>
      <c r="F1461" s="701" t="s">
        <v>1012</v>
      </c>
      <c r="G1461" s="701" t="s">
        <v>3786</v>
      </c>
      <c r="H1461" s="701" t="s">
        <v>1331</v>
      </c>
      <c r="I1461" s="702">
        <v>38729</v>
      </c>
      <c r="J1461" s="701" t="s">
        <v>6752</v>
      </c>
      <c r="K1461" s="702">
        <v>38742</v>
      </c>
      <c r="L1461" s="701" t="s">
        <v>5331</v>
      </c>
      <c r="M1461" s="701" t="s">
        <v>6753</v>
      </c>
      <c r="N1461" s="701" t="s">
        <v>6743</v>
      </c>
      <c r="O1461" s="701" t="s">
        <v>6754</v>
      </c>
      <c r="P1461" s="697"/>
      <c r="Q1461" s="697"/>
      <c r="R1461" s="693"/>
      <c r="S1461" s="697"/>
      <c r="T1461" s="696"/>
    </row>
    <row r="1462" spans="1:20" ht="34.5" x14ac:dyDescent="0.35">
      <c r="A1462" s="442">
        <v>1460</v>
      </c>
      <c r="B1462" s="699" t="s">
        <v>265</v>
      </c>
      <c r="C1462" s="727">
        <v>516</v>
      </c>
      <c r="D1462" s="701" t="s">
        <v>6723</v>
      </c>
      <c r="E1462" s="701" t="s">
        <v>657</v>
      </c>
      <c r="F1462" s="701" t="s">
        <v>1853</v>
      </c>
      <c r="G1462" s="701" t="s">
        <v>4882</v>
      </c>
      <c r="H1462" s="701" t="s">
        <v>1355</v>
      </c>
      <c r="I1462" s="702">
        <v>38518</v>
      </c>
      <c r="J1462" s="701" t="s">
        <v>6755</v>
      </c>
      <c r="K1462" s="702">
        <v>41418</v>
      </c>
      <c r="L1462" s="701" t="s">
        <v>6756</v>
      </c>
      <c r="M1462" s="701" t="s">
        <v>4885</v>
      </c>
      <c r="N1462" s="701" t="s">
        <v>628</v>
      </c>
      <c r="O1462" s="701" t="s">
        <v>5176</v>
      </c>
      <c r="P1462" s="697"/>
      <c r="Q1462" s="697"/>
      <c r="R1462" s="698"/>
      <c r="S1462" s="697"/>
      <c r="T1462" s="696"/>
    </row>
    <row r="1463" spans="1:20" ht="46" x14ac:dyDescent="0.35">
      <c r="A1463" s="442">
        <v>1461</v>
      </c>
      <c r="B1463" s="699" t="s">
        <v>265</v>
      </c>
      <c r="C1463" s="727">
        <v>517</v>
      </c>
      <c r="D1463" s="701" t="s">
        <v>6723</v>
      </c>
      <c r="E1463" s="701" t="s">
        <v>657</v>
      </c>
      <c r="F1463" s="701" t="s">
        <v>6757</v>
      </c>
      <c r="G1463" s="701" t="s">
        <v>1908</v>
      </c>
      <c r="H1463" s="701" t="s">
        <v>1355</v>
      </c>
      <c r="I1463" s="702">
        <v>38671</v>
      </c>
      <c r="J1463" s="701" t="s">
        <v>6758</v>
      </c>
      <c r="K1463" s="702">
        <v>38700</v>
      </c>
      <c r="L1463" s="701" t="s">
        <v>6759</v>
      </c>
      <c r="M1463" s="701" t="s">
        <v>6760</v>
      </c>
      <c r="N1463" s="701" t="s">
        <v>6346</v>
      </c>
      <c r="O1463" s="701" t="s">
        <v>5921</v>
      </c>
      <c r="P1463" s="697"/>
      <c r="Q1463" s="697"/>
      <c r="R1463" s="693"/>
      <c r="S1463" s="697"/>
      <c r="T1463" s="696"/>
    </row>
    <row r="1464" spans="1:20" ht="34.5" x14ac:dyDescent="0.35">
      <c r="A1464" s="442">
        <v>1462</v>
      </c>
      <c r="B1464" s="699" t="s">
        <v>265</v>
      </c>
      <c r="C1464" s="719">
        <v>518</v>
      </c>
      <c r="D1464" s="701" t="s">
        <v>6723</v>
      </c>
      <c r="E1464" s="701" t="s">
        <v>409</v>
      </c>
      <c r="F1464" s="701" t="s">
        <v>2965</v>
      </c>
      <c r="G1464" s="701" t="s">
        <v>6761</v>
      </c>
      <c r="H1464" s="701" t="s">
        <v>1331</v>
      </c>
      <c r="I1464" s="702">
        <v>38627</v>
      </c>
      <c r="J1464" s="701" t="s">
        <v>6762</v>
      </c>
      <c r="K1464" s="702">
        <v>38803</v>
      </c>
      <c r="L1464" s="701" t="s">
        <v>5468</v>
      </c>
      <c r="M1464" s="701" t="s">
        <v>5469</v>
      </c>
      <c r="N1464" s="701" t="s">
        <v>6763</v>
      </c>
      <c r="O1464" s="701" t="s">
        <v>5470</v>
      </c>
      <c r="P1464" s="697"/>
      <c r="Q1464" s="697"/>
      <c r="R1464" s="693"/>
      <c r="S1464" s="697"/>
      <c r="T1464" s="696"/>
    </row>
    <row r="1465" spans="1:20" ht="46" x14ac:dyDescent="0.35">
      <c r="A1465" s="442">
        <v>1463</v>
      </c>
      <c r="B1465" s="699" t="s">
        <v>265</v>
      </c>
      <c r="C1465" s="719">
        <v>519</v>
      </c>
      <c r="D1465" s="701" t="s">
        <v>6723</v>
      </c>
      <c r="E1465" s="701" t="s">
        <v>657</v>
      </c>
      <c r="F1465" s="701" t="s">
        <v>1501</v>
      </c>
      <c r="G1465" s="701" t="s">
        <v>594</v>
      </c>
      <c r="H1465" s="701" t="s">
        <v>1355</v>
      </c>
      <c r="I1465" s="702">
        <v>38654</v>
      </c>
      <c r="J1465" s="701" t="s">
        <v>6764</v>
      </c>
      <c r="K1465" s="702">
        <v>38679</v>
      </c>
      <c r="L1465" s="701" t="s">
        <v>6765</v>
      </c>
      <c r="M1465" s="701" t="s">
        <v>6459</v>
      </c>
      <c r="N1465" s="701" t="s">
        <v>6766</v>
      </c>
      <c r="O1465" s="701" t="s">
        <v>5965</v>
      </c>
      <c r="P1465" s="692"/>
      <c r="Q1465" s="692"/>
      <c r="R1465" s="693"/>
      <c r="S1465" s="692"/>
      <c r="T1465" s="696"/>
    </row>
    <row r="1466" spans="1:20" ht="46" x14ac:dyDescent="0.35">
      <c r="A1466" s="442">
        <v>1464</v>
      </c>
      <c r="B1466" s="699" t="s">
        <v>265</v>
      </c>
      <c r="C1466" s="727">
        <v>520</v>
      </c>
      <c r="D1466" s="701" t="s">
        <v>6723</v>
      </c>
      <c r="E1466" s="701" t="s">
        <v>409</v>
      </c>
      <c r="F1466" s="701" t="s">
        <v>4224</v>
      </c>
      <c r="G1466" s="701" t="s">
        <v>594</v>
      </c>
      <c r="H1466" s="701" t="s">
        <v>1355</v>
      </c>
      <c r="I1466" s="702">
        <v>38711</v>
      </c>
      <c r="J1466" s="701" t="s">
        <v>6767</v>
      </c>
      <c r="K1466" s="702">
        <v>39413</v>
      </c>
      <c r="L1466" s="701"/>
      <c r="M1466" s="701" t="s">
        <v>6768</v>
      </c>
      <c r="N1466" s="701" t="s">
        <v>2589</v>
      </c>
      <c r="O1466" s="701" t="s">
        <v>6769</v>
      </c>
      <c r="P1466" s="692"/>
      <c r="Q1466" s="692"/>
      <c r="R1466" s="693"/>
      <c r="S1466" s="692"/>
      <c r="T1466" s="696"/>
    </row>
    <row r="1467" spans="1:20" ht="46" x14ac:dyDescent="0.35">
      <c r="A1467" s="442">
        <v>1465</v>
      </c>
      <c r="B1467" s="699" t="s">
        <v>265</v>
      </c>
      <c r="C1467" s="727">
        <v>521</v>
      </c>
      <c r="D1467" s="701" t="s">
        <v>6723</v>
      </c>
      <c r="E1467" s="701" t="s">
        <v>511</v>
      </c>
      <c r="F1467" s="701" t="s">
        <v>1176</v>
      </c>
      <c r="G1467" s="701" t="s">
        <v>3050</v>
      </c>
      <c r="H1467" s="701" t="s">
        <v>1355</v>
      </c>
      <c r="I1467" s="702">
        <v>38406</v>
      </c>
      <c r="J1467" s="701" t="s">
        <v>6770</v>
      </c>
      <c r="K1467" s="702">
        <v>38418</v>
      </c>
      <c r="L1467" s="701"/>
      <c r="M1467" s="701" t="s">
        <v>6256</v>
      </c>
      <c r="N1467" s="701" t="s">
        <v>1602</v>
      </c>
      <c r="O1467" s="701" t="s">
        <v>6497</v>
      </c>
      <c r="P1467" s="692"/>
      <c r="Q1467" s="692"/>
      <c r="R1467" s="693"/>
      <c r="S1467" s="692"/>
      <c r="T1467" s="696"/>
    </row>
    <row r="1468" spans="1:20" ht="46" x14ac:dyDescent="0.35">
      <c r="A1468" s="442">
        <v>1466</v>
      </c>
      <c r="B1468" s="699" t="s">
        <v>265</v>
      </c>
      <c r="C1468" s="719">
        <v>522</v>
      </c>
      <c r="D1468" s="701" t="s">
        <v>6723</v>
      </c>
      <c r="E1468" s="701" t="s">
        <v>392</v>
      </c>
      <c r="F1468" s="701" t="s">
        <v>3065</v>
      </c>
      <c r="G1468" s="701" t="s">
        <v>6771</v>
      </c>
      <c r="H1468" s="701" t="s">
        <v>1331</v>
      </c>
      <c r="I1468" s="702">
        <v>38622</v>
      </c>
      <c r="J1468" s="701" t="s">
        <v>6772</v>
      </c>
      <c r="K1468" s="702">
        <v>38728</v>
      </c>
      <c r="L1468" s="701" t="s">
        <v>6773</v>
      </c>
      <c r="M1468" s="701" t="s">
        <v>6774</v>
      </c>
      <c r="N1468" s="701" t="s">
        <v>6775</v>
      </c>
      <c r="O1468" s="701" t="s">
        <v>6776</v>
      </c>
      <c r="P1468" s="692"/>
      <c r="Q1468" s="692"/>
      <c r="R1468" s="693"/>
      <c r="S1468" s="692"/>
      <c r="T1468" s="696"/>
    </row>
    <row r="1469" spans="1:20" ht="34.5" x14ac:dyDescent="0.35">
      <c r="A1469" s="442">
        <v>1467</v>
      </c>
      <c r="B1469" s="699" t="s">
        <v>265</v>
      </c>
      <c r="C1469" s="719">
        <v>523</v>
      </c>
      <c r="D1469" s="701" t="s">
        <v>6723</v>
      </c>
      <c r="E1469" s="701" t="s">
        <v>409</v>
      </c>
      <c r="F1469" s="701" t="s">
        <v>6777</v>
      </c>
      <c r="G1469" s="701" t="s">
        <v>2118</v>
      </c>
      <c r="H1469" s="701" t="s">
        <v>1355</v>
      </c>
      <c r="I1469" s="702">
        <v>38677</v>
      </c>
      <c r="J1469" s="701" t="s">
        <v>6778</v>
      </c>
      <c r="K1469" s="702">
        <v>38685</v>
      </c>
      <c r="L1469" s="701" t="s">
        <v>6779</v>
      </c>
      <c r="M1469" s="701"/>
      <c r="N1469" s="701" t="s">
        <v>1352</v>
      </c>
      <c r="O1469" s="701" t="s">
        <v>6780</v>
      </c>
      <c r="P1469" s="692"/>
      <c r="Q1469" s="692"/>
      <c r="R1469" s="693"/>
      <c r="S1469" s="692"/>
      <c r="T1469" s="696"/>
    </row>
    <row r="1470" spans="1:20" ht="46" x14ac:dyDescent="0.35">
      <c r="A1470" s="442">
        <v>1468</v>
      </c>
      <c r="B1470" s="699" t="s">
        <v>265</v>
      </c>
      <c r="C1470" s="727">
        <v>524</v>
      </c>
      <c r="D1470" s="701" t="s">
        <v>6723</v>
      </c>
      <c r="E1470" s="701" t="s">
        <v>6781</v>
      </c>
      <c r="F1470" s="701" t="s">
        <v>1123</v>
      </c>
      <c r="G1470" s="701" t="s">
        <v>789</v>
      </c>
      <c r="H1470" s="701" t="s">
        <v>1331</v>
      </c>
      <c r="I1470" s="702">
        <v>38869</v>
      </c>
      <c r="J1470" s="701" t="s">
        <v>6782</v>
      </c>
      <c r="K1470" s="702">
        <v>40520</v>
      </c>
      <c r="L1470" s="701" t="s">
        <v>6783</v>
      </c>
      <c r="M1470" s="701"/>
      <c r="N1470" s="701" t="s">
        <v>2865</v>
      </c>
      <c r="O1470" s="701" t="s">
        <v>6667</v>
      </c>
      <c r="P1470" s="692"/>
      <c r="Q1470" s="692"/>
      <c r="R1470" s="693"/>
      <c r="S1470" s="692"/>
      <c r="T1470" s="696"/>
    </row>
    <row r="1471" spans="1:20" ht="46" x14ac:dyDescent="0.35">
      <c r="A1471" s="442">
        <v>1469</v>
      </c>
      <c r="B1471" s="699" t="s">
        <v>265</v>
      </c>
      <c r="C1471" s="727">
        <v>525</v>
      </c>
      <c r="D1471" s="701" t="s">
        <v>6723</v>
      </c>
      <c r="E1471" s="701" t="s">
        <v>511</v>
      </c>
      <c r="F1471" s="701" t="s">
        <v>6784</v>
      </c>
      <c r="G1471" s="701" t="s">
        <v>822</v>
      </c>
      <c r="H1471" s="701" t="s">
        <v>1331</v>
      </c>
      <c r="I1471" s="702" t="s">
        <v>317</v>
      </c>
      <c r="J1471" s="701"/>
      <c r="K1471" s="702"/>
      <c r="L1471" s="701" t="s">
        <v>6785</v>
      </c>
      <c r="M1471" s="701" t="s">
        <v>6786</v>
      </c>
      <c r="N1471" s="701" t="s">
        <v>1456</v>
      </c>
      <c r="O1471" s="701"/>
      <c r="P1471" s="692"/>
      <c r="Q1471" s="692"/>
      <c r="R1471" s="693"/>
      <c r="S1471" s="692"/>
      <c r="T1471" s="696"/>
    </row>
    <row r="1472" spans="1:20" ht="46" x14ac:dyDescent="0.35">
      <c r="A1472" s="442">
        <v>1470</v>
      </c>
      <c r="B1472" s="699" t="s">
        <v>265</v>
      </c>
      <c r="C1472" s="719">
        <v>526</v>
      </c>
      <c r="D1472" s="701" t="s">
        <v>6787</v>
      </c>
      <c r="E1472" s="701" t="s">
        <v>5990</v>
      </c>
      <c r="F1472" s="701" t="s">
        <v>3995</v>
      </c>
      <c r="G1472" s="701" t="s">
        <v>1127</v>
      </c>
      <c r="H1472" s="701" t="s">
        <v>1355</v>
      </c>
      <c r="I1472" s="702">
        <v>38804</v>
      </c>
      <c r="J1472" s="701" t="s">
        <v>6788</v>
      </c>
      <c r="K1472" s="702">
        <v>39837</v>
      </c>
      <c r="L1472" s="701" t="s">
        <v>5992</v>
      </c>
      <c r="M1472" s="701" t="s">
        <v>5993</v>
      </c>
      <c r="N1472" s="701" t="s">
        <v>1456</v>
      </c>
      <c r="O1472" s="701" t="s">
        <v>6789</v>
      </c>
      <c r="P1472" s="692"/>
      <c r="Q1472" s="692"/>
      <c r="R1472" s="693"/>
      <c r="S1472" s="692"/>
      <c r="T1472" s="696"/>
    </row>
    <row r="1473" spans="1:20" ht="46" x14ac:dyDescent="0.35">
      <c r="A1473" s="442">
        <v>1471</v>
      </c>
      <c r="B1473" s="699" t="s">
        <v>265</v>
      </c>
      <c r="C1473" s="719">
        <v>527</v>
      </c>
      <c r="D1473" s="701" t="s">
        <v>6787</v>
      </c>
      <c r="E1473" s="701" t="s">
        <v>336</v>
      </c>
      <c r="F1473" s="701" t="s">
        <v>4224</v>
      </c>
      <c r="G1473" s="701" t="s">
        <v>2772</v>
      </c>
      <c r="H1473" s="701" t="s">
        <v>1355</v>
      </c>
      <c r="I1473" s="709">
        <v>38759</v>
      </c>
      <c r="J1473" s="701" t="s">
        <v>6790</v>
      </c>
      <c r="K1473" s="702" t="s">
        <v>6791</v>
      </c>
      <c r="L1473" s="701" t="s">
        <v>6792</v>
      </c>
      <c r="M1473" s="701" t="s">
        <v>4671</v>
      </c>
      <c r="N1473" s="701" t="s">
        <v>628</v>
      </c>
      <c r="O1473" s="701" t="s">
        <v>6793</v>
      </c>
      <c r="P1473" s="692"/>
      <c r="Q1473" s="692"/>
      <c r="R1473" s="693"/>
      <c r="S1473" s="692"/>
      <c r="T1473" s="696"/>
    </row>
    <row r="1474" spans="1:20" ht="34.5" x14ac:dyDescent="0.35">
      <c r="A1474" s="442">
        <v>1472</v>
      </c>
      <c r="B1474" s="699" t="s">
        <v>265</v>
      </c>
      <c r="C1474" s="727">
        <v>528</v>
      </c>
      <c r="D1474" s="701" t="s">
        <v>6787</v>
      </c>
      <c r="E1474" s="701" t="s">
        <v>1100</v>
      </c>
      <c r="F1474" s="701" t="s">
        <v>1451</v>
      </c>
      <c r="G1474" s="701" t="s">
        <v>6794</v>
      </c>
      <c r="H1474" s="701" t="s">
        <v>1355</v>
      </c>
      <c r="I1474" s="702">
        <v>38633</v>
      </c>
      <c r="J1474" s="701" t="s">
        <v>6795</v>
      </c>
      <c r="K1474" s="702">
        <v>38642</v>
      </c>
      <c r="L1474" s="701" t="s">
        <v>6796</v>
      </c>
      <c r="M1474" s="701" t="s">
        <v>6797</v>
      </c>
      <c r="N1474" s="701" t="s">
        <v>6798</v>
      </c>
      <c r="O1474" s="701" t="s">
        <v>5387</v>
      </c>
      <c r="P1474" s="692"/>
      <c r="Q1474" s="692"/>
      <c r="R1474" s="693"/>
      <c r="S1474" s="692"/>
      <c r="T1474" s="696"/>
    </row>
    <row r="1475" spans="1:20" ht="34.5" x14ac:dyDescent="0.35">
      <c r="A1475" s="442">
        <v>1473</v>
      </c>
      <c r="B1475" s="699" t="s">
        <v>265</v>
      </c>
      <c r="C1475" s="727">
        <v>529</v>
      </c>
      <c r="D1475" s="701" t="s">
        <v>6787</v>
      </c>
      <c r="E1475" s="701" t="s">
        <v>1100</v>
      </c>
      <c r="F1475" s="701" t="s">
        <v>6799</v>
      </c>
      <c r="G1475" s="701" t="s">
        <v>1986</v>
      </c>
      <c r="H1475" s="701" t="s">
        <v>1331</v>
      </c>
      <c r="I1475" s="702">
        <v>38403</v>
      </c>
      <c r="J1475" s="701" t="s">
        <v>6800</v>
      </c>
      <c r="K1475" s="702">
        <v>38422</v>
      </c>
      <c r="L1475" s="701"/>
      <c r="M1475" s="701" t="s">
        <v>5590</v>
      </c>
      <c r="N1475" s="701"/>
      <c r="O1475" s="701" t="s">
        <v>6801</v>
      </c>
      <c r="P1475" s="692"/>
      <c r="Q1475" s="692"/>
      <c r="R1475" s="693"/>
      <c r="S1475" s="692"/>
      <c r="T1475" s="696"/>
    </row>
    <row r="1476" spans="1:20" ht="34.5" x14ac:dyDescent="0.35">
      <c r="A1476" s="442">
        <v>1474</v>
      </c>
      <c r="B1476" s="699"/>
      <c r="C1476" s="719">
        <v>530</v>
      </c>
      <c r="D1476" s="701" t="s">
        <v>6787</v>
      </c>
      <c r="E1476" s="701" t="s">
        <v>531</v>
      </c>
      <c r="F1476" s="701" t="s">
        <v>1522</v>
      </c>
      <c r="G1476" s="701" t="s">
        <v>430</v>
      </c>
      <c r="H1476" s="701" t="s">
        <v>1355</v>
      </c>
      <c r="I1476" s="702">
        <v>38492</v>
      </c>
      <c r="J1476" s="701" t="s">
        <v>6802</v>
      </c>
      <c r="K1476" s="702">
        <v>38505</v>
      </c>
      <c r="L1476" s="701"/>
      <c r="M1476" s="701" t="s">
        <v>6803</v>
      </c>
      <c r="N1476" s="701" t="s">
        <v>1352</v>
      </c>
      <c r="O1476" s="701" t="s">
        <v>6804</v>
      </c>
      <c r="P1476" s="692"/>
      <c r="Q1476" s="692"/>
      <c r="R1476" s="693"/>
      <c r="S1476" s="692"/>
      <c r="T1476" s="696"/>
    </row>
    <row r="1477" spans="1:20" ht="46" x14ac:dyDescent="0.35">
      <c r="A1477" s="442">
        <v>1475</v>
      </c>
      <c r="B1477" s="699" t="s">
        <v>265</v>
      </c>
      <c r="C1477" s="719">
        <v>531</v>
      </c>
      <c r="D1477" s="701" t="s">
        <v>6787</v>
      </c>
      <c r="E1477" s="701" t="s">
        <v>454</v>
      </c>
      <c r="F1477" s="701" t="s">
        <v>5852</v>
      </c>
      <c r="G1477" s="701" t="s">
        <v>606</v>
      </c>
      <c r="H1477" s="701" t="s">
        <v>1355</v>
      </c>
      <c r="I1477" s="702">
        <v>38824</v>
      </c>
      <c r="J1477" s="701" t="s">
        <v>6805</v>
      </c>
      <c r="K1477" s="702">
        <v>38824</v>
      </c>
      <c r="L1477" s="701" t="s">
        <v>6806</v>
      </c>
      <c r="M1477" s="701" t="s">
        <v>6807</v>
      </c>
      <c r="N1477" s="701" t="s">
        <v>6492</v>
      </c>
      <c r="O1477" s="701" t="s">
        <v>5945</v>
      </c>
      <c r="P1477" s="692"/>
      <c r="Q1477" s="692"/>
      <c r="R1477" s="693"/>
      <c r="S1477" s="692"/>
      <c r="T1477" s="696"/>
    </row>
    <row r="1478" spans="1:20" ht="46" x14ac:dyDescent="0.35">
      <c r="A1478" s="442">
        <v>1476</v>
      </c>
      <c r="B1478" s="699" t="s">
        <v>265</v>
      </c>
      <c r="C1478" s="727">
        <v>532</v>
      </c>
      <c r="D1478" s="701" t="s">
        <v>6787</v>
      </c>
      <c r="E1478" s="701" t="s">
        <v>2597</v>
      </c>
      <c r="F1478" s="701" t="s">
        <v>443</v>
      </c>
      <c r="G1478" s="701" t="s">
        <v>5126</v>
      </c>
      <c r="H1478" s="701" t="s">
        <v>1355</v>
      </c>
      <c r="I1478" s="702">
        <v>38454</v>
      </c>
      <c r="J1478" s="701" t="s">
        <v>6808</v>
      </c>
      <c r="K1478" s="702">
        <v>38505</v>
      </c>
      <c r="L1478" s="701" t="s">
        <v>6809</v>
      </c>
      <c r="M1478" s="701" t="s">
        <v>6810</v>
      </c>
      <c r="N1478" s="701" t="s">
        <v>628</v>
      </c>
      <c r="O1478" s="701" t="s">
        <v>6811</v>
      </c>
      <c r="P1478" s="692"/>
      <c r="Q1478" s="692"/>
      <c r="R1478" s="693"/>
      <c r="S1478" s="692"/>
      <c r="T1478" s="696"/>
    </row>
    <row r="1479" spans="1:20" ht="46" x14ac:dyDescent="0.35">
      <c r="A1479" s="442">
        <v>1477</v>
      </c>
      <c r="B1479" s="699" t="s">
        <v>265</v>
      </c>
      <c r="C1479" s="727">
        <v>533</v>
      </c>
      <c r="D1479" s="701" t="s">
        <v>6787</v>
      </c>
      <c r="E1479" s="701" t="s">
        <v>336</v>
      </c>
      <c r="F1479" s="701" t="s">
        <v>6812</v>
      </c>
      <c r="G1479" s="701" t="s">
        <v>957</v>
      </c>
      <c r="H1479" s="701" t="s">
        <v>1355</v>
      </c>
      <c r="I1479" s="702">
        <v>38627</v>
      </c>
      <c r="J1479" s="701" t="s">
        <v>6813</v>
      </c>
      <c r="K1479" s="702" t="s">
        <v>6814</v>
      </c>
      <c r="L1479" s="701" t="s">
        <v>5418</v>
      </c>
      <c r="M1479" s="701" t="s">
        <v>6815</v>
      </c>
      <c r="N1479" s="701" t="s">
        <v>628</v>
      </c>
      <c r="O1479" s="701" t="s">
        <v>6816</v>
      </c>
      <c r="P1479" s="692"/>
      <c r="Q1479" s="692"/>
      <c r="R1479" s="693"/>
      <c r="S1479" s="692"/>
      <c r="T1479" s="696"/>
    </row>
    <row r="1480" spans="1:20" ht="46" x14ac:dyDescent="0.35">
      <c r="A1480" s="442">
        <v>1478</v>
      </c>
      <c r="B1480" s="699" t="s">
        <v>265</v>
      </c>
      <c r="C1480" s="719">
        <v>534</v>
      </c>
      <c r="D1480" s="701" t="s">
        <v>6787</v>
      </c>
      <c r="E1480" s="701" t="s">
        <v>336</v>
      </c>
      <c r="F1480" s="701" t="s">
        <v>4911</v>
      </c>
      <c r="G1480" s="701" t="s">
        <v>6817</v>
      </c>
      <c r="H1480" s="701" t="s">
        <v>1355</v>
      </c>
      <c r="I1480" s="702">
        <v>38685</v>
      </c>
      <c r="J1480" s="701" t="s">
        <v>6818</v>
      </c>
      <c r="K1480" s="702" t="s">
        <v>6819</v>
      </c>
      <c r="L1480" s="701" t="s">
        <v>6820</v>
      </c>
      <c r="M1480" s="701" t="s">
        <v>6821</v>
      </c>
      <c r="N1480" s="701" t="s">
        <v>6822</v>
      </c>
      <c r="O1480" s="701" t="s">
        <v>6823</v>
      </c>
      <c r="P1480" s="692"/>
      <c r="Q1480" s="692"/>
      <c r="R1480" s="693"/>
      <c r="S1480" s="692"/>
      <c r="T1480" s="696"/>
    </row>
    <row r="1481" spans="1:20" ht="34.5" x14ac:dyDescent="0.35">
      <c r="A1481" s="442">
        <v>1479</v>
      </c>
      <c r="B1481" s="699" t="s">
        <v>265</v>
      </c>
      <c r="C1481" s="719">
        <v>535</v>
      </c>
      <c r="D1481" s="701" t="s">
        <v>6787</v>
      </c>
      <c r="E1481" s="701" t="s">
        <v>428</v>
      </c>
      <c r="F1481" s="701" t="s">
        <v>2067</v>
      </c>
      <c r="G1481" s="701" t="s">
        <v>526</v>
      </c>
      <c r="H1481" s="701" t="s">
        <v>1331</v>
      </c>
      <c r="I1481" s="702">
        <v>38784</v>
      </c>
      <c r="J1481" s="701" t="s">
        <v>6824</v>
      </c>
      <c r="K1481" s="702">
        <v>38789</v>
      </c>
      <c r="L1481" s="701" t="s">
        <v>6825</v>
      </c>
      <c r="M1481" s="701" t="s">
        <v>6826</v>
      </c>
      <c r="N1481" s="701" t="s">
        <v>497</v>
      </c>
      <c r="O1481" s="701" t="s">
        <v>6827</v>
      </c>
      <c r="P1481" s="692"/>
      <c r="Q1481" s="692"/>
      <c r="R1481" s="693"/>
      <c r="S1481" s="692"/>
      <c r="T1481" s="696"/>
    </row>
    <row r="1482" spans="1:20" ht="46" x14ac:dyDescent="0.35">
      <c r="A1482" s="442">
        <v>1480</v>
      </c>
      <c r="B1482" s="699" t="s">
        <v>265</v>
      </c>
      <c r="C1482" s="727">
        <v>536</v>
      </c>
      <c r="D1482" s="701" t="s">
        <v>6787</v>
      </c>
      <c r="E1482" s="701" t="s">
        <v>336</v>
      </c>
      <c r="F1482" s="701" t="s">
        <v>2686</v>
      </c>
      <c r="G1482" s="701" t="s">
        <v>2878</v>
      </c>
      <c r="H1482" s="701" t="s">
        <v>1355</v>
      </c>
      <c r="I1482" s="702">
        <v>38781</v>
      </c>
      <c r="J1482" s="701" t="s">
        <v>6828</v>
      </c>
      <c r="K1482" s="702">
        <v>38783</v>
      </c>
      <c r="L1482" s="701"/>
      <c r="M1482" s="701" t="s">
        <v>6264</v>
      </c>
      <c r="N1482" s="701" t="s">
        <v>628</v>
      </c>
      <c r="O1482" s="701" t="s">
        <v>6829</v>
      </c>
      <c r="P1482" s="692"/>
      <c r="Q1482" s="692"/>
      <c r="R1482" s="693"/>
      <c r="S1482" s="692"/>
      <c r="T1482" s="696"/>
    </row>
    <row r="1483" spans="1:20" ht="46" x14ac:dyDescent="0.35">
      <c r="A1483" s="442">
        <v>1481</v>
      </c>
      <c r="B1483" s="699" t="s">
        <v>265</v>
      </c>
      <c r="C1483" s="727">
        <v>537</v>
      </c>
      <c r="D1483" s="701" t="s">
        <v>6787</v>
      </c>
      <c r="E1483" s="701" t="s">
        <v>657</v>
      </c>
      <c r="F1483" s="701" t="s">
        <v>1565</v>
      </c>
      <c r="G1483" s="701" t="s">
        <v>641</v>
      </c>
      <c r="H1483" s="701" t="s">
        <v>1331</v>
      </c>
      <c r="I1483" s="702">
        <v>38685</v>
      </c>
      <c r="J1483" s="701" t="s">
        <v>6830</v>
      </c>
      <c r="K1483" s="702">
        <v>39238</v>
      </c>
      <c r="L1483" s="701" t="s">
        <v>6831</v>
      </c>
      <c r="M1483" s="701" t="s">
        <v>6832</v>
      </c>
      <c r="N1483" s="701" t="s">
        <v>6712</v>
      </c>
      <c r="O1483" s="701" t="s">
        <v>6833</v>
      </c>
      <c r="P1483" s="692"/>
      <c r="Q1483" s="692"/>
      <c r="R1483" s="693"/>
      <c r="S1483" s="692"/>
      <c r="T1483" s="696"/>
    </row>
    <row r="1484" spans="1:20" ht="46" x14ac:dyDescent="0.35">
      <c r="A1484" s="442">
        <v>1482</v>
      </c>
      <c r="B1484" s="699" t="s">
        <v>265</v>
      </c>
      <c r="C1484" s="719">
        <v>538</v>
      </c>
      <c r="D1484" s="701" t="s">
        <v>6787</v>
      </c>
      <c r="E1484" s="701" t="s">
        <v>657</v>
      </c>
      <c r="F1484" s="701" t="s">
        <v>2214</v>
      </c>
      <c r="G1484" s="701" t="s">
        <v>6834</v>
      </c>
      <c r="H1484" s="701" t="s">
        <v>1331</v>
      </c>
      <c r="I1484" s="702">
        <v>38518</v>
      </c>
      <c r="J1484" s="701" t="s">
        <v>6835</v>
      </c>
      <c r="K1484" s="702">
        <v>38567</v>
      </c>
      <c r="L1484" s="701" t="s">
        <v>5767</v>
      </c>
      <c r="M1484" s="701" t="s">
        <v>5768</v>
      </c>
      <c r="N1484" s="701" t="s">
        <v>628</v>
      </c>
      <c r="O1484" s="701" t="s">
        <v>6336</v>
      </c>
      <c r="P1484" s="692"/>
      <c r="Q1484" s="692"/>
      <c r="R1484" s="693"/>
      <c r="S1484" s="692"/>
      <c r="T1484" s="696"/>
    </row>
    <row r="1485" spans="1:20" ht="46" x14ac:dyDescent="0.35">
      <c r="A1485" s="442">
        <v>1483</v>
      </c>
      <c r="B1485" s="699" t="s">
        <v>265</v>
      </c>
      <c r="C1485" s="719">
        <v>539</v>
      </c>
      <c r="D1485" s="701" t="s">
        <v>6787</v>
      </c>
      <c r="E1485" s="701" t="s">
        <v>364</v>
      </c>
      <c r="F1485" s="701" t="s">
        <v>6836</v>
      </c>
      <c r="G1485" s="701" t="s">
        <v>6837</v>
      </c>
      <c r="H1485" s="701" t="s">
        <v>1331</v>
      </c>
      <c r="I1485" s="702">
        <v>38785</v>
      </c>
      <c r="J1485" s="701" t="s">
        <v>6838</v>
      </c>
      <c r="K1485" s="702">
        <v>38789</v>
      </c>
      <c r="L1485" s="701" t="s">
        <v>5346</v>
      </c>
      <c r="M1485" s="701" t="s">
        <v>5347</v>
      </c>
      <c r="N1485" s="701" t="s">
        <v>6839</v>
      </c>
      <c r="O1485" s="701" t="s">
        <v>6840</v>
      </c>
      <c r="P1485" s="692"/>
      <c r="Q1485" s="692"/>
      <c r="R1485" s="693"/>
      <c r="S1485" s="692"/>
      <c r="T1485" s="696"/>
    </row>
    <row r="1486" spans="1:20" ht="46" x14ac:dyDescent="0.35">
      <c r="A1486" s="442">
        <v>1484</v>
      </c>
      <c r="B1486" s="699" t="s">
        <v>265</v>
      </c>
      <c r="C1486" s="727">
        <v>540</v>
      </c>
      <c r="D1486" s="701" t="s">
        <v>6787</v>
      </c>
      <c r="E1486" s="701" t="s">
        <v>409</v>
      </c>
      <c r="F1486" s="701" t="s">
        <v>972</v>
      </c>
      <c r="G1486" s="701" t="s">
        <v>1941</v>
      </c>
      <c r="H1486" s="701" t="s">
        <v>1355</v>
      </c>
      <c r="I1486" s="702">
        <v>38511</v>
      </c>
      <c r="J1486" s="701" t="s">
        <v>6841</v>
      </c>
      <c r="K1486" s="702">
        <v>38524</v>
      </c>
      <c r="L1486" s="701"/>
      <c r="M1486" s="701" t="s">
        <v>6842</v>
      </c>
      <c r="N1486" s="701" t="s">
        <v>628</v>
      </c>
      <c r="O1486" s="701" t="s">
        <v>6843</v>
      </c>
      <c r="P1486" s="692"/>
      <c r="Q1486" s="692"/>
      <c r="R1486" s="693"/>
      <c r="S1486" s="692"/>
      <c r="T1486" s="696"/>
    </row>
    <row r="1487" spans="1:20" ht="46" x14ac:dyDescent="0.35">
      <c r="A1487" s="442">
        <v>1485</v>
      </c>
      <c r="B1487" s="699" t="s">
        <v>265</v>
      </c>
      <c r="C1487" s="727">
        <v>541</v>
      </c>
      <c r="D1487" s="701" t="s">
        <v>6787</v>
      </c>
      <c r="E1487" s="701" t="s">
        <v>442</v>
      </c>
      <c r="F1487" s="701" t="s">
        <v>6844</v>
      </c>
      <c r="G1487" s="701" t="s">
        <v>2038</v>
      </c>
      <c r="H1487" s="701" t="s">
        <v>1331</v>
      </c>
      <c r="I1487" s="702">
        <v>38509</v>
      </c>
      <c r="J1487" s="701" t="s">
        <v>6845</v>
      </c>
      <c r="K1487" s="702">
        <v>38541</v>
      </c>
      <c r="L1487" s="701" t="s">
        <v>6388</v>
      </c>
      <c r="M1487" s="701" t="s">
        <v>6846</v>
      </c>
      <c r="N1487" s="701" t="s">
        <v>1456</v>
      </c>
      <c r="O1487" s="701" t="s">
        <v>6847</v>
      </c>
      <c r="P1487" s="692"/>
      <c r="Q1487" s="692"/>
      <c r="R1487" s="693"/>
      <c r="S1487" s="692"/>
      <c r="T1487" s="696"/>
    </row>
    <row r="1488" spans="1:20" ht="46" x14ac:dyDescent="0.35">
      <c r="A1488" s="442">
        <v>1486</v>
      </c>
      <c r="B1488" s="699" t="s">
        <v>265</v>
      </c>
      <c r="C1488" s="719">
        <v>542</v>
      </c>
      <c r="D1488" s="701" t="s">
        <v>6787</v>
      </c>
      <c r="E1488" s="701" t="s">
        <v>442</v>
      </c>
      <c r="F1488" s="701" t="s">
        <v>6848</v>
      </c>
      <c r="G1488" s="701" t="s">
        <v>802</v>
      </c>
      <c r="H1488" s="701" t="s">
        <v>1331</v>
      </c>
      <c r="I1488" s="702">
        <v>38758</v>
      </c>
      <c r="J1488" s="701" t="s">
        <v>6849</v>
      </c>
      <c r="K1488" s="702">
        <v>38761</v>
      </c>
      <c r="L1488" s="701"/>
      <c r="M1488" s="701" t="s">
        <v>6850</v>
      </c>
      <c r="N1488" s="701" t="s">
        <v>628</v>
      </c>
      <c r="O1488" s="701" t="s">
        <v>6851</v>
      </c>
      <c r="P1488" s="692"/>
      <c r="Q1488" s="692"/>
      <c r="R1488" s="693"/>
      <c r="S1488" s="692"/>
      <c r="T1488" s="696"/>
    </row>
    <row r="1489" spans="1:20" ht="46" x14ac:dyDescent="0.35">
      <c r="A1489" s="442">
        <v>1487</v>
      </c>
      <c r="B1489" s="699" t="s">
        <v>265</v>
      </c>
      <c r="C1489" s="719">
        <v>543</v>
      </c>
      <c r="D1489" s="701" t="s">
        <v>6787</v>
      </c>
      <c r="E1489" s="701" t="s">
        <v>442</v>
      </c>
      <c r="F1489" s="701" t="s">
        <v>6852</v>
      </c>
      <c r="G1489" s="701" t="s">
        <v>2038</v>
      </c>
      <c r="H1489" s="701" t="s">
        <v>1331</v>
      </c>
      <c r="I1489" s="702">
        <v>38694</v>
      </c>
      <c r="J1489" s="701" t="s">
        <v>6853</v>
      </c>
      <c r="K1489" s="702">
        <v>39109</v>
      </c>
      <c r="L1489" s="701" t="s">
        <v>6854</v>
      </c>
      <c r="M1489" s="701" t="s">
        <v>6229</v>
      </c>
      <c r="N1489" s="701" t="s">
        <v>6672</v>
      </c>
      <c r="O1489" s="701" t="s">
        <v>6855</v>
      </c>
      <c r="P1489" s="692"/>
      <c r="Q1489" s="692"/>
      <c r="R1489" s="693"/>
      <c r="S1489" s="692"/>
      <c r="T1489" s="696"/>
    </row>
    <row r="1490" spans="1:20" ht="34.5" x14ac:dyDescent="0.35">
      <c r="A1490" s="442">
        <v>1488</v>
      </c>
      <c r="B1490" s="699" t="s">
        <v>265</v>
      </c>
      <c r="C1490" s="727">
        <v>544</v>
      </c>
      <c r="D1490" s="701" t="s">
        <v>6787</v>
      </c>
      <c r="E1490" s="701" t="s">
        <v>904</v>
      </c>
      <c r="F1490" s="701" t="s">
        <v>1044</v>
      </c>
      <c r="G1490" s="701" t="s">
        <v>987</v>
      </c>
      <c r="H1490" s="701" t="s">
        <v>1331</v>
      </c>
      <c r="I1490" s="702">
        <v>38476</v>
      </c>
      <c r="J1490" s="701" t="s">
        <v>6856</v>
      </c>
      <c r="K1490" s="702">
        <v>38882</v>
      </c>
      <c r="L1490" s="701" t="s">
        <v>6857</v>
      </c>
      <c r="M1490" s="701" t="s">
        <v>6858</v>
      </c>
      <c r="N1490" s="701" t="s">
        <v>1456</v>
      </c>
      <c r="O1490" s="701" t="s">
        <v>6859</v>
      </c>
      <c r="P1490" s="692"/>
      <c r="Q1490" s="692"/>
      <c r="R1490" s="693"/>
      <c r="S1490" s="692"/>
      <c r="T1490" s="696"/>
    </row>
    <row r="1491" spans="1:20" ht="46" x14ac:dyDescent="0.35">
      <c r="A1491" s="442">
        <v>1489</v>
      </c>
      <c r="B1491" s="699" t="s">
        <v>265</v>
      </c>
      <c r="C1491" s="727">
        <v>545</v>
      </c>
      <c r="D1491" s="701" t="s">
        <v>6787</v>
      </c>
      <c r="E1491" s="701" t="s">
        <v>6860</v>
      </c>
      <c r="F1491" s="701" t="s">
        <v>972</v>
      </c>
      <c r="G1491" s="701" t="s">
        <v>880</v>
      </c>
      <c r="H1491" s="701" t="s">
        <v>1355</v>
      </c>
      <c r="I1491" s="702">
        <v>38861</v>
      </c>
      <c r="J1491" s="701" t="s">
        <v>6861</v>
      </c>
      <c r="K1491" s="702">
        <v>38874</v>
      </c>
      <c r="L1491" s="701" t="s">
        <v>6862</v>
      </c>
      <c r="M1491" s="701" t="s">
        <v>6863</v>
      </c>
      <c r="N1491" s="701" t="s">
        <v>4803</v>
      </c>
      <c r="O1491" s="701" t="s">
        <v>6864</v>
      </c>
      <c r="P1491" s="692"/>
      <c r="Q1491" s="692"/>
      <c r="R1491" s="693"/>
      <c r="S1491" s="692"/>
      <c r="T1491" s="696"/>
    </row>
    <row r="1492" spans="1:20" ht="46" x14ac:dyDescent="0.35">
      <c r="A1492" s="442">
        <v>1490</v>
      </c>
      <c r="B1492" s="699" t="s">
        <v>265</v>
      </c>
      <c r="C1492" s="719">
        <v>546</v>
      </c>
      <c r="D1492" s="701" t="s">
        <v>6865</v>
      </c>
      <c r="E1492" s="701" t="s">
        <v>840</v>
      </c>
      <c r="F1492" s="701" t="s">
        <v>1044</v>
      </c>
      <c r="G1492" s="701" t="s">
        <v>6866</v>
      </c>
      <c r="H1492" s="701" t="s">
        <v>1331</v>
      </c>
      <c r="I1492" s="702">
        <v>38475</v>
      </c>
      <c r="J1492" s="701" t="s">
        <v>6867</v>
      </c>
      <c r="K1492" s="702">
        <v>38495</v>
      </c>
      <c r="L1492" s="701" t="s">
        <v>6868</v>
      </c>
      <c r="M1492" s="701" t="s">
        <v>6869</v>
      </c>
      <c r="N1492" s="701" t="s">
        <v>628</v>
      </c>
      <c r="O1492" s="701" t="s">
        <v>6870</v>
      </c>
      <c r="P1492" s="692"/>
      <c r="Q1492" s="692"/>
      <c r="R1492" s="693"/>
      <c r="S1492" s="692"/>
      <c r="T1492" s="696"/>
    </row>
    <row r="1493" spans="1:20" ht="46" x14ac:dyDescent="0.35">
      <c r="A1493" s="442">
        <v>1491</v>
      </c>
      <c r="B1493" s="699" t="s">
        <v>265</v>
      </c>
      <c r="C1493" s="719">
        <v>547</v>
      </c>
      <c r="D1493" s="701" t="s">
        <v>6865</v>
      </c>
      <c r="E1493" s="701" t="s">
        <v>6871</v>
      </c>
      <c r="F1493" s="701" t="s">
        <v>6872</v>
      </c>
      <c r="G1493" s="701" t="s">
        <v>5149</v>
      </c>
      <c r="H1493" s="701" t="s">
        <v>1355</v>
      </c>
      <c r="I1493" s="702">
        <v>38608</v>
      </c>
      <c r="J1493" s="701" t="s">
        <v>6873</v>
      </c>
      <c r="K1493" s="702">
        <v>38614</v>
      </c>
      <c r="L1493" s="701" t="s">
        <v>5385</v>
      </c>
      <c r="M1493" s="701" t="s">
        <v>6874</v>
      </c>
      <c r="N1493" s="701" t="s">
        <v>915</v>
      </c>
      <c r="O1493" s="701" t="s">
        <v>5387</v>
      </c>
      <c r="P1493" s="692"/>
      <c r="Q1493" s="692"/>
      <c r="R1493" s="693"/>
      <c r="S1493" s="692"/>
      <c r="T1493" s="696"/>
    </row>
    <row r="1494" spans="1:20" ht="46" x14ac:dyDescent="0.35">
      <c r="A1494" s="442">
        <v>1492</v>
      </c>
      <c r="B1494" s="699" t="s">
        <v>265</v>
      </c>
      <c r="C1494" s="727">
        <v>548</v>
      </c>
      <c r="D1494" s="701" t="s">
        <v>6865</v>
      </c>
      <c r="E1494" s="701" t="s">
        <v>3013</v>
      </c>
      <c r="F1494" s="701" t="s">
        <v>6875</v>
      </c>
      <c r="G1494" s="701" t="s">
        <v>3117</v>
      </c>
      <c r="H1494" s="701" t="s">
        <v>1331</v>
      </c>
      <c r="I1494" s="702">
        <v>38531</v>
      </c>
      <c r="J1494" s="701" t="s">
        <v>6876</v>
      </c>
      <c r="K1494" s="702">
        <v>39919</v>
      </c>
      <c r="L1494" s="701" t="s">
        <v>6877</v>
      </c>
      <c r="M1494" s="701" t="s">
        <v>4757</v>
      </c>
      <c r="N1494" s="701" t="s">
        <v>628</v>
      </c>
      <c r="O1494" s="701" t="s">
        <v>6878</v>
      </c>
      <c r="P1494" s="692"/>
      <c r="Q1494" s="692"/>
      <c r="R1494" s="693"/>
      <c r="S1494" s="692"/>
      <c r="T1494" s="696"/>
    </row>
    <row r="1495" spans="1:20" ht="46" x14ac:dyDescent="0.35">
      <c r="A1495" s="442">
        <v>1493</v>
      </c>
      <c r="B1495" s="699" t="s">
        <v>265</v>
      </c>
      <c r="C1495" s="727">
        <v>549</v>
      </c>
      <c r="D1495" s="701" t="s">
        <v>6865</v>
      </c>
      <c r="E1495" s="701" t="s">
        <v>336</v>
      </c>
      <c r="F1495" s="701" t="s">
        <v>6879</v>
      </c>
      <c r="G1495" s="701" t="s">
        <v>4860</v>
      </c>
      <c r="H1495" s="701" t="s">
        <v>1355</v>
      </c>
      <c r="I1495" s="702">
        <v>38601</v>
      </c>
      <c r="J1495" s="701" t="s">
        <v>6880</v>
      </c>
      <c r="K1495" s="702">
        <v>38635</v>
      </c>
      <c r="L1495" s="701" t="s">
        <v>5845</v>
      </c>
      <c r="M1495" s="701" t="s">
        <v>5846</v>
      </c>
      <c r="N1495" s="701"/>
      <c r="O1495" s="701" t="s">
        <v>6881</v>
      </c>
      <c r="P1495" s="692"/>
      <c r="Q1495" s="692"/>
      <c r="R1495" s="693"/>
      <c r="S1495" s="692"/>
      <c r="T1495" s="696"/>
    </row>
    <row r="1496" spans="1:20" ht="46" x14ac:dyDescent="0.35">
      <c r="A1496" s="442">
        <v>1494</v>
      </c>
      <c r="B1496" s="699" t="s">
        <v>265</v>
      </c>
      <c r="C1496" s="719">
        <v>550</v>
      </c>
      <c r="D1496" s="701" t="s">
        <v>6865</v>
      </c>
      <c r="E1496" s="701" t="s">
        <v>336</v>
      </c>
      <c r="F1496" s="701" t="s">
        <v>6882</v>
      </c>
      <c r="G1496" s="701" t="s">
        <v>1064</v>
      </c>
      <c r="H1496" s="701" t="s">
        <v>1355</v>
      </c>
      <c r="I1496" s="702">
        <v>38743</v>
      </c>
      <c r="J1496" s="701" t="s">
        <v>6883</v>
      </c>
      <c r="K1496" s="702">
        <v>39105</v>
      </c>
      <c r="L1496" s="701"/>
      <c r="M1496" s="701" t="s">
        <v>6884</v>
      </c>
      <c r="N1496" s="701" t="s">
        <v>915</v>
      </c>
      <c r="O1496" s="701" t="s">
        <v>6885</v>
      </c>
      <c r="P1496" s="692"/>
      <c r="Q1496" s="692"/>
      <c r="R1496" s="693"/>
      <c r="S1496" s="692"/>
      <c r="T1496" s="696"/>
    </row>
    <row r="1497" spans="1:20" ht="46" x14ac:dyDescent="0.35">
      <c r="A1497" s="442">
        <v>1495</v>
      </c>
      <c r="B1497" s="699" t="s">
        <v>265</v>
      </c>
      <c r="C1497" s="719">
        <v>551</v>
      </c>
      <c r="D1497" s="701" t="s">
        <v>6865</v>
      </c>
      <c r="E1497" s="701" t="s">
        <v>336</v>
      </c>
      <c r="F1497" s="701" t="s">
        <v>6886</v>
      </c>
      <c r="G1497" s="701" t="s">
        <v>3247</v>
      </c>
      <c r="H1497" s="701" t="s">
        <v>1331</v>
      </c>
      <c r="I1497" s="702">
        <v>38526</v>
      </c>
      <c r="J1497" s="701" t="s">
        <v>6887</v>
      </c>
      <c r="K1497" s="702">
        <v>38636</v>
      </c>
      <c r="L1497" s="701" t="s">
        <v>6888</v>
      </c>
      <c r="M1497" s="701" t="s">
        <v>6889</v>
      </c>
      <c r="N1497" s="701" t="s">
        <v>628</v>
      </c>
      <c r="O1497" s="701" t="s">
        <v>6890</v>
      </c>
      <c r="P1497" s="692"/>
      <c r="Q1497" s="692"/>
      <c r="R1497" s="693"/>
      <c r="S1497" s="692"/>
      <c r="T1497" s="696"/>
    </row>
    <row r="1498" spans="1:20" ht="46" x14ac:dyDescent="0.35">
      <c r="A1498" s="442">
        <v>1496</v>
      </c>
      <c r="B1498" s="699" t="s">
        <v>265</v>
      </c>
      <c r="C1498" s="727">
        <v>552</v>
      </c>
      <c r="D1498" s="701" t="s">
        <v>6865</v>
      </c>
      <c r="E1498" s="701" t="s">
        <v>657</v>
      </c>
      <c r="F1498" s="701" t="s">
        <v>2214</v>
      </c>
      <c r="G1498" s="701" t="s">
        <v>2934</v>
      </c>
      <c r="H1498" s="701" t="s">
        <v>1331</v>
      </c>
      <c r="I1498" s="702">
        <v>38772</v>
      </c>
      <c r="J1498" s="701" t="s">
        <v>6891</v>
      </c>
      <c r="K1498" s="702">
        <v>38774</v>
      </c>
      <c r="L1498" s="701" t="s">
        <v>6892</v>
      </c>
      <c r="M1498" s="701" t="s">
        <v>6893</v>
      </c>
      <c r="N1498" s="701" t="s">
        <v>628</v>
      </c>
      <c r="O1498" s="701" t="s">
        <v>6894</v>
      </c>
      <c r="P1498" s="692"/>
      <c r="Q1498" s="692"/>
      <c r="R1498" s="693"/>
      <c r="S1498" s="692"/>
      <c r="T1498" s="696"/>
    </row>
    <row r="1499" spans="1:20" ht="46" x14ac:dyDescent="0.35">
      <c r="A1499" s="442">
        <v>1497</v>
      </c>
      <c r="B1499" s="699" t="s">
        <v>265</v>
      </c>
      <c r="C1499" s="727">
        <v>553</v>
      </c>
      <c r="D1499" s="701" t="s">
        <v>6865</v>
      </c>
      <c r="E1499" s="701" t="s">
        <v>364</v>
      </c>
      <c r="F1499" s="701" t="s">
        <v>559</v>
      </c>
      <c r="G1499" s="701" t="s">
        <v>5678</v>
      </c>
      <c r="H1499" s="701" t="s">
        <v>1331</v>
      </c>
      <c r="I1499" s="702">
        <v>38630</v>
      </c>
      <c r="J1499" s="701" t="s">
        <v>6895</v>
      </c>
      <c r="K1499" s="702">
        <v>38651</v>
      </c>
      <c r="L1499" s="701" t="s">
        <v>5680</v>
      </c>
      <c r="M1499" s="701" t="s">
        <v>5681</v>
      </c>
      <c r="N1499" s="701" t="s">
        <v>628</v>
      </c>
      <c r="O1499" s="701" t="s">
        <v>5682</v>
      </c>
      <c r="P1499" s="692"/>
      <c r="Q1499" s="692"/>
      <c r="R1499" s="693"/>
      <c r="S1499" s="692"/>
      <c r="T1499" s="696"/>
    </row>
    <row r="1500" spans="1:20" ht="46" x14ac:dyDescent="0.35">
      <c r="A1500" s="442">
        <v>1498</v>
      </c>
      <c r="B1500" s="699" t="s">
        <v>265</v>
      </c>
      <c r="C1500" s="719">
        <v>554</v>
      </c>
      <c r="D1500" s="701" t="s">
        <v>6865</v>
      </c>
      <c r="E1500" s="701" t="s">
        <v>454</v>
      </c>
      <c r="F1500" s="701" t="s">
        <v>6896</v>
      </c>
      <c r="G1500" s="701" t="s">
        <v>3623</v>
      </c>
      <c r="H1500" s="701" t="s">
        <v>1355</v>
      </c>
      <c r="I1500" s="702">
        <v>38443</v>
      </c>
      <c r="J1500" s="701" t="s">
        <v>6897</v>
      </c>
      <c r="K1500" s="702">
        <v>38460</v>
      </c>
      <c r="L1500" s="701" t="s">
        <v>6898</v>
      </c>
      <c r="M1500" s="701" t="s">
        <v>6899</v>
      </c>
      <c r="N1500" s="701" t="s">
        <v>628</v>
      </c>
      <c r="O1500" s="701" t="s">
        <v>5677</v>
      </c>
      <c r="P1500" s="692"/>
      <c r="Q1500" s="692"/>
      <c r="R1500" s="693"/>
      <c r="S1500" s="692"/>
      <c r="T1500" s="696"/>
    </row>
    <row r="1501" spans="1:20" ht="46" x14ac:dyDescent="0.35">
      <c r="A1501" s="442">
        <v>1499</v>
      </c>
      <c r="B1501" s="699" t="s">
        <v>265</v>
      </c>
      <c r="C1501" s="719">
        <v>555</v>
      </c>
      <c r="D1501" s="701" t="s">
        <v>6865</v>
      </c>
      <c r="E1501" s="701" t="s">
        <v>364</v>
      </c>
      <c r="F1501" s="701" t="s">
        <v>1795</v>
      </c>
      <c r="G1501" s="701" t="s">
        <v>5908</v>
      </c>
      <c r="H1501" s="701" t="s">
        <v>1331</v>
      </c>
      <c r="I1501" s="702">
        <v>38693</v>
      </c>
      <c r="J1501" s="701" t="s">
        <v>6900</v>
      </c>
      <c r="K1501" s="702">
        <v>39716</v>
      </c>
      <c r="L1501" s="701" t="s">
        <v>5910</v>
      </c>
      <c r="M1501" s="701" t="s">
        <v>6035</v>
      </c>
      <c r="N1501" s="701" t="s">
        <v>6492</v>
      </c>
      <c r="O1501" s="701" t="s">
        <v>5912</v>
      </c>
      <c r="P1501" s="692"/>
      <c r="Q1501" s="692"/>
      <c r="R1501" s="693"/>
      <c r="S1501" s="692"/>
      <c r="T1501" s="696"/>
    </row>
    <row r="1502" spans="1:20" ht="34.5" x14ac:dyDescent="0.35">
      <c r="A1502" s="442">
        <v>1500</v>
      </c>
      <c r="B1502" s="699" t="s">
        <v>265</v>
      </c>
      <c r="C1502" s="727">
        <v>556</v>
      </c>
      <c r="D1502" s="701" t="s">
        <v>6865</v>
      </c>
      <c r="E1502" s="701" t="s">
        <v>657</v>
      </c>
      <c r="F1502" s="701" t="s">
        <v>6465</v>
      </c>
      <c r="G1502" s="701" t="s">
        <v>1127</v>
      </c>
      <c r="H1502" s="701" t="s">
        <v>1355</v>
      </c>
      <c r="I1502" s="702">
        <v>38713</v>
      </c>
      <c r="J1502" s="701" t="s">
        <v>6901</v>
      </c>
      <c r="K1502" s="702">
        <v>41319</v>
      </c>
      <c r="L1502" s="701" t="s">
        <v>6186</v>
      </c>
      <c r="M1502" s="701" t="s">
        <v>6187</v>
      </c>
      <c r="N1502" s="701" t="s">
        <v>628</v>
      </c>
      <c r="O1502" s="701" t="s">
        <v>6902</v>
      </c>
      <c r="P1502" s="692"/>
      <c r="Q1502" s="692"/>
      <c r="R1502" s="693"/>
      <c r="S1502" s="692"/>
      <c r="T1502" s="696"/>
    </row>
    <row r="1503" spans="1:20" ht="46" x14ac:dyDescent="0.35">
      <c r="A1503" s="442">
        <v>1501</v>
      </c>
      <c r="B1503" s="699" t="s">
        <v>265</v>
      </c>
      <c r="C1503" s="727">
        <v>557</v>
      </c>
      <c r="D1503" s="701" t="s">
        <v>6865</v>
      </c>
      <c r="E1503" s="701" t="s">
        <v>657</v>
      </c>
      <c r="F1503" s="701" t="s">
        <v>696</v>
      </c>
      <c r="G1503" s="701" t="s">
        <v>5612</v>
      </c>
      <c r="H1503" s="701" t="s">
        <v>1355</v>
      </c>
      <c r="I1503" s="702">
        <v>38496</v>
      </c>
      <c r="J1503" s="701" t="s">
        <v>6903</v>
      </c>
      <c r="K1503" s="702">
        <v>40899</v>
      </c>
      <c r="L1503" s="701" t="s">
        <v>6904</v>
      </c>
      <c r="M1503" s="701" t="s">
        <v>6905</v>
      </c>
      <c r="N1503" s="701" t="s">
        <v>1602</v>
      </c>
      <c r="O1503" s="701" t="s">
        <v>6906</v>
      </c>
      <c r="P1503" s="692"/>
      <c r="Q1503" s="692"/>
      <c r="R1503" s="693"/>
      <c r="S1503" s="692"/>
      <c r="T1503" s="696"/>
    </row>
    <row r="1504" spans="1:20" ht="46" x14ac:dyDescent="0.35">
      <c r="A1504" s="442">
        <v>1502</v>
      </c>
      <c r="B1504" s="699" t="s">
        <v>265</v>
      </c>
      <c r="C1504" s="719">
        <v>558</v>
      </c>
      <c r="D1504" s="701" t="s">
        <v>6865</v>
      </c>
      <c r="E1504" s="701" t="s">
        <v>364</v>
      </c>
      <c r="F1504" s="701" t="s">
        <v>630</v>
      </c>
      <c r="G1504" s="701" t="s">
        <v>1776</v>
      </c>
      <c r="H1504" s="701" t="s">
        <v>1331</v>
      </c>
      <c r="I1504" s="702">
        <v>38643</v>
      </c>
      <c r="J1504" s="701" t="s">
        <v>6907</v>
      </c>
      <c r="K1504" s="702">
        <v>39924</v>
      </c>
      <c r="L1504" s="701" t="s">
        <v>6123</v>
      </c>
      <c r="M1504" s="701" t="s">
        <v>6124</v>
      </c>
      <c r="N1504" s="701" t="s">
        <v>6492</v>
      </c>
      <c r="O1504" s="701" t="s">
        <v>6908</v>
      </c>
      <c r="P1504" s="692"/>
      <c r="Q1504" s="692"/>
      <c r="R1504" s="693"/>
      <c r="S1504" s="692"/>
      <c r="T1504" s="696"/>
    </row>
    <row r="1505" spans="1:20" ht="46" x14ac:dyDescent="0.35">
      <c r="A1505" s="442">
        <v>1503</v>
      </c>
      <c r="B1505" s="699" t="s">
        <v>265</v>
      </c>
      <c r="C1505" s="719">
        <v>559</v>
      </c>
      <c r="D1505" s="701" t="s">
        <v>6865</v>
      </c>
      <c r="E1505" s="701" t="s">
        <v>657</v>
      </c>
      <c r="F1505" s="701" t="s">
        <v>6909</v>
      </c>
      <c r="G1505" s="701" t="s">
        <v>764</v>
      </c>
      <c r="H1505" s="701" t="s">
        <v>1355</v>
      </c>
      <c r="I1505" s="702">
        <v>38502</v>
      </c>
      <c r="J1505" s="701" t="s">
        <v>6910</v>
      </c>
      <c r="K1505" s="702">
        <v>38518</v>
      </c>
      <c r="L1505" s="701" t="s">
        <v>6286</v>
      </c>
      <c r="M1505" s="701" t="s">
        <v>6911</v>
      </c>
      <c r="N1505" s="701" t="s">
        <v>6492</v>
      </c>
      <c r="O1505" s="701" t="s">
        <v>6912</v>
      </c>
      <c r="P1505" s="692"/>
      <c r="Q1505" s="692"/>
      <c r="R1505" s="693"/>
      <c r="S1505" s="692"/>
      <c r="T1505" s="696"/>
    </row>
    <row r="1506" spans="1:20" ht="46" x14ac:dyDescent="0.35">
      <c r="A1506" s="442">
        <v>1504</v>
      </c>
      <c r="B1506" s="699" t="s">
        <v>265</v>
      </c>
      <c r="C1506" s="727">
        <v>560</v>
      </c>
      <c r="D1506" s="701" t="s">
        <v>6865</v>
      </c>
      <c r="E1506" s="701" t="s">
        <v>840</v>
      </c>
      <c r="F1506" s="701" t="s">
        <v>6913</v>
      </c>
      <c r="G1506" s="701" t="s">
        <v>2528</v>
      </c>
      <c r="H1506" s="701" t="s">
        <v>1331</v>
      </c>
      <c r="I1506" s="702">
        <v>38447</v>
      </c>
      <c r="J1506" s="701" t="s">
        <v>6914</v>
      </c>
      <c r="K1506" s="702">
        <v>38495</v>
      </c>
      <c r="L1506" s="701" t="s">
        <v>5178</v>
      </c>
      <c r="M1506" s="701" t="s">
        <v>5179</v>
      </c>
      <c r="N1506" s="701" t="s">
        <v>6492</v>
      </c>
      <c r="O1506" s="701" t="s">
        <v>5180</v>
      </c>
      <c r="P1506" s="692"/>
      <c r="Q1506" s="692"/>
      <c r="R1506" s="693"/>
      <c r="S1506" s="692"/>
      <c r="T1506" s="696"/>
    </row>
    <row r="1507" spans="1:20" ht="46" x14ac:dyDescent="0.35">
      <c r="A1507" s="442">
        <v>1505</v>
      </c>
      <c r="B1507" s="699" t="s">
        <v>265</v>
      </c>
      <c r="C1507" s="727">
        <v>561</v>
      </c>
      <c r="D1507" s="701" t="s">
        <v>6865</v>
      </c>
      <c r="E1507" s="701" t="s">
        <v>1022</v>
      </c>
      <c r="F1507" s="701" t="s">
        <v>6514</v>
      </c>
      <c r="G1507" s="701" t="s">
        <v>3224</v>
      </c>
      <c r="H1507" s="701" t="s">
        <v>1331</v>
      </c>
      <c r="I1507" s="702">
        <v>38586</v>
      </c>
      <c r="J1507" s="701" t="s">
        <v>6915</v>
      </c>
      <c r="K1507" s="702">
        <v>39674</v>
      </c>
      <c r="L1507" s="701" t="s">
        <v>5985</v>
      </c>
      <c r="M1507" s="701" t="s">
        <v>6916</v>
      </c>
      <c r="N1507" s="701" t="s">
        <v>6492</v>
      </c>
      <c r="O1507" s="701" t="s">
        <v>4839</v>
      </c>
      <c r="P1507" s="692"/>
      <c r="Q1507" s="692"/>
      <c r="R1507" s="693"/>
      <c r="S1507" s="692"/>
      <c r="T1507" s="696"/>
    </row>
    <row r="1508" spans="1:20" ht="46" x14ac:dyDescent="0.35">
      <c r="A1508" s="442">
        <v>1506</v>
      </c>
      <c r="B1508" s="699" t="s">
        <v>265</v>
      </c>
      <c r="C1508" s="719">
        <v>562</v>
      </c>
      <c r="D1508" s="701" t="s">
        <v>6865</v>
      </c>
      <c r="E1508" s="701" t="s">
        <v>6917</v>
      </c>
      <c r="F1508" s="701" t="s">
        <v>4038</v>
      </c>
      <c r="G1508" s="701" t="s">
        <v>6918</v>
      </c>
      <c r="H1508" s="701" t="s">
        <v>1355</v>
      </c>
      <c r="I1508" s="702">
        <v>38618</v>
      </c>
      <c r="J1508" s="701" t="s">
        <v>6919</v>
      </c>
      <c r="K1508" s="702">
        <v>39834</v>
      </c>
      <c r="L1508" s="701" t="s">
        <v>6920</v>
      </c>
      <c r="M1508" s="701" t="s">
        <v>6921</v>
      </c>
      <c r="N1508" s="701" t="s">
        <v>6492</v>
      </c>
      <c r="O1508" s="701" t="s">
        <v>6922</v>
      </c>
      <c r="P1508" s="692"/>
      <c r="Q1508" s="692"/>
      <c r="R1508" s="693"/>
      <c r="S1508" s="692"/>
      <c r="T1508" s="696"/>
    </row>
    <row r="1509" spans="1:20" ht="46" x14ac:dyDescent="0.35">
      <c r="A1509" s="442">
        <v>1507</v>
      </c>
      <c r="B1509" s="699" t="s">
        <v>265</v>
      </c>
      <c r="C1509" s="719">
        <v>563</v>
      </c>
      <c r="D1509" s="701" t="s">
        <v>6865</v>
      </c>
      <c r="E1509" s="701" t="s">
        <v>364</v>
      </c>
      <c r="F1509" s="701" t="s">
        <v>964</v>
      </c>
      <c r="G1509" s="701" t="s">
        <v>1982</v>
      </c>
      <c r="H1509" s="701" t="s">
        <v>1331</v>
      </c>
      <c r="I1509" s="702">
        <v>38743</v>
      </c>
      <c r="J1509" s="701" t="s">
        <v>6923</v>
      </c>
      <c r="K1509" s="702">
        <v>38748</v>
      </c>
      <c r="L1509" s="701" t="s">
        <v>5893</v>
      </c>
      <c r="M1509" s="701" t="s">
        <v>6924</v>
      </c>
      <c r="N1509" s="701" t="s">
        <v>6672</v>
      </c>
      <c r="O1509" s="701" t="s">
        <v>5988</v>
      </c>
      <c r="P1509" s="692"/>
      <c r="Q1509" s="692"/>
      <c r="R1509" s="693"/>
      <c r="S1509" s="692"/>
      <c r="T1509" s="696"/>
    </row>
    <row r="1510" spans="1:20" ht="46" x14ac:dyDescent="0.35">
      <c r="A1510" s="442">
        <v>1508</v>
      </c>
      <c r="B1510" s="699" t="s">
        <v>265</v>
      </c>
      <c r="C1510" s="727">
        <v>564</v>
      </c>
      <c r="D1510" s="701" t="s">
        <v>6865</v>
      </c>
      <c r="E1510" s="701" t="s">
        <v>442</v>
      </c>
      <c r="F1510" s="701" t="s">
        <v>3009</v>
      </c>
      <c r="G1510" s="701" t="s">
        <v>6925</v>
      </c>
      <c r="H1510" s="701" t="s">
        <v>1331</v>
      </c>
      <c r="I1510" s="702">
        <v>38759</v>
      </c>
      <c r="J1510" s="701" t="s">
        <v>6926</v>
      </c>
      <c r="K1510" s="702">
        <v>40952</v>
      </c>
      <c r="L1510" s="701" t="s">
        <v>6927</v>
      </c>
      <c r="M1510" s="701" t="s">
        <v>6928</v>
      </c>
      <c r="N1510" s="701" t="s">
        <v>1456</v>
      </c>
      <c r="O1510" s="701" t="s">
        <v>6929</v>
      </c>
      <c r="P1510" s="692"/>
      <c r="Q1510" s="692"/>
      <c r="R1510" s="693"/>
      <c r="S1510" s="692"/>
      <c r="T1510" s="696"/>
    </row>
    <row r="1511" spans="1:20" ht="46" x14ac:dyDescent="0.35">
      <c r="A1511" s="442">
        <v>1509</v>
      </c>
      <c r="B1511" s="699" t="s">
        <v>265</v>
      </c>
      <c r="C1511" s="727">
        <v>565</v>
      </c>
      <c r="D1511" s="701" t="s">
        <v>6865</v>
      </c>
      <c r="E1511" s="701" t="s">
        <v>336</v>
      </c>
      <c r="F1511" s="701" t="s">
        <v>708</v>
      </c>
      <c r="G1511" s="701" t="s">
        <v>5149</v>
      </c>
      <c r="H1511" s="701" t="s">
        <v>1355</v>
      </c>
      <c r="I1511" s="702">
        <v>38808</v>
      </c>
      <c r="J1511" s="701" t="s">
        <v>6930</v>
      </c>
      <c r="K1511" s="702">
        <v>43042</v>
      </c>
      <c r="L1511" s="701" t="s">
        <v>6931</v>
      </c>
      <c r="M1511" s="701" t="s">
        <v>6932</v>
      </c>
      <c r="N1511" s="701"/>
      <c r="O1511" s="701" t="s">
        <v>6933</v>
      </c>
      <c r="P1511" s="692"/>
      <c r="Q1511" s="692"/>
      <c r="R1511" s="693"/>
      <c r="S1511" s="692"/>
      <c r="T1511" s="696"/>
    </row>
    <row r="1512" spans="1:20" ht="46" x14ac:dyDescent="0.35">
      <c r="A1512" s="442">
        <v>1510</v>
      </c>
      <c r="B1512" s="699" t="s">
        <v>265</v>
      </c>
      <c r="C1512" s="719">
        <v>566</v>
      </c>
      <c r="D1512" s="701" t="s">
        <v>282</v>
      </c>
      <c r="E1512" s="701" t="s">
        <v>5281</v>
      </c>
      <c r="F1512" s="701" t="s">
        <v>2067</v>
      </c>
      <c r="G1512" s="701" t="s">
        <v>2793</v>
      </c>
      <c r="H1512" s="701" t="s">
        <v>1331</v>
      </c>
      <c r="I1512" s="702">
        <v>38173</v>
      </c>
      <c r="J1512" s="702" t="s">
        <v>6934</v>
      </c>
      <c r="K1512" s="702">
        <v>38194</v>
      </c>
      <c r="L1512" s="701" t="s">
        <v>6935</v>
      </c>
      <c r="M1512" s="701" t="s">
        <v>6936</v>
      </c>
      <c r="N1512" s="701" t="s">
        <v>6937</v>
      </c>
      <c r="O1512" s="701" t="s">
        <v>6938</v>
      </c>
      <c r="P1512" s="692"/>
      <c r="Q1512" s="692"/>
      <c r="R1512" s="693"/>
      <c r="S1512" s="692"/>
      <c r="T1512" s="696"/>
    </row>
    <row r="1513" spans="1:20" ht="46" x14ac:dyDescent="0.35">
      <c r="A1513" s="442">
        <v>1511</v>
      </c>
      <c r="B1513" s="699" t="s">
        <v>265</v>
      </c>
      <c r="C1513" s="719">
        <v>567</v>
      </c>
      <c r="D1513" s="701" t="s">
        <v>282</v>
      </c>
      <c r="E1513" s="701" t="s">
        <v>2597</v>
      </c>
      <c r="F1513" s="701" t="s">
        <v>1670</v>
      </c>
      <c r="G1513" s="701" t="s">
        <v>659</v>
      </c>
      <c r="H1513" s="701" t="s">
        <v>1331</v>
      </c>
      <c r="I1513" s="702">
        <v>38050</v>
      </c>
      <c r="J1513" s="701" t="s">
        <v>6939</v>
      </c>
      <c r="K1513" s="702">
        <v>38441</v>
      </c>
      <c r="L1513" s="701" t="s">
        <v>4951</v>
      </c>
      <c r="M1513" s="701" t="s">
        <v>4952</v>
      </c>
      <c r="N1513" s="701" t="s">
        <v>2589</v>
      </c>
      <c r="O1513" s="701" t="s">
        <v>5900</v>
      </c>
      <c r="P1513" s="692"/>
      <c r="Q1513" s="692"/>
      <c r="R1513" s="693"/>
      <c r="S1513" s="692"/>
      <c r="T1513" s="696"/>
    </row>
    <row r="1514" spans="1:20" ht="34.5" x14ac:dyDescent="0.35">
      <c r="A1514" s="442">
        <v>1512</v>
      </c>
      <c r="B1514" s="699" t="s">
        <v>265</v>
      </c>
      <c r="C1514" s="727">
        <v>568</v>
      </c>
      <c r="D1514" s="701" t="s">
        <v>282</v>
      </c>
      <c r="E1514" s="701" t="s">
        <v>454</v>
      </c>
      <c r="F1514" s="701" t="s">
        <v>1575</v>
      </c>
      <c r="G1514" s="701" t="s">
        <v>2258</v>
      </c>
      <c r="H1514" s="701" t="s">
        <v>1331</v>
      </c>
      <c r="I1514" s="702">
        <v>38403</v>
      </c>
      <c r="J1514" s="701" t="s">
        <v>6940</v>
      </c>
      <c r="K1514" s="702">
        <v>38446</v>
      </c>
      <c r="L1514" s="701"/>
      <c r="M1514" s="701" t="s">
        <v>6941</v>
      </c>
      <c r="N1514" s="701" t="s">
        <v>6942</v>
      </c>
      <c r="O1514" s="701" t="s">
        <v>4609</v>
      </c>
      <c r="P1514" s="692"/>
      <c r="Q1514" s="692"/>
      <c r="R1514" s="693"/>
      <c r="S1514" s="692"/>
      <c r="T1514" s="696"/>
    </row>
    <row r="1515" spans="1:20" ht="46" x14ac:dyDescent="0.35">
      <c r="A1515" s="442">
        <v>1513</v>
      </c>
      <c r="B1515" s="699" t="s">
        <v>265</v>
      </c>
      <c r="C1515" s="727">
        <v>569</v>
      </c>
      <c r="D1515" s="701" t="s">
        <v>282</v>
      </c>
      <c r="E1515" s="701" t="s">
        <v>428</v>
      </c>
      <c r="F1515" s="701" t="s">
        <v>1565</v>
      </c>
      <c r="G1515" s="701" t="s">
        <v>789</v>
      </c>
      <c r="H1515" s="701" t="s">
        <v>1331</v>
      </c>
      <c r="I1515" s="702">
        <v>38570</v>
      </c>
      <c r="J1515" s="701" t="s">
        <v>6943</v>
      </c>
      <c r="K1515" s="702">
        <v>40582</v>
      </c>
      <c r="L1515" s="701" t="s">
        <v>4580</v>
      </c>
      <c r="M1515" s="701" t="s">
        <v>4581</v>
      </c>
      <c r="N1515" s="701" t="s">
        <v>6942</v>
      </c>
      <c r="O1515" s="701" t="s">
        <v>6944</v>
      </c>
      <c r="P1515" s="692"/>
      <c r="Q1515" s="692"/>
      <c r="R1515" s="693"/>
      <c r="S1515" s="692"/>
      <c r="T1515" s="696"/>
    </row>
    <row r="1516" spans="1:20" ht="46" x14ac:dyDescent="0.35">
      <c r="A1516" s="442">
        <v>1514</v>
      </c>
      <c r="B1516" s="699" t="s">
        <v>265</v>
      </c>
      <c r="C1516" s="719">
        <v>570</v>
      </c>
      <c r="D1516" s="701" t="s">
        <v>282</v>
      </c>
      <c r="E1516" s="701" t="s">
        <v>336</v>
      </c>
      <c r="F1516" s="701" t="s">
        <v>6945</v>
      </c>
      <c r="G1516" s="701" t="s">
        <v>822</v>
      </c>
      <c r="H1516" s="701" t="s">
        <v>1331</v>
      </c>
      <c r="I1516" s="702">
        <v>38230</v>
      </c>
      <c r="J1516" s="701" t="s">
        <v>6946</v>
      </c>
      <c r="K1516" s="702">
        <v>41057</v>
      </c>
      <c r="L1516" s="701" t="s">
        <v>6947</v>
      </c>
      <c r="M1516" s="701" t="s">
        <v>6179</v>
      </c>
      <c r="N1516" s="701" t="s">
        <v>6948</v>
      </c>
      <c r="O1516" s="701" t="s">
        <v>6949</v>
      </c>
      <c r="P1516" s="692"/>
      <c r="Q1516" s="692"/>
      <c r="R1516" s="693"/>
      <c r="S1516" s="692"/>
      <c r="T1516" s="696"/>
    </row>
    <row r="1517" spans="1:20" ht="34.5" x14ac:dyDescent="0.35">
      <c r="A1517" s="442">
        <v>1515</v>
      </c>
      <c r="B1517" s="699" t="s">
        <v>265</v>
      </c>
      <c r="C1517" s="719">
        <v>571</v>
      </c>
      <c r="D1517" s="701" t="s">
        <v>282</v>
      </c>
      <c r="E1517" s="701" t="s">
        <v>428</v>
      </c>
      <c r="F1517" s="701" t="s">
        <v>1423</v>
      </c>
      <c r="G1517" s="701" t="s">
        <v>1064</v>
      </c>
      <c r="H1517" s="701" t="s">
        <v>1355</v>
      </c>
      <c r="I1517" s="702">
        <v>38118</v>
      </c>
      <c r="J1517" s="701" t="s">
        <v>6950</v>
      </c>
      <c r="K1517" s="702">
        <v>38128</v>
      </c>
      <c r="L1517" s="701" t="s">
        <v>6951</v>
      </c>
      <c r="M1517" s="701" t="s">
        <v>6952</v>
      </c>
      <c r="N1517" s="701" t="s">
        <v>799</v>
      </c>
      <c r="O1517" s="701" t="s">
        <v>6953</v>
      </c>
      <c r="P1517" s="692"/>
      <c r="Q1517" s="692"/>
      <c r="R1517" s="693"/>
      <c r="S1517" s="692"/>
      <c r="T1517" s="696"/>
    </row>
    <row r="1518" spans="1:20" ht="34.5" x14ac:dyDescent="0.35">
      <c r="A1518" s="442">
        <v>1516</v>
      </c>
      <c r="B1518" s="699" t="s">
        <v>265</v>
      </c>
      <c r="C1518" s="727">
        <v>572</v>
      </c>
      <c r="D1518" s="701" t="s">
        <v>282</v>
      </c>
      <c r="E1518" s="701" t="s">
        <v>657</v>
      </c>
      <c r="F1518" s="701" t="s">
        <v>1516</v>
      </c>
      <c r="G1518" s="701" t="s">
        <v>3296</v>
      </c>
      <c r="H1518" s="701" t="s">
        <v>1355</v>
      </c>
      <c r="I1518" s="702">
        <v>38033</v>
      </c>
      <c r="J1518" s="701" t="s">
        <v>6954</v>
      </c>
      <c r="K1518" s="702">
        <v>38099</v>
      </c>
      <c r="L1518" s="701" t="s">
        <v>6955</v>
      </c>
      <c r="M1518" s="701" t="s">
        <v>6956</v>
      </c>
      <c r="N1518" s="701" t="s">
        <v>6957</v>
      </c>
      <c r="O1518" s="701" t="s">
        <v>6958</v>
      </c>
      <c r="P1518" s="692"/>
      <c r="Q1518" s="692"/>
      <c r="R1518" s="693"/>
      <c r="S1518" s="692"/>
      <c r="T1518" s="696"/>
    </row>
    <row r="1519" spans="1:20" ht="46" x14ac:dyDescent="0.35">
      <c r="A1519" s="442">
        <v>1517</v>
      </c>
      <c r="B1519" s="699" t="s">
        <v>265</v>
      </c>
      <c r="C1519" s="727">
        <v>573</v>
      </c>
      <c r="D1519" s="701" t="s">
        <v>282</v>
      </c>
      <c r="E1519" s="701" t="s">
        <v>657</v>
      </c>
      <c r="F1519" s="701" t="s">
        <v>6959</v>
      </c>
      <c r="G1519" s="701" t="s">
        <v>1982</v>
      </c>
      <c r="H1519" s="701" t="s">
        <v>1331</v>
      </c>
      <c r="I1519" s="702">
        <v>38242</v>
      </c>
      <c r="J1519" s="701" t="s">
        <v>6960</v>
      </c>
      <c r="K1519" s="702">
        <v>39385</v>
      </c>
      <c r="L1519" s="701" t="s">
        <v>4606</v>
      </c>
      <c r="M1519" s="701" t="s">
        <v>4607</v>
      </c>
      <c r="N1519" s="701" t="s">
        <v>6961</v>
      </c>
      <c r="O1519" s="701" t="s">
        <v>6962</v>
      </c>
      <c r="P1519" s="692"/>
      <c r="Q1519" s="692"/>
      <c r="R1519" s="693"/>
      <c r="S1519" s="692"/>
      <c r="T1519" s="696"/>
    </row>
    <row r="1520" spans="1:20" ht="46" x14ac:dyDescent="0.35">
      <c r="A1520" s="442">
        <v>1518</v>
      </c>
      <c r="B1520" s="699" t="s">
        <v>265</v>
      </c>
      <c r="C1520" s="719">
        <v>574</v>
      </c>
      <c r="D1520" s="701" t="s">
        <v>282</v>
      </c>
      <c r="E1520" s="701" t="s">
        <v>657</v>
      </c>
      <c r="F1520" s="701" t="s">
        <v>1565</v>
      </c>
      <c r="G1520" s="701" t="s">
        <v>6963</v>
      </c>
      <c r="H1520" s="701" t="s">
        <v>1331</v>
      </c>
      <c r="I1520" s="702">
        <v>38098</v>
      </c>
      <c r="J1520" s="701" t="s">
        <v>6964</v>
      </c>
      <c r="K1520" s="702">
        <v>38131</v>
      </c>
      <c r="L1520" s="701"/>
      <c r="M1520" s="701" t="s">
        <v>6965</v>
      </c>
      <c r="N1520" s="701" t="s">
        <v>6966</v>
      </c>
      <c r="O1520" s="701" t="s">
        <v>6967</v>
      </c>
      <c r="P1520" s="692"/>
      <c r="Q1520" s="692"/>
      <c r="R1520" s="693"/>
      <c r="S1520" s="692"/>
      <c r="T1520" s="696"/>
    </row>
    <row r="1521" spans="1:20" ht="46" x14ac:dyDescent="0.35">
      <c r="A1521" s="442">
        <v>1519</v>
      </c>
      <c r="B1521" s="699" t="s">
        <v>265</v>
      </c>
      <c r="C1521" s="719">
        <v>575</v>
      </c>
      <c r="D1521" s="701" t="s">
        <v>282</v>
      </c>
      <c r="E1521" s="701" t="s">
        <v>364</v>
      </c>
      <c r="F1521" s="701" t="s">
        <v>6968</v>
      </c>
      <c r="G1521" s="701" t="s">
        <v>1064</v>
      </c>
      <c r="H1521" s="701" t="s">
        <v>1331</v>
      </c>
      <c r="I1521" s="702" t="s">
        <v>6969</v>
      </c>
      <c r="J1521" s="701" t="s">
        <v>6970</v>
      </c>
      <c r="K1521" s="702">
        <v>37903</v>
      </c>
      <c r="L1521" s="701"/>
      <c r="M1521" s="701" t="s">
        <v>6195</v>
      </c>
      <c r="N1521" s="701" t="s">
        <v>936</v>
      </c>
      <c r="O1521" s="701" t="s">
        <v>6971</v>
      </c>
      <c r="P1521" s="692"/>
      <c r="Q1521" s="692"/>
      <c r="R1521" s="693"/>
      <c r="S1521" s="692"/>
      <c r="T1521" s="696"/>
    </row>
    <row r="1522" spans="1:20" ht="46" x14ac:dyDescent="0.35">
      <c r="A1522" s="442">
        <v>1520</v>
      </c>
      <c r="B1522" s="699" t="s">
        <v>265</v>
      </c>
      <c r="C1522" s="727">
        <v>576</v>
      </c>
      <c r="D1522" s="701" t="s">
        <v>282</v>
      </c>
      <c r="E1522" s="701" t="s">
        <v>364</v>
      </c>
      <c r="F1522" s="701" t="s">
        <v>1919</v>
      </c>
      <c r="G1522" s="701" t="s">
        <v>670</v>
      </c>
      <c r="H1522" s="701" t="s">
        <v>1355</v>
      </c>
      <c r="I1522" s="702">
        <v>38288</v>
      </c>
      <c r="J1522" s="701" t="s">
        <v>6972</v>
      </c>
      <c r="K1522" s="702">
        <v>38301</v>
      </c>
      <c r="L1522" s="701"/>
      <c r="M1522" s="701" t="s">
        <v>6973</v>
      </c>
      <c r="N1522" s="701" t="s">
        <v>6942</v>
      </c>
      <c r="O1522" s="701" t="s">
        <v>4813</v>
      </c>
      <c r="P1522" s="692"/>
      <c r="Q1522" s="692"/>
      <c r="R1522" s="693"/>
      <c r="S1522" s="692"/>
      <c r="T1522" s="696"/>
    </row>
    <row r="1523" spans="1:20" ht="34.5" x14ac:dyDescent="0.35">
      <c r="A1523" s="442">
        <v>1521</v>
      </c>
      <c r="B1523" s="699" t="s">
        <v>265</v>
      </c>
      <c r="C1523" s="727">
        <v>577</v>
      </c>
      <c r="D1523" s="701" t="s">
        <v>282</v>
      </c>
      <c r="E1523" s="701" t="s">
        <v>392</v>
      </c>
      <c r="F1523" s="701" t="s">
        <v>6974</v>
      </c>
      <c r="G1523" s="701" t="s">
        <v>6975</v>
      </c>
      <c r="H1523" s="701" t="s">
        <v>1355</v>
      </c>
      <c r="I1523" s="702">
        <v>37983</v>
      </c>
      <c r="J1523" s="701" t="s">
        <v>6976</v>
      </c>
      <c r="K1523" s="702">
        <v>39575</v>
      </c>
      <c r="L1523" s="701" t="s">
        <v>6977</v>
      </c>
      <c r="M1523" s="701" t="s">
        <v>6978</v>
      </c>
      <c r="N1523" s="701" t="s">
        <v>6942</v>
      </c>
      <c r="O1523" s="701" t="s">
        <v>6979</v>
      </c>
      <c r="P1523" s="692"/>
      <c r="Q1523" s="692"/>
      <c r="R1523" s="693"/>
      <c r="S1523" s="692"/>
      <c r="T1523" s="696"/>
    </row>
    <row r="1524" spans="1:20" ht="46" x14ac:dyDescent="0.35">
      <c r="A1524" s="442">
        <v>1522</v>
      </c>
      <c r="B1524" s="699" t="s">
        <v>265</v>
      </c>
      <c r="C1524" s="719">
        <v>578</v>
      </c>
      <c r="D1524" s="701" t="s">
        <v>282</v>
      </c>
      <c r="E1524" s="701" t="s">
        <v>392</v>
      </c>
      <c r="F1524" s="701" t="s">
        <v>6980</v>
      </c>
      <c r="G1524" s="701" t="s">
        <v>1064</v>
      </c>
      <c r="H1524" s="701" t="s">
        <v>1355</v>
      </c>
      <c r="I1524" s="702">
        <v>38406</v>
      </c>
      <c r="J1524" s="701" t="s">
        <v>6981</v>
      </c>
      <c r="K1524" s="702">
        <v>38412</v>
      </c>
      <c r="L1524" s="701" t="s">
        <v>6982</v>
      </c>
      <c r="M1524" s="701" t="s">
        <v>6983</v>
      </c>
      <c r="N1524" s="701" t="s">
        <v>1456</v>
      </c>
      <c r="O1524" s="701" t="s">
        <v>6984</v>
      </c>
      <c r="P1524" s="692"/>
      <c r="Q1524" s="692"/>
      <c r="R1524" s="693"/>
      <c r="S1524" s="692"/>
      <c r="T1524" s="696"/>
    </row>
    <row r="1525" spans="1:20" ht="46" x14ac:dyDescent="0.35">
      <c r="A1525" s="442">
        <v>1523</v>
      </c>
      <c r="B1525" s="699" t="s">
        <v>265</v>
      </c>
      <c r="C1525" s="719">
        <v>579</v>
      </c>
      <c r="D1525" s="701" t="s">
        <v>282</v>
      </c>
      <c r="E1525" s="701" t="s">
        <v>657</v>
      </c>
      <c r="F1525" s="701" t="s">
        <v>1226</v>
      </c>
      <c r="G1525" s="701" t="s">
        <v>635</v>
      </c>
      <c r="H1525" s="701" t="s">
        <v>1331</v>
      </c>
      <c r="I1525" s="702">
        <v>37722</v>
      </c>
      <c r="J1525" s="701" t="s">
        <v>6985</v>
      </c>
      <c r="K1525" s="702">
        <v>37915</v>
      </c>
      <c r="L1525" s="701" t="s">
        <v>6986</v>
      </c>
      <c r="M1525" s="701" t="s">
        <v>6987</v>
      </c>
      <c r="N1525" s="701" t="s">
        <v>2500</v>
      </c>
      <c r="O1525" s="701" t="s">
        <v>6988</v>
      </c>
      <c r="P1525" s="692"/>
      <c r="Q1525" s="692"/>
      <c r="R1525" s="693"/>
      <c r="S1525" s="692"/>
      <c r="T1525" s="696"/>
    </row>
    <row r="1526" spans="1:20" ht="46" x14ac:dyDescent="0.35">
      <c r="A1526" s="442">
        <v>1524</v>
      </c>
      <c r="B1526" s="699" t="s">
        <v>265</v>
      </c>
      <c r="C1526" s="727">
        <v>580</v>
      </c>
      <c r="D1526" s="701" t="s">
        <v>282</v>
      </c>
      <c r="E1526" s="701" t="s">
        <v>657</v>
      </c>
      <c r="F1526" s="701" t="s">
        <v>1504</v>
      </c>
      <c r="G1526" s="701" t="s">
        <v>4962</v>
      </c>
      <c r="H1526" s="701" t="s">
        <v>1331</v>
      </c>
      <c r="I1526" s="702">
        <v>38394</v>
      </c>
      <c r="J1526" s="701" t="s">
        <v>6989</v>
      </c>
      <c r="K1526" s="702">
        <v>38398</v>
      </c>
      <c r="L1526" s="701" t="s">
        <v>4975</v>
      </c>
      <c r="M1526" s="701" t="s">
        <v>4974</v>
      </c>
      <c r="N1526" s="701" t="s">
        <v>6990</v>
      </c>
      <c r="O1526" s="701" t="s">
        <v>6991</v>
      </c>
      <c r="P1526" s="692"/>
      <c r="Q1526" s="692"/>
      <c r="R1526" s="693"/>
      <c r="S1526" s="692"/>
      <c r="T1526" s="696"/>
    </row>
    <row r="1527" spans="1:20" ht="46" x14ac:dyDescent="0.35">
      <c r="A1527" s="442">
        <v>1525</v>
      </c>
      <c r="B1527" s="699" t="s">
        <v>265</v>
      </c>
      <c r="C1527" s="727">
        <v>581</v>
      </c>
      <c r="D1527" s="701" t="s">
        <v>282</v>
      </c>
      <c r="E1527" s="701" t="s">
        <v>1591</v>
      </c>
      <c r="F1527" s="701" t="s">
        <v>6992</v>
      </c>
      <c r="G1527" s="701" t="s">
        <v>3528</v>
      </c>
      <c r="H1527" s="701" t="s">
        <v>1355</v>
      </c>
      <c r="I1527" s="702">
        <v>38213</v>
      </c>
      <c r="J1527" s="701" t="s">
        <v>6993</v>
      </c>
      <c r="K1527" s="702">
        <v>38253</v>
      </c>
      <c r="L1527" s="701" t="s">
        <v>6994</v>
      </c>
      <c r="M1527" s="701" t="s">
        <v>6995</v>
      </c>
      <c r="N1527" s="701"/>
      <c r="O1527" s="701" t="s">
        <v>6996</v>
      </c>
      <c r="P1527" s="692"/>
      <c r="Q1527" s="692"/>
      <c r="R1527" s="693"/>
      <c r="S1527" s="692"/>
      <c r="T1527" s="696"/>
    </row>
    <row r="1528" spans="1:20" ht="46" x14ac:dyDescent="0.35">
      <c r="A1528" s="442">
        <v>1526</v>
      </c>
      <c r="B1528" s="699" t="s">
        <v>265</v>
      </c>
      <c r="C1528" s="719">
        <v>582</v>
      </c>
      <c r="D1528" s="701" t="s">
        <v>282</v>
      </c>
      <c r="E1528" s="701" t="s">
        <v>2163</v>
      </c>
      <c r="F1528" s="701" t="s">
        <v>865</v>
      </c>
      <c r="G1528" s="701" t="s">
        <v>2793</v>
      </c>
      <c r="H1528" s="701" t="s">
        <v>1331</v>
      </c>
      <c r="I1528" s="702">
        <v>38377</v>
      </c>
      <c r="J1528" s="701" t="s">
        <v>6997</v>
      </c>
      <c r="K1528" s="702">
        <v>38433</v>
      </c>
      <c r="L1528" s="686"/>
      <c r="M1528" s="701" t="s">
        <v>6998</v>
      </c>
      <c r="N1528" s="701" t="s">
        <v>1456</v>
      </c>
      <c r="O1528" s="701" t="s">
        <v>6999</v>
      </c>
      <c r="P1528" s="692"/>
      <c r="Q1528" s="692"/>
      <c r="R1528" s="693"/>
      <c r="S1528" s="692"/>
      <c r="T1528" s="696"/>
    </row>
    <row r="1529" spans="1:20" ht="46" x14ac:dyDescent="0.35">
      <c r="A1529" s="442">
        <v>1527</v>
      </c>
      <c r="B1529" s="699" t="s">
        <v>265</v>
      </c>
      <c r="C1529" s="719">
        <v>583</v>
      </c>
      <c r="D1529" s="701" t="s">
        <v>282</v>
      </c>
      <c r="E1529" s="701" t="s">
        <v>336</v>
      </c>
      <c r="F1529" s="701" t="s">
        <v>3995</v>
      </c>
      <c r="G1529" s="701" t="s">
        <v>5131</v>
      </c>
      <c r="H1529" s="701" t="s">
        <v>1355</v>
      </c>
      <c r="I1529" s="702">
        <v>38219</v>
      </c>
      <c r="J1529" s="701" t="s">
        <v>7000</v>
      </c>
      <c r="K1529" s="702">
        <v>38231</v>
      </c>
      <c r="L1529" s="701" t="s">
        <v>6554</v>
      </c>
      <c r="M1529" s="701" t="s">
        <v>7001</v>
      </c>
      <c r="N1529" s="701" t="s">
        <v>1456</v>
      </c>
      <c r="O1529" s="701" t="s">
        <v>6556</v>
      </c>
      <c r="P1529" s="692"/>
      <c r="Q1529" s="692"/>
      <c r="R1529" s="693"/>
      <c r="S1529" s="692"/>
      <c r="T1529" s="696"/>
    </row>
    <row r="1530" spans="1:20" ht="46" x14ac:dyDescent="0.35">
      <c r="A1530" s="442">
        <v>1528</v>
      </c>
      <c r="B1530" s="699" t="s">
        <v>265</v>
      </c>
      <c r="C1530" s="727">
        <v>584</v>
      </c>
      <c r="D1530" s="701" t="s">
        <v>282</v>
      </c>
      <c r="E1530" s="701" t="s">
        <v>336</v>
      </c>
      <c r="F1530" s="701" t="s">
        <v>7002</v>
      </c>
      <c r="G1530" s="701" t="s">
        <v>789</v>
      </c>
      <c r="H1530" s="701" t="s">
        <v>1331</v>
      </c>
      <c r="I1530" s="726">
        <v>37977</v>
      </c>
      <c r="J1530" s="710">
        <v>9317592318</v>
      </c>
      <c r="K1530" s="702">
        <v>43140</v>
      </c>
      <c r="L1530" s="701" t="s">
        <v>7003</v>
      </c>
      <c r="M1530" s="701" t="s">
        <v>7004</v>
      </c>
      <c r="N1530" s="701" t="s">
        <v>1352</v>
      </c>
      <c r="O1530" s="701" t="s">
        <v>7005</v>
      </c>
      <c r="P1530" s="689"/>
      <c r="Q1530" s="689"/>
      <c r="R1530" s="689"/>
      <c r="S1530" s="689"/>
      <c r="T1530" s="696"/>
    </row>
    <row r="1531" spans="1:20" ht="46" x14ac:dyDescent="0.35">
      <c r="A1531" s="442">
        <v>1529</v>
      </c>
      <c r="B1531" s="699" t="s">
        <v>265</v>
      </c>
      <c r="C1531" s="727">
        <v>585</v>
      </c>
      <c r="D1531" s="701" t="s">
        <v>282</v>
      </c>
      <c r="E1531" s="701" t="s">
        <v>336</v>
      </c>
      <c r="F1531" s="701" t="s">
        <v>2809</v>
      </c>
      <c r="G1531" s="701" t="s">
        <v>7006</v>
      </c>
      <c r="H1531" s="701" t="s">
        <v>1355</v>
      </c>
      <c r="I1531" s="702">
        <v>37864</v>
      </c>
      <c r="J1531" s="701" t="s">
        <v>7007</v>
      </c>
      <c r="K1531" s="702">
        <v>37909</v>
      </c>
      <c r="L1531" s="701" t="s">
        <v>7008</v>
      </c>
      <c r="M1531" s="701" t="s">
        <v>7009</v>
      </c>
      <c r="N1531" s="701" t="s">
        <v>4777</v>
      </c>
      <c r="O1531" s="701" t="s">
        <v>7010</v>
      </c>
      <c r="P1531" s="692"/>
      <c r="Q1531" s="692"/>
      <c r="R1531" s="693"/>
      <c r="S1531" s="692"/>
      <c r="T1531" s="696"/>
    </row>
    <row r="1532" spans="1:20" ht="46" x14ac:dyDescent="0.35">
      <c r="A1532" s="442">
        <v>1530</v>
      </c>
      <c r="B1532" s="699" t="s">
        <v>265</v>
      </c>
      <c r="C1532" s="719">
        <v>586</v>
      </c>
      <c r="D1532" s="701" t="s">
        <v>291</v>
      </c>
      <c r="E1532" s="701" t="s">
        <v>7011</v>
      </c>
      <c r="F1532" s="701" t="s">
        <v>5375</v>
      </c>
      <c r="G1532" s="701" t="s">
        <v>606</v>
      </c>
      <c r="H1532" s="701" t="s">
        <v>1355</v>
      </c>
      <c r="I1532" s="702">
        <v>38310</v>
      </c>
      <c r="J1532" s="701" t="s">
        <v>7012</v>
      </c>
      <c r="K1532" s="702">
        <v>38337</v>
      </c>
      <c r="L1532" s="701" t="s">
        <v>5733</v>
      </c>
      <c r="M1532" s="701" t="s">
        <v>7013</v>
      </c>
      <c r="N1532" s="701" t="s">
        <v>6492</v>
      </c>
      <c r="O1532" s="701" t="s">
        <v>6374</v>
      </c>
      <c r="P1532" s="692"/>
      <c r="Q1532" s="692"/>
      <c r="R1532" s="693"/>
      <c r="S1532" s="692"/>
      <c r="T1532" s="696"/>
    </row>
    <row r="1533" spans="1:20" ht="46" x14ac:dyDescent="0.35">
      <c r="A1533" s="442">
        <v>1531</v>
      </c>
      <c r="B1533" s="699" t="s">
        <v>265</v>
      </c>
      <c r="C1533" s="719">
        <v>587</v>
      </c>
      <c r="D1533" s="701" t="s">
        <v>291</v>
      </c>
      <c r="E1533" s="701" t="s">
        <v>336</v>
      </c>
      <c r="F1533" s="701" t="s">
        <v>7014</v>
      </c>
      <c r="G1533" s="701" t="s">
        <v>1064</v>
      </c>
      <c r="H1533" s="701" t="s">
        <v>1355</v>
      </c>
      <c r="I1533" s="702">
        <v>38339</v>
      </c>
      <c r="J1533" s="701" t="s">
        <v>7015</v>
      </c>
      <c r="K1533" s="702">
        <v>38344</v>
      </c>
      <c r="L1533" s="701" t="s">
        <v>5404</v>
      </c>
      <c r="M1533" s="701" t="s">
        <v>7016</v>
      </c>
      <c r="N1533" s="701" t="s">
        <v>1352</v>
      </c>
      <c r="O1533" s="701" t="s">
        <v>5406</v>
      </c>
      <c r="P1533" s="692"/>
      <c r="Q1533" s="692"/>
      <c r="R1533" s="693"/>
      <c r="S1533" s="692"/>
      <c r="T1533" s="696"/>
    </row>
    <row r="1534" spans="1:20" ht="34.5" x14ac:dyDescent="0.35">
      <c r="A1534" s="442">
        <v>1532</v>
      </c>
      <c r="B1534" s="699" t="s">
        <v>265</v>
      </c>
      <c r="C1534" s="727">
        <v>588</v>
      </c>
      <c r="D1534" s="701" t="s">
        <v>291</v>
      </c>
      <c r="E1534" s="701" t="s">
        <v>336</v>
      </c>
      <c r="F1534" s="701" t="s">
        <v>1159</v>
      </c>
      <c r="G1534" s="701" t="s">
        <v>624</v>
      </c>
      <c r="H1534" s="701" t="s">
        <v>1355</v>
      </c>
      <c r="I1534" s="702">
        <v>38167</v>
      </c>
      <c r="J1534" s="701" t="s">
        <v>7017</v>
      </c>
      <c r="K1534" s="702">
        <v>40791</v>
      </c>
      <c r="L1534" s="701"/>
      <c r="M1534" s="701" t="s">
        <v>5951</v>
      </c>
      <c r="N1534" s="701" t="s">
        <v>628</v>
      </c>
      <c r="O1534" s="701" t="s">
        <v>5952</v>
      </c>
      <c r="P1534" s="692"/>
      <c r="Q1534" s="692"/>
      <c r="R1534" s="693"/>
      <c r="S1534" s="692"/>
      <c r="T1534" s="696"/>
    </row>
    <row r="1535" spans="1:20" ht="46" x14ac:dyDescent="0.35">
      <c r="A1535" s="442">
        <v>1533</v>
      </c>
      <c r="B1535" s="699" t="s">
        <v>265</v>
      </c>
      <c r="C1535" s="727">
        <v>589</v>
      </c>
      <c r="D1535" s="701" t="s">
        <v>291</v>
      </c>
      <c r="E1535" s="701" t="s">
        <v>336</v>
      </c>
      <c r="F1535" s="701" t="s">
        <v>7018</v>
      </c>
      <c r="G1535" s="701" t="s">
        <v>1030</v>
      </c>
      <c r="H1535" s="701" t="s">
        <v>1355</v>
      </c>
      <c r="I1535" s="702">
        <v>38251</v>
      </c>
      <c r="J1535" s="701" t="s">
        <v>7019</v>
      </c>
      <c r="K1535" s="702">
        <v>38272</v>
      </c>
      <c r="L1535" s="701" t="s">
        <v>7020</v>
      </c>
      <c r="M1535" s="701" t="s">
        <v>7021</v>
      </c>
      <c r="N1535" s="701" t="s">
        <v>7022</v>
      </c>
      <c r="O1535" s="701" t="s">
        <v>7023</v>
      </c>
      <c r="P1535" s="692"/>
      <c r="Q1535" s="692"/>
      <c r="R1535" s="693"/>
      <c r="S1535" s="692"/>
      <c r="T1535" s="696"/>
    </row>
    <row r="1536" spans="1:20" ht="46" x14ac:dyDescent="0.35">
      <c r="A1536" s="442">
        <v>1534</v>
      </c>
      <c r="B1536" s="699" t="s">
        <v>265</v>
      </c>
      <c r="C1536" s="719">
        <v>590</v>
      </c>
      <c r="D1536" s="701" t="s">
        <v>291</v>
      </c>
      <c r="E1536" s="701" t="s">
        <v>392</v>
      </c>
      <c r="F1536" s="701" t="s">
        <v>579</v>
      </c>
      <c r="G1536" s="701" t="s">
        <v>5966</v>
      </c>
      <c r="H1536" s="701" t="s">
        <v>1355</v>
      </c>
      <c r="I1536" s="702">
        <v>38038</v>
      </c>
      <c r="J1536" s="701" t="s">
        <v>7024</v>
      </c>
      <c r="K1536" s="702">
        <v>38068</v>
      </c>
      <c r="L1536" s="701" t="s">
        <v>7025</v>
      </c>
      <c r="M1536" s="701" t="s">
        <v>7026</v>
      </c>
      <c r="N1536" s="701" t="s">
        <v>7022</v>
      </c>
      <c r="O1536" s="701" t="s">
        <v>7027</v>
      </c>
      <c r="P1536" s="692"/>
      <c r="Q1536" s="692"/>
      <c r="R1536" s="693"/>
      <c r="S1536" s="692"/>
      <c r="T1536" s="696"/>
    </row>
    <row r="1537" spans="1:20" ht="46" x14ac:dyDescent="0.35">
      <c r="A1537" s="442">
        <v>1535</v>
      </c>
      <c r="B1537" s="699" t="s">
        <v>265</v>
      </c>
      <c r="C1537" s="719">
        <v>591</v>
      </c>
      <c r="D1537" s="701" t="s">
        <v>291</v>
      </c>
      <c r="E1537" s="701" t="s">
        <v>392</v>
      </c>
      <c r="F1537" s="701" t="s">
        <v>1575</v>
      </c>
      <c r="G1537" s="701" t="s">
        <v>7028</v>
      </c>
      <c r="H1537" s="701" t="s">
        <v>1331</v>
      </c>
      <c r="I1537" s="702">
        <v>38371</v>
      </c>
      <c r="J1537" s="701" t="s">
        <v>7029</v>
      </c>
      <c r="K1537" s="702">
        <v>38380</v>
      </c>
      <c r="L1537" s="701" t="s">
        <v>7030</v>
      </c>
      <c r="M1537" s="701" t="s">
        <v>7031</v>
      </c>
      <c r="N1537" s="701"/>
      <c r="O1537" s="701" t="s">
        <v>7032</v>
      </c>
      <c r="P1537" s="692"/>
      <c r="Q1537" s="692"/>
      <c r="R1537" s="693"/>
      <c r="S1537" s="692"/>
      <c r="T1537" s="696"/>
    </row>
    <row r="1538" spans="1:20" ht="34.5" x14ac:dyDescent="0.35">
      <c r="A1538" s="442">
        <v>1536</v>
      </c>
      <c r="B1538" s="699" t="s">
        <v>265</v>
      </c>
      <c r="C1538" s="727">
        <v>592</v>
      </c>
      <c r="D1538" s="701"/>
      <c r="E1538" s="701" t="s">
        <v>392</v>
      </c>
      <c r="F1538" s="701" t="s">
        <v>6896</v>
      </c>
      <c r="G1538" s="701" t="s">
        <v>1081</v>
      </c>
      <c r="H1538" s="701" t="s">
        <v>1355</v>
      </c>
      <c r="I1538" s="702">
        <v>38028</v>
      </c>
      <c r="J1538" s="701" t="s">
        <v>7033</v>
      </c>
      <c r="K1538" s="702">
        <v>38056</v>
      </c>
      <c r="L1538" s="701" t="s">
        <v>4843</v>
      </c>
      <c r="M1538" s="701"/>
      <c r="N1538" s="701" t="s">
        <v>1352</v>
      </c>
      <c r="O1538" s="701" t="s">
        <v>7034</v>
      </c>
      <c r="P1538" s="692"/>
      <c r="Q1538" s="692"/>
      <c r="R1538" s="693"/>
      <c r="S1538" s="692"/>
      <c r="T1538" s="696"/>
    </row>
    <row r="1539" spans="1:20" ht="46" x14ac:dyDescent="0.35">
      <c r="A1539" s="442">
        <v>1537</v>
      </c>
      <c r="B1539" s="699" t="s">
        <v>265</v>
      </c>
      <c r="C1539" s="727">
        <v>593</v>
      </c>
      <c r="D1539" s="701" t="s">
        <v>291</v>
      </c>
      <c r="E1539" s="701" t="s">
        <v>392</v>
      </c>
      <c r="F1539" s="701" t="s">
        <v>850</v>
      </c>
      <c r="G1539" s="701" t="s">
        <v>7035</v>
      </c>
      <c r="H1539" s="701" t="s">
        <v>1355</v>
      </c>
      <c r="I1539" s="702">
        <v>38181</v>
      </c>
      <c r="J1539" s="701" t="s">
        <v>7036</v>
      </c>
      <c r="K1539" s="702">
        <v>40079</v>
      </c>
      <c r="L1539" s="701" t="s">
        <v>4894</v>
      </c>
      <c r="M1539" s="701" t="s">
        <v>7037</v>
      </c>
      <c r="N1539" s="701" t="s">
        <v>6492</v>
      </c>
      <c r="O1539" s="701" t="s">
        <v>7038</v>
      </c>
      <c r="P1539" s="692"/>
      <c r="Q1539" s="692"/>
      <c r="R1539" s="693"/>
      <c r="S1539" s="692"/>
      <c r="T1539" s="696"/>
    </row>
    <row r="1540" spans="1:20" ht="46" x14ac:dyDescent="0.35">
      <c r="A1540" s="442">
        <v>1538</v>
      </c>
      <c r="B1540" s="699" t="s">
        <v>265</v>
      </c>
      <c r="C1540" s="719">
        <v>594</v>
      </c>
      <c r="D1540" s="701" t="s">
        <v>291</v>
      </c>
      <c r="E1540" s="701" t="s">
        <v>364</v>
      </c>
      <c r="F1540" s="701" t="s">
        <v>5185</v>
      </c>
      <c r="G1540" s="701" t="s">
        <v>7039</v>
      </c>
      <c r="H1540" s="701" t="s">
        <v>1331</v>
      </c>
      <c r="I1540" s="702">
        <v>38193</v>
      </c>
      <c r="J1540" s="701" t="s">
        <v>7040</v>
      </c>
      <c r="K1540" s="702">
        <v>38208</v>
      </c>
      <c r="L1540" s="701" t="s">
        <v>7041</v>
      </c>
      <c r="M1540" s="701" t="s">
        <v>7042</v>
      </c>
      <c r="N1540" s="701" t="s">
        <v>628</v>
      </c>
      <c r="O1540" s="701" t="s">
        <v>7043</v>
      </c>
      <c r="P1540" s="692"/>
      <c r="Q1540" s="692"/>
      <c r="R1540" s="693"/>
      <c r="S1540" s="692"/>
      <c r="T1540" s="696"/>
    </row>
    <row r="1541" spans="1:20" ht="46" x14ac:dyDescent="0.35">
      <c r="A1541" s="442">
        <v>1539</v>
      </c>
      <c r="B1541" s="699" t="s">
        <v>265</v>
      </c>
      <c r="C1541" s="719">
        <v>595</v>
      </c>
      <c r="D1541" s="701" t="s">
        <v>291</v>
      </c>
      <c r="E1541" s="701" t="s">
        <v>364</v>
      </c>
      <c r="F1541" s="701" t="s">
        <v>1531</v>
      </c>
      <c r="G1541" s="701" t="s">
        <v>2251</v>
      </c>
      <c r="H1541" s="701" t="s">
        <v>1331</v>
      </c>
      <c r="I1541" s="702">
        <v>38246</v>
      </c>
      <c r="J1541" s="701" t="s">
        <v>7044</v>
      </c>
      <c r="K1541" s="702">
        <v>38252</v>
      </c>
      <c r="L1541" s="701" t="s">
        <v>7045</v>
      </c>
      <c r="M1541" s="701" t="s">
        <v>7046</v>
      </c>
      <c r="N1541" s="701" t="s">
        <v>6492</v>
      </c>
      <c r="O1541" s="701" t="s">
        <v>6522</v>
      </c>
      <c r="P1541" s="692"/>
      <c r="Q1541" s="692"/>
      <c r="R1541" s="693"/>
      <c r="S1541" s="692"/>
      <c r="T1541" s="696"/>
    </row>
    <row r="1542" spans="1:20" ht="46" x14ac:dyDescent="0.35">
      <c r="A1542" s="442">
        <v>1540</v>
      </c>
      <c r="B1542" s="699" t="s">
        <v>265</v>
      </c>
      <c r="C1542" s="727">
        <v>596</v>
      </c>
      <c r="D1542" s="701" t="s">
        <v>291</v>
      </c>
      <c r="E1542" s="701" t="s">
        <v>364</v>
      </c>
      <c r="F1542" s="701" t="s">
        <v>404</v>
      </c>
      <c r="G1542" s="701" t="s">
        <v>732</v>
      </c>
      <c r="H1542" s="701" t="s">
        <v>1355</v>
      </c>
      <c r="I1542" s="702">
        <v>38258</v>
      </c>
      <c r="J1542" s="701" t="s">
        <v>7047</v>
      </c>
      <c r="K1542" s="702">
        <v>38307</v>
      </c>
      <c r="L1542" s="701" t="s">
        <v>7048</v>
      </c>
      <c r="M1542" s="701" t="s">
        <v>7049</v>
      </c>
      <c r="N1542" s="701" t="s">
        <v>7050</v>
      </c>
      <c r="O1542" s="701" t="s">
        <v>7051</v>
      </c>
      <c r="P1542" s="692"/>
      <c r="Q1542" s="692"/>
      <c r="R1542" s="693"/>
      <c r="S1542" s="692"/>
      <c r="T1542" s="696"/>
    </row>
    <row r="1543" spans="1:20" ht="46" x14ac:dyDescent="0.35">
      <c r="A1543" s="442">
        <v>1541</v>
      </c>
      <c r="B1543" s="699" t="s">
        <v>265</v>
      </c>
      <c r="C1543" s="727">
        <v>597</v>
      </c>
      <c r="D1543" s="701" t="s">
        <v>291</v>
      </c>
      <c r="E1543" s="701" t="s">
        <v>1591</v>
      </c>
      <c r="F1543" s="701" t="s">
        <v>2262</v>
      </c>
      <c r="G1543" s="701" t="s">
        <v>1081</v>
      </c>
      <c r="H1543" s="701" t="s">
        <v>1355</v>
      </c>
      <c r="I1543" s="702">
        <v>38128</v>
      </c>
      <c r="J1543" s="701" t="s">
        <v>7052</v>
      </c>
      <c r="K1543" s="702">
        <v>38133</v>
      </c>
      <c r="L1543" s="701" t="s">
        <v>5948</v>
      </c>
      <c r="M1543" s="701" t="s">
        <v>7053</v>
      </c>
      <c r="N1543" s="701"/>
      <c r="O1543" s="701" t="s">
        <v>5949</v>
      </c>
      <c r="P1543" s="692"/>
      <c r="Q1543" s="692"/>
      <c r="R1543" s="693"/>
      <c r="S1543" s="692"/>
      <c r="T1543" s="696"/>
    </row>
    <row r="1544" spans="1:20" ht="46" x14ac:dyDescent="0.35">
      <c r="A1544" s="442">
        <v>1542</v>
      </c>
      <c r="B1544" s="699" t="s">
        <v>265</v>
      </c>
      <c r="C1544" s="719">
        <v>598</v>
      </c>
      <c r="D1544" s="701"/>
      <c r="E1544" s="701" t="s">
        <v>840</v>
      </c>
      <c r="F1544" s="701" t="s">
        <v>5731</v>
      </c>
      <c r="G1544" s="701" t="s">
        <v>928</v>
      </c>
      <c r="H1544" s="701" t="s">
        <v>1331</v>
      </c>
      <c r="I1544" s="702">
        <v>38405</v>
      </c>
      <c r="J1544" s="701" t="s">
        <v>7054</v>
      </c>
      <c r="K1544" s="702">
        <v>38421</v>
      </c>
      <c r="L1544" s="701"/>
      <c r="M1544" s="701" t="s">
        <v>6373</v>
      </c>
      <c r="N1544" s="701" t="s">
        <v>1352</v>
      </c>
      <c r="O1544" s="701" t="s">
        <v>7055</v>
      </c>
      <c r="P1544" s="692"/>
      <c r="Q1544" s="692"/>
      <c r="R1544" s="693"/>
      <c r="S1544" s="692"/>
      <c r="T1544" s="696"/>
    </row>
    <row r="1545" spans="1:20" ht="46" x14ac:dyDescent="0.35">
      <c r="A1545" s="442">
        <v>1543</v>
      </c>
      <c r="B1545" s="699" t="s">
        <v>265</v>
      </c>
      <c r="C1545" s="719">
        <v>599</v>
      </c>
      <c r="D1545" s="701" t="s">
        <v>291</v>
      </c>
      <c r="E1545" s="701" t="s">
        <v>442</v>
      </c>
      <c r="F1545" s="701" t="s">
        <v>652</v>
      </c>
      <c r="G1545" s="701" t="s">
        <v>2920</v>
      </c>
      <c r="H1545" s="701" t="s">
        <v>1355</v>
      </c>
      <c r="I1545" s="702">
        <v>38170</v>
      </c>
      <c r="J1545" s="701" t="s">
        <v>7056</v>
      </c>
      <c r="K1545" s="702">
        <v>38165</v>
      </c>
      <c r="L1545" s="701" t="s">
        <v>6437</v>
      </c>
      <c r="M1545" s="701" t="s">
        <v>7057</v>
      </c>
      <c r="N1545" s="701" t="s">
        <v>7058</v>
      </c>
      <c r="O1545" s="701" t="s">
        <v>6439</v>
      </c>
      <c r="P1545" s="692"/>
      <c r="Q1545" s="692"/>
      <c r="R1545" s="693"/>
      <c r="S1545" s="692"/>
      <c r="T1545" s="696"/>
    </row>
    <row r="1546" spans="1:20" ht="46" x14ac:dyDescent="0.35">
      <c r="A1546" s="442">
        <v>1544</v>
      </c>
      <c r="B1546" s="699" t="s">
        <v>265</v>
      </c>
      <c r="C1546" s="727">
        <v>600</v>
      </c>
      <c r="D1546" s="701" t="s">
        <v>282</v>
      </c>
      <c r="E1546" s="701" t="s">
        <v>364</v>
      </c>
      <c r="F1546" s="701" t="s">
        <v>893</v>
      </c>
      <c r="G1546" s="701" t="s">
        <v>769</v>
      </c>
      <c r="H1546" s="701" t="s">
        <v>1355</v>
      </c>
      <c r="I1546" s="702" t="s">
        <v>7059</v>
      </c>
      <c r="J1546" s="701" t="s">
        <v>7060</v>
      </c>
      <c r="K1546" s="702" t="s">
        <v>7061</v>
      </c>
      <c r="L1546" s="701" t="s">
        <v>6630</v>
      </c>
      <c r="M1546" s="701" t="s">
        <v>6631</v>
      </c>
      <c r="N1546" s="701" t="s">
        <v>7058</v>
      </c>
      <c r="O1546" s="701" t="s">
        <v>7062</v>
      </c>
      <c r="P1546" s="692"/>
      <c r="Q1546" s="692"/>
      <c r="R1546" s="693"/>
      <c r="S1546" s="692"/>
      <c r="T1546" s="696"/>
    </row>
    <row r="1547" spans="1:20" ht="46" x14ac:dyDescent="0.35">
      <c r="A1547" s="442">
        <v>1545</v>
      </c>
      <c r="B1547" s="699" t="s">
        <v>265</v>
      </c>
      <c r="C1547" s="727">
        <v>601</v>
      </c>
      <c r="D1547" s="701" t="s">
        <v>282</v>
      </c>
      <c r="E1547" s="701" t="s">
        <v>428</v>
      </c>
      <c r="F1547" s="701" t="s">
        <v>7063</v>
      </c>
      <c r="G1547" s="701" t="s">
        <v>1146</v>
      </c>
      <c r="H1547" s="701" t="s">
        <v>1331</v>
      </c>
      <c r="I1547" s="702" t="s">
        <v>7064</v>
      </c>
      <c r="J1547" s="701" t="s">
        <v>7065</v>
      </c>
      <c r="K1547" s="702">
        <v>37971</v>
      </c>
      <c r="L1547" s="701" t="s">
        <v>7066</v>
      </c>
      <c r="M1547" s="701" t="s">
        <v>7067</v>
      </c>
      <c r="N1547" s="701" t="s">
        <v>7068</v>
      </c>
      <c r="O1547" s="701" t="s">
        <v>7069</v>
      </c>
      <c r="P1547" s="692"/>
      <c r="Q1547" s="692"/>
      <c r="R1547" s="693"/>
      <c r="S1547" s="692"/>
      <c r="T1547" s="696"/>
    </row>
    <row r="1548" spans="1:20" ht="46" x14ac:dyDescent="0.35">
      <c r="A1548" s="442">
        <v>1546</v>
      </c>
      <c r="B1548" s="699" t="s">
        <v>265</v>
      </c>
      <c r="C1548" s="719">
        <v>602</v>
      </c>
      <c r="D1548" s="701" t="s">
        <v>291</v>
      </c>
      <c r="E1548" s="701" t="s">
        <v>392</v>
      </c>
      <c r="F1548" s="701" t="s">
        <v>6042</v>
      </c>
      <c r="G1548" s="701" t="s">
        <v>7070</v>
      </c>
      <c r="H1548" s="701" t="s">
        <v>1331</v>
      </c>
      <c r="I1548" s="702" t="s">
        <v>7071</v>
      </c>
      <c r="J1548" s="701" t="s">
        <v>7072</v>
      </c>
      <c r="K1548" s="702" t="s">
        <v>7061</v>
      </c>
      <c r="L1548" s="701"/>
      <c r="M1548" s="701" t="s">
        <v>7073</v>
      </c>
      <c r="N1548" s="701" t="s">
        <v>7058</v>
      </c>
      <c r="O1548" s="701" t="s">
        <v>7074</v>
      </c>
      <c r="P1548" s="692"/>
      <c r="Q1548" s="692"/>
      <c r="R1548" s="693"/>
      <c r="S1548" s="692"/>
      <c r="T1548" s="696"/>
    </row>
    <row r="1549" spans="1:20" ht="46" x14ac:dyDescent="0.35">
      <c r="A1549" s="442">
        <v>1547</v>
      </c>
      <c r="B1549" s="699" t="s">
        <v>265</v>
      </c>
      <c r="C1549" s="719">
        <v>603</v>
      </c>
      <c r="D1549" s="701" t="s">
        <v>291</v>
      </c>
      <c r="E1549" s="701" t="s">
        <v>364</v>
      </c>
      <c r="F1549" s="701" t="s">
        <v>2345</v>
      </c>
      <c r="G1549" s="701" t="s">
        <v>7075</v>
      </c>
      <c r="H1549" s="701" t="s">
        <v>1331</v>
      </c>
      <c r="I1549" s="702" t="s">
        <v>7076</v>
      </c>
      <c r="J1549" s="701" t="s">
        <v>7077</v>
      </c>
      <c r="K1549" s="702" t="s">
        <v>7061</v>
      </c>
      <c r="L1549" s="701" t="s">
        <v>7078</v>
      </c>
      <c r="M1549" s="701" t="s">
        <v>7079</v>
      </c>
      <c r="N1549" s="701" t="s">
        <v>6712</v>
      </c>
      <c r="O1549" s="701" t="s">
        <v>7080</v>
      </c>
      <c r="P1549" s="692"/>
      <c r="Q1549" s="692"/>
      <c r="R1549" s="693"/>
      <c r="S1549" s="692"/>
      <c r="T1549" s="696"/>
    </row>
    <row r="1550" spans="1:20" ht="46" x14ac:dyDescent="0.35">
      <c r="A1550" s="442">
        <v>1548</v>
      </c>
      <c r="B1550" s="699" t="s">
        <v>265</v>
      </c>
      <c r="C1550" s="727">
        <v>604</v>
      </c>
      <c r="D1550" s="701" t="s">
        <v>7081</v>
      </c>
      <c r="E1550" s="701" t="s">
        <v>657</v>
      </c>
      <c r="F1550" s="701" t="s">
        <v>972</v>
      </c>
      <c r="G1550" s="701" t="s">
        <v>444</v>
      </c>
      <c r="H1550" s="701" t="s">
        <v>1355</v>
      </c>
      <c r="I1550" s="702">
        <v>37884</v>
      </c>
      <c r="J1550" s="701" t="s">
        <v>7082</v>
      </c>
      <c r="K1550" s="702" t="s">
        <v>7061</v>
      </c>
      <c r="L1550" s="701"/>
      <c r="M1550" s="701" t="s">
        <v>7083</v>
      </c>
      <c r="N1550" s="701" t="s">
        <v>1602</v>
      </c>
      <c r="O1550" s="701" t="s">
        <v>7084</v>
      </c>
      <c r="P1550" s="689"/>
      <c r="Q1550" s="689"/>
      <c r="R1550" s="689"/>
      <c r="S1550" s="689"/>
      <c r="T1550" s="696"/>
    </row>
    <row r="1551" spans="1:20" ht="46" x14ac:dyDescent="0.35">
      <c r="A1551" s="442">
        <v>1549</v>
      </c>
      <c r="B1551" s="699" t="s">
        <v>265</v>
      </c>
      <c r="C1551" s="727">
        <v>605</v>
      </c>
      <c r="D1551" s="701" t="s">
        <v>7081</v>
      </c>
      <c r="E1551" s="701" t="s">
        <v>454</v>
      </c>
      <c r="F1551" s="701" t="s">
        <v>4911</v>
      </c>
      <c r="G1551" s="701" t="s">
        <v>2165</v>
      </c>
      <c r="H1551" s="701" t="s">
        <v>1355</v>
      </c>
      <c r="I1551" s="702">
        <v>38365</v>
      </c>
      <c r="J1551" s="701" t="s">
        <v>7085</v>
      </c>
      <c r="K1551" s="702">
        <v>38371</v>
      </c>
      <c r="L1551" s="701" t="s">
        <v>7086</v>
      </c>
      <c r="M1551" s="701" t="s">
        <v>7087</v>
      </c>
      <c r="N1551" s="701" t="s">
        <v>628</v>
      </c>
      <c r="O1551" s="701" t="s">
        <v>7088</v>
      </c>
      <c r="P1551" s="692"/>
      <c r="Q1551" s="692"/>
      <c r="R1551" s="693"/>
      <c r="S1551" s="692"/>
      <c r="T1551" s="696"/>
    </row>
    <row r="1552" spans="1:20" ht="57.5" x14ac:dyDescent="0.35">
      <c r="A1552" s="442">
        <v>1550</v>
      </c>
      <c r="B1552" s="699" t="s">
        <v>265</v>
      </c>
      <c r="C1552" s="719">
        <v>606</v>
      </c>
      <c r="D1552" s="701" t="s">
        <v>7081</v>
      </c>
      <c r="E1552" s="701" t="s">
        <v>428</v>
      </c>
      <c r="F1552" s="701" t="s">
        <v>1961</v>
      </c>
      <c r="G1552" s="701" t="s">
        <v>1982</v>
      </c>
      <c r="H1552" s="701" t="s">
        <v>1331</v>
      </c>
      <c r="I1552" s="702">
        <v>38298</v>
      </c>
      <c r="J1552" s="701" t="s">
        <v>7089</v>
      </c>
      <c r="K1552" s="702">
        <v>38300</v>
      </c>
      <c r="L1552" s="701" t="s">
        <v>5593</v>
      </c>
      <c r="M1552" s="701" t="s">
        <v>5594</v>
      </c>
      <c r="N1552" s="701" t="s">
        <v>915</v>
      </c>
      <c r="O1552" s="701" t="s">
        <v>5232</v>
      </c>
      <c r="P1552" s="692"/>
      <c r="Q1552" s="692"/>
      <c r="R1552" s="693"/>
      <c r="S1552" s="692"/>
      <c r="T1552" s="696"/>
    </row>
    <row r="1553" spans="1:20" ht="46" x14ac:dyDescent="0.35">
      <c r="A1553" s="442">
        <v>1551</v>
      </c>
      <c r="B1553" s="699" t="s">
        <v>265</v>
      </c>
      <c r="C1553" s="719">
        <v>607</v>
      </c>
      <c r="D1553" s="701" t="s">
        <v>7081</v>
      </c>
      <c r="E1553" s="701" t="s">
        <v>336</v>
      </c>
      <c r="F1553" s="701" t="s">
        <v>1586</v>
      </c>
      <c r="G1553" s="701" t="s">
        <v>1914</v>
      </c>
      <c r="H1553" s="701" t="s">
        <v>1331</v>
      </c>
      <c r="I1553" s="702">
        <v>38213</v>
      </c>
      <c r="J1553" s="701" t="s">
        <v>7090</v>
      </c>
      <c r="K1553" s="702">
        <v>38229</v>
      </c>
      <c r="L1553" s="701" t="s">
        <v>7091</v>
      </c>
      <c r="M1553" s="701" t="s">
        <v>7092</v>
      </c>
      <c r="N1553" s="701" t="s">
        <v>7093</v>
      </c>
      <c r="O1553" s="701" t="s">
        <v>7094</v>
      </c>
      <c r="P1553" s="692"/>
      <c r="Q1553" s="692"/>
      <c r="R1553" s="693"/>
      <c r="S1553" s="692"/>
      <c r="T1553" s="696"/>
    </row>
    <row r="1554" spans="1:20" ht="46" x14ac:dyDescent="0.35">
      <c r="A1554" s="442">
        <v>1552</v>
      </c>
      <c r="B1554" s="699" t="s">
        <v>265</v>
      </c>
      <c r="C1554" s="727">
        <v>608</v>
      </c>
      <c r="D1554" s="701" t="s">
        <v>7081</v>
      </c>
      <c r="E1554" s="701" t="s">
        <v>336</v>
      </c>
      <c r="F1554" s="701" t="s">
        <v>525</v>
      </c>
      <c r="G1554" s="701" t="s">
        <v>7095</v>
      </c>
      <c r="H1554" s="701" t="s">
        <v>1331</v>
      </c>
      <c r="I1554" s="702">
        <v>38015</v>
      </c>
      <c r="J1554" s="701" t="s">
        <v>7096</v>
      </c>
      <c r="K1554" s="702">
        <v>38057</v>
      </c>
      <c r="L1554" s="701" t="s">
        <v>7097</v>
      </c>
      <c r="M1554" s="701" t="s">
        <v>7098</v>
      </c>
      <c r="N1554" s="701" t="s">
        <v>915</v>
      </c>
      <c r="O1554" s="701" t="s">
        <v>7099</v>
      </c>
      <c r="P1554" s="692"/>
      <c r="Q1554" s="692"/>
      <c r="R1554" s="693"/>
      <c r="S1554" s="692"/>
      <c r="T1554" s="696"/>
    </row>
    <row r="1555" spans="1:20" ht="46" x14ac:dyDescent="0.35">
      <c r="A1555" s="442">
        <v>1553</v>
      </c>
      <c r="B1555" s="699" t="s">
        <v>265</v>
      </c>
      <c r="C1555" s="727">
        <v>609</v>
      </c>
      <c r="D1555" s="701" t="s">
        <v>7081</v>
      </c>
      <c r="E1555" s="701" t="s">
        <v>336</v>
      </c>
      <c r="F1555" s="701" t="s">
        <v>337</v>
      </c>
      <c r="G1555" s="701" t="s">
        <v>4140</v>
      </c>
      <c r="H1555" s="701" t="s">
        <v>1355</v>
      </c>
      <c r="I1555" s="702">
        <v>38189</v>
      </c>
      <c r="J1555" s="701" t="s">
        <v>7100</v>
      </c>
      <c r="K1555" s="702">
        <v>40742</v>
      </c>
      <c r="L1555" s="701" t="s">
        <v>7101</v>
      </c>
      <c r="M1555" s="701" t="s">
        <v>7102</v>
      </c>
      <c r="N1555" s="701" t="s">
        <v>2645</v>
      </c>
      <c r="O1555" s="701" t="s">
        <v>7103</v>
      </c>
      <c r="P1555" s="692"/>
      <c r="Q1555" s="692"/>
      <c r="R1555" s="693"/>
      <c r="S1555" s="692"/>
      <c r="T1555" s="696"/>
    </row>
    <row r="1556" spans="1:20" ht="46" x14ac:dyDescent="0.35">
      <c r="A1556" s="442">
        <v>1554</v>
      </c>
      <c r="B1556" s="699" t="s">
        <v>265</v>
      </c>
      <c r="C1556" s="719">
        <v>610</v>
      </c>
      <c r="D1556" s="701" t="s">
        <v>7081</v>
      </c>
      <c r="E1556" s="701" t="s">
        <v>364</v>
      </c>
      <c r="F1556" s="701" t="s">
        <v>1821</v>
      </c>
      <c r="G1556" s="701" t="s">
        <v>1381</v>
      </c>
      <c r="H1556" s="701" t="s">
        <v>1331</v>
      </c>
      <c r="I1556" s="702">
        <v>38261</v>
      </c>
      <c r="J1556" s="701" t="s">
        <v>7104</v>
      </c>
      <c r="K1556" s="702" t="s">
        <v>7105</v>
      </c>
      <c r="L1556" s="701" t="s">
        <v>7106</v>
      </c>
      <c r="M1556" s="701" t="s">
        <v>7107</v>
      </c>
      <c r="N1556" s="701" t="s">
        <v>2645</v>
      </c>
      <c r="O1556" s="701" t="s">
        <v>7108</v>
      </c>
      <c r="P1556" s="692"/>
      <c r="Q1556" s="692"/>
      <c r="R1556" s="693"/>
      <c r="S1556" s="692"/>
      <c r="T1556" s="696"/>
    </row>
    <row r="1557" spans="1:20" ht="46" x14ac:dyDescent="0.35">
      <c r="A1557" s="442">
        <v>1555</v>
      </c>
      <c r="B1557" s="699" t="s">
        <v>265</v>
      </c>
      <c r="C1557" s="719">
        <v>611</v>
      </c>
      <c r="D1557" s="701" t="s">
        <v>7081</v>
      </c>
      <c r="E1557" s="701" t="s">
        <v>392</v>
      </c>
      <c r="F1557" s="701" t="s">
        <v>4160</v>
      </c>
      <c r="G1557" s="701" t="s">
        <v>718</v>
      </c>
      <c r="H1557" s="701" t="s">
        <v>1355</v>
      </c>
      <c r="I1557" s="702">
        <v>38205</v>
      </c>
      <c r="J1557" s="701" t="s">
        <v>7109</v>
      </c>
      <c r="K1557" s="702">
        <v>38223</v>
      </c>
      <c r="L1557" s="701" t="s">
        <v>7110</v>
      </c>
      <c r="M1557" s="701" t="s">
        <v>7111</v>
      </c>
      <c r="N1557" s="701" t="s">
        <v>2645</v>
      </c>
      <c r="O1557" s="701" t="s">
        <v>7112</v>
      </c>
      <c r="P1557" s="692"/>
      <c r="Q1557" s="692"/>
      <c r="R1557" s="693"/>
      <c r="S1557" s="692"/>
      <c r="T1557" s="696"/>
    </row>
    <row r="1558" spans="1:20" ht="46" x14ac:dyDescent="0.35">
      <c r="A1558" s="442">
        <v>1556</v>
      </c>
      <c r="B1558" s="699" t="s">
        <v>265</v>
      </c>
      <c r="C1558" s="727">
        <v>612</v>
      </c>
      <c r="D1558" s="701" t="s">
        <v>7081</v>
      </c>
      <c r="E1558" s="701" t="s">
        <v>511</v>
      </c>
      <c r="F1558" s="701" t="s">
        <v>2576</v>
      </c>
      <c r="G1558" s="701" t="s">
        <v>1023</v>
      </c>
      <c r="H1558" s="701" t="s">
        <v>1331</v>
      </c>
      <c r="I1558" s="702">
        <v>38128</v>
      </c>
      <c r="J1558" s="701" t="s">
        <v>7113</v>
      </c>
      <c r="K1558" s="702">
        <v>38138</v>
      </c>
      <c r="L1558" s="701" t="s">
        <v>4634</v>
      </c>
      <c r="M1558" s="701" t="s">
        <v>4635</v>
      </c>
      <c r="N1558" s="701" t="s">
        <v>1456</v>
      </c>
      <c r="O1558" s="701" t="s">
        <v>7114</v>
      </c>
      <c r="P1558" s="692"/>
      <c r="Q1558" s="692"/>
      <c r="R1558" s="693"/>
      <c r="S1558" s="692"/>
      <c r="T1558" s="696"/>
    </row>
    <row r="1559" spans="1:20" ht="46" x14ac:dyDescent="0.35">
      <c r="A1559" s="442">
        <v>1557</v>
      </c>
      <c r="B1559" s="708" t="s">
        <v>265</v>
      </c>
      <c r="C1559" s="727">
        <v>613</v>
      </c>
      <c r="D1559" s="701" t="s">
        <v>7081</v>
      </c>
      <c r="E1559" s="701" t="s">
        <v>904</v>
      </c>
      <c r="F1559" s="701" t="s">
        <v>696</v>
      </c>
      <c r="G1559" s="701" t="s">
        <v>2535</v>
      </c>
      <c r="H1559" s="701" t="s">
        <v>1355</v>
      </c>
      <c r="I1559" s="702">
        <v>38085</v>
      </c>
      <c r="J1559" s="701" t="s">
        <v>7115</v>
      </c>
      <c r="K1559" s="702">
        <v>38105</v>
      </c>
      <c r="L1559" s="701" t="s">
        <v>7116</v>
      </c>
      <c r="M1559" s="701" t="s">
        <v>6312</v>
      </c>
      <c r="N1559" s="701" t="s">
        <v>2645</v>
      </c>
      <c r="O1559" s="701" t="s">
        <v>7117</v>
      </c>
      <c r="P1559" s="692"/>
      <c r="Q1559" s="692"/>
      <c r="R1559" s="693"/>
      <c r="S1559" s="692"/>
      <c r="T1559" s="696"/>
    </row>
    <row r="1560" spans="1:20" ht="46" x14ac:dyDescent="0.35">
      <c r="A1560" s="442">
        <v>1558</v>
      </c>
      <c r="B1560" s="699" t="s">
        <v>265</v>
      </c>
      <c r="C1560" s="719">
        <v>614</v>
      </c>
      <c r="D1560" s="701" t="s">
        <v>7081</v>
      </c>
      <c r="E1560" s="701" t="s">
        <v>511</v>
      </c>
      <c r="F1560" s="701" t="s">
        <v>393</v>
      </c>
      <c r="G1560" s="701" t="s">
        <v>4799</v>
      </c>
      <c r="H1560" s="701" t="s">
        <v>1331</v>
      </c>
      <c r="I1560" s="702">
        <v>38237</v>
      </c>
      <c r="J1560" s="701" t="s">
        <v>7118</v>
      </c>
      <c r="K1560" s="702">
        <v>38257</v>
      </c>
      <c r="L1560" s="701" t="s">
        <v>7119</v>
      </c>
      <c r="M1560" s="701" t="s">
        <v>6671</v>
      </c>
      <c r="N1560" s="701" t="s">
        <v>2865</v>
      </c>
      <c r="O1560" s="701" t="s">
        <v>7120</v>
      </c>
      <c r="P1560" s="692"/>
      <c r="Q1560" s="692"/>
      <c r="R1560" s="693"/>
      <c r="S1560" s="692"/>
      <c r="T1560" s="696"/>
    </row>
    <row r="1561" spans="1:20" ht="46" x14ac:dyDescent="0.35">
      <c r="A1561" s="442">
        <v>1559</v>
      </c>
      <c r="B1561" s="699" t="s">
        <v>265</v>
      </c>
      <c r="C1561" s="719">
        <v>615</v>
      </c>
      <c r="D1561" s="701" t="s">
        <v>7081</v>
      </c>
      <c r="E1561" s="701" t="s">
        <v>1022</v>
      </c>
      <c r="F1561" s="701" t="s">
        <v>675</v>
      </c>
      <c r="G1561" s="701" t="s">
        <v>2934</v>
      </c>
      <c r="H1561" s="701" t="s">
        <v>1331</v>
      </c>
      <c r="I1561" s="702">
        <v>38313</v>
      </c>
      <c r="J1561" s="701" t="s">
        <v>7121</v>
      </c>
      <c r="K1561" s="702">
        <v>40136</v>
      </c>
      <c r="L1561" s="701" t="s">
        <v>7122</v>
      </c>
      <c r="M1561" s="701" t="s">
        <v>7123</v>
      </c>
      <c r="N1561" s="701" t="s">
        <v>2674</v>
      </c>
      <c r="O1561" s="701" t="s">
        <v>5712</v>
      </c>
      <c r="P1561" s="692"/>
      <c r="Q1561" s="692"/>
      <c r="R1561" s="693"/>
      <c r="S1561" s="692"/>
      <c r="T1561" s="696"/>
    </row>
    <row r="1562" spans="1:20" ht="46" x14ac:dyDescent="0.35">
      <c r="A1562" s="442">
        <v>1560</v>
      </c>
      <c r="B1562" s="699" t="s">
        <v>265</v>
      </c>
      <c r="C1562" s="727">
        <v>616</v>
      </c>
      <c r="D1562" s="701" t="s">
        <v>7081</v>
      </c>
      <c r="E1562" s="701" t="s">
        <v>1022</v>
      </c>
      <c r="F1562" s="701" t="s">
        <v>6896</v>
      </c>
      <c r="G1562" s="701" t="s">
        <v>1459</v>
      </c>
      <c r="H1562" s="701" t="s">
        <v>1355</v>
      </c>
      <c r="I1562" s="702">
        <v>38238</v>
      </c>
      <c r="J1562" s="701" t="s">
        <v>7124</v>
      </c>
      <c r="K1562" s="702">
        <v>39343</v>
      </c>
      <c r="L1562" s="701" t="s">
        <v>6388</v>
      </c>
      <c r="M1562" s="701" t="s">
        <v>6389</v>
      </c>
      <c r="N1562" s="701" t="s">
        <v>2645</v>
      </c>
      <c r="O1562" s="701" t="s">
        <v>6127</v>
      </c>
      <c r="P1562" s="692"/>
      <c r="Q1562" s="692"/>
      <c r="R1562" s="693"/>
      <c r="S1562" s="692"/>
      <c r="T1562" s="696"/>
    </row>
    <row r="1563" spans="1:20" ht="46" x14ac:dyDescent="0.35">
      <c r="A1563" s="442">
        <v>1561</v>
      </c>
      <c r="B1563" s="699" t="s">
        <v>265</v>
      </c>
      <c r="C1563" s="727">
        <v>617</v>
      </c>
      <c r="D1563" s="701" t="s">
        <v>7081</v>
      </c>
      <c r="E1563" s="701" t="s">
        <v>336</v>
      </c>
      <c r="F1563" s="701" t="s">
        <v>7125</v>
      </c>
      <c r="G1563" s="701" t="s">
        <v>7126</v>
      </c>
      <c r="H1563" s="701" t="s">
        <v>1331</v>
      </c>
      <c r="I1563" s="702">
        <v>38177</v>
      </c>
      <c r="J1563" s="701" t="s">
        <v>7127</v>
      </c>
      <c r="K1563" s="702">
        <v>38231</v>
      </c>
      <c r="L1563" s="701" t="s">
        <v>6009</v>
      </c>
      <c r="M1563" s="701" t="s">
        <v>6010</v>
      </c>
      <c r="N1563" s="701" t="s">
        <v>7128</v>
      </c>
      <c r="O1563" s="701" t="s">
        <v>7129</v>
      </c>
      <c r="P1563" s="692"/>
      <c r="Q1563" s="692"/>
      <c r="R1563" s="693"/>
      <c r="S1563" s="692"/>
      <c r="T1563" s="696"/>
    </row>
    <row r="1564" spans="1:20" ht="46" x14ac:dyDescent="0.35">
      <c r="A1564" s="442">
        <v>1562</v>
      </c>
      <c r="B1564" s="699" t="s">
        <v>265</v>
      </c>
      <c r="C1564" s="719">
        <v>618</v>
      </c>
      <c r="D1564" s="701" t="s">
        <v>7081</v>
      </c>
      <c r="E1564" s="701" t="s">
        <v>4747</v>
      </c>
      <c r="F1564" s="701" t="s">
        <v>7130</v>
      </c>
      <c r="G1564" s="701" t="s">
        <v>822</v>
      </c>
      <c r="H1564" s="701" t="s">
        <v>1331</v>
      </c>
      <c r="I1564" s="702">
        <v>38195</v>
      </c>
      <c r="J1564" s="701" t="s">
        <v>7131</v>
      </c>
      <c r="K1564" s="702">
        <v>38244</v>
      </c>
      <c r="L1564" s="701" t="s">
        <v>7132</v>
      </c>
      <c r="M1564" s="701" t="s">
        <v>7133</v>
      </c>
      <c r="N1564" s="701" t="s">
        <v>1352</v>
      </c>
      <c r="O1564" s="701" t="s">
        <v>7134</v>
      </c>
      <c r="P1564" s="692"/>
      <c r="Q1564" s="692"/>
      <c r="R1564" s="693"/>
      <c r="S1564" s="692"/>
      <c r="T1564" s="696"/>
    </row>
    <row r="1565" spans="1:20" ht="46" x14ac:dyDescent="0.35">
      <c r="A1565" s="442">
        <v>1563</v>
      </c>
      <c r="B1565" s="699" t="s">
        <v>265</v>
      </c>
      <c r="C1565" s="719">
        <v>619</v>
      </c>
      <c r="D1565" s="701" t="s">
        <v>7135</v>
      </c>
      <c r="E1565" s="701" t="s">
        <v>336</v>
      </c>
      <c r="F1565" s="701" t="s">
        <v>7136</v>
      </c>
      <c r="G1565" s="701" t="s">
        <v>5131</v>
      </c>
      <c r="H1565" s="701" t="s">
        <v>1355</v>
      </c>
      <c r="I1565" s="702">
        <v>37456</v>
      </c>
      <c r="J1565" s="701" t="s">
        <v>7137</v>
      </c>
      <c r="K1565" s="702" t="s">
        <v>7061</v>
      </c>
      <c r="L1565" s="701"/>
      <c r="M1565" s="701" t="s">
        <v>7138</v>
      </c>
      <c r="N1565" s="701" t="s">
        <v>7139</v>
      </c>
      <c r="O1565" s="701" t="s">
        <v>5184</v>
      </c>
      <c r="P1565" s="693"/>
      <c r="Q1565" s="693"/>
      <c r="R1565" s="693"/>
      <c r="S1565" s="693"/>
      <c r="T1565" s="696"/>
    </row>
    <row r="1566" spans="1:20" ht="46" x14ac:dyDescent="0.35">
      <c r="A1566" s="442">
        <v>1564</v>
      </c>
      <c r="B1566" s="699" t="s">
        <v>265</v>
      </c>
      <c r="C1566" s="727">
        <v>620</v>
      </c>
      <c r="D1566" s="701" t="s">
        <v>7081</v>
      </c>
      <c r="E1566" s="701" t="s">
        <v>428</v>
      </c>
      <c r="F1566" s="701" t="s">
        <v>1393</v>
      </c>
      <c r="G1566" s="701" t="s">
        <v>574</v>
      </c>
      <c r="H1566" s="701" t="s">
        <v>1355</v>
      </c>
      <c r="I1566" s="702">
        <v>37860</v>
      </c>
      <c r="J1566" s="701" t="s">
        <v>7140</v>
      </c>
      <c r="K1566" s="702" t="s">
        <v>7061</v>
      </c>
      <c r="L1566" s="701" t="s">
        <v>7141</v>
      </c>
      <c r="M1566" s="701" t="s">
        <v>7142</v>
      </c>
      <c r="N1566" s="701" t="s">
        <v>1602</v>
      </c>
      <c r="O1566" s="701" t="s">
        <v>7143</v>
      </c>
      <c r="P1566" s="689"/>
      <c r="Q1566" s="689"/>
      <c r="R1566" s="689"/>
      <c r="S1566" s="689"/>
      <c r="T1566" s="696"/>
    </row>
    <row r="1567" spans="1:20" ht="46" x14ac:dyDescent="0.35">
      <c r="A1567" s="442">
        <v>1565</v>
      </c>
      <c r="B1567" s="699" t="s">
        <v>265</v>
      </c>
      <c r="C1567" s="727">
        <v>621</v>
      </c>
      <c r="D1567" s="701" t="s">
        <v>7081</v>
      </c>
      <c r="E1567" s="701" t="s">
        <v>1591</v>
      </c>
      <c r="F1567" s="701" t="s">
        <v>6913</v>
      </c>
      <c r="G1567" s="701" t="s">
        <v>928</v>
      </c>
      <c r="H1567" s="701" t="s">
        <v>1331</v>
      </c>
      <c r="I1567" s="711">
        <v>37732</v>
      </c>
      <c r="J1567" s="701" t="s">
        <v>7144</v>
      </c>
      <c r="K1567" s="702">
        <v>37727</v>
      </c>
      <c r="L1567" s="701" t="s">
        <v>7145</v>
      </c>
      <c r="M1567" s="701" t="s">
        <v>6373</v>
      </c>
      <c r="N1567" s="701" t="s">
        <v>7058</v>
      </c>
      <c r="O1567" s="701" t="s">
        <v>5949</v>
      </c>
      <c r="P1567" s="689"/>
      <c r="Q1567" s="689"/>
      <c r="R1567" s="689"/>
      <c r="S1567" s="689"/>
      <c r="T1567" s="696"/>
    </row>
    <row r="1568" spans="1:20" ht="46" x14ac:dyDescent="0.35">
      <c r="A1568" s="442">
        <v>1566</v>
      </c>
      <c r="B1568" s="699" t="s">
        <v>265</v>
      </c>
      <c r="C1568" s="719">
        <v>622</v>
      </c>
      <c r="D1568" s="701" t="s">
        <v>7146</v>
      </c>
      <c r="E1568" s="701" t="s">
        <v>531</v>
      </c>
      <c r="F1568" s="701" t="s">
        <v>1271</v>
      </c>
      <c r="G1568" s="701" t="s">
        <v>624</v>
      </c>
      <c r="H1568" s="701" t="s">
        <v>1355</v>
      </c>
      <c r="I1568" s="702" t="s">
        <v>7147</v>
      </c>
      <c r="J1568" s="701" t="s">
        <v>7148</v>
      </c>
      <c r="K1568" s="702">
        <v>37802</v>
      </c>
      <c r="L1568" s="701" t="s">
        <v>7149</v>
      </c>
      <c r="M1568" s="701" t="s">
        <v>7150</v>
      </c>
      <c r="N1568" s="701" t="s">
        <v>7058</v>
      </c>
      <c r="O1568" s="701" t="s">
        <v>7151</v>
      </c>
      <c r="P1568" s="692"/>
      <c r="Q1568" s="692"/>
      <c r="R1568" s="693"/>
      <c r="S1568" s="692"/>
      <c r="T1568" s="696"/>
    </row>
    <row r="1569" spans="1:20" ht="46" x14ac:dyDescent="0.35">
      <c r="A1569" s="442">
        <v>1567</v>
      </c>
      <c r="B1569" s="699" t="s">
        <v>265</v>
      </c>
      <c r="C1569" s="719">
        <v>623</v>
      </c>
      <c r="D1569" s="701" t="s">
        <v>7146</v>
      </c>
      <c r="E1569" s="701" t="s">
        <v>336</v>
      </c>
      <c r="F1569" s="701" t="s">
        <v>964</v>
      </c>
      <c r="G1569" s="701" t="s">
        <v>3700</v>
      </c>
      <c r="H1569" s="701" t="s">
        <v>1331</v>
      </c>
      <c r="I1569" s="702" t="s">
        <v>7152</v>
      </c>
      <c r="J1569" s="701" t="s">
        <v>7153</v>
      </c>
      <c r="K1569" s="702">
        <v>38047</v>
      </c>
      <c r="L1569" s="701" t="s">
        <v>5872</v>
      </c>
      <c r="M1569" s="701" t="s">
        <v>5873</v>
      </c>
      <c r="N1569" s="701" t="s">
        <v>1456</v>
      </c>
      <c r="O1569" s="701" t="s">
        <v>7154</v>
      </c>
      <c r="P1569" s="692"/>
      <c r="Q1569" s="692"/>
      <c r="R1569" s="693"/>
      <c r="S1569" s="692"/>
      <c r="T1569" s="696"/>
    </row>
    <row r="1570" spans="1:20" ht="46" x14ac:dyDescent="0.35">
      <c r="A1570" s="442">
        <v>1568</v>
      </c>
      <c r="B1570" s="699" t="s">
        <v>265</v>
      </c>
      <c r="C1570" s="727">
        <v>624</v>
      </c>
      <c r="D1570" s="701" t="s">
        <v>7146</v>
      </c>
      <c r="E1570" s="701" t="s">
        <v>336</v>
      </c>
      <c r="F1570" s="701" t="s">
        <v>2164</v>
      </c>
      <c r="G1570" s="701" t="s">
        <v>7155</v>
      </c>
      <c r="H1570" s="701" t="s">
        <v>1331</v>
      </c>
      <c r="I1570" s="702">
        <v>38049</v>
      </c>
      <c r="J1570" s="701" t="s">
        <v>7153</v>
      </c>
      <c r="K1570" s="702">
        <v>38047</v>
      </c>
      <c r="L1570" s="701" t="s">
        <v>7156</v>
      </c>
      <c r="M1570" s="701" t="s">
        <v>5873</v>
      </c>
      <c r="N1570" s="701" t="s">
        <v>7058</v>
      </c>
      <c r="O1570" s="701" t="s">
        <v>6031</v>
      </c>
      <c r="P1570" s="692"/>
      <c r="Q1570" s="692"/>
      <c r="R1570" s="693"/>
      <c r="S1570" s="692"/>
      <c r="T1570" s="696"/>
    </row>
    <row r="1571" spans="1:20" ht="46" x14ac:dyDescent="0.35">
      <c r="A1571" s="442">
        <v>1569</v>
      </c>
      <c r="B1571" s="699" t="s">
        <v>265</v>
      </c>
      <c r="C1571" s="727">
        <v>625</v>
      </c>
      <c r="D1571" s="701" t="s">
        <v>281</v>
      </c>
      <c r="E1571" s="701" t="s">
        <v>336</v>
      </c>
      <c r="F1571" s="701" t="s">
        <v>4748</v>
      </c>
      <c r="G1571" s="701" t="s">
        <v>2535</v>
      </c>
      <c r="H1571" s="701" t="s">
        <v>1355</v>
      </c>
      <c r="I1571" s="702" t="s">
        <v>7157</v>
      </c>
      <c r="J1571" s="701" t="s">
        <v>7158</v>
      </c>
      <c r="K1571" s="702">
        <v>37903</v>
      </c>
      <c r="L1571" s="701" t="s">
        <v>7159</v>
      </c>
      <c r="M1571" s="701" t="s">
        <v>7160</v>
      </c>
      <c r="N1571" s="701" t="s">
        <v>1456</v>
      </c>
      <c r="O1571" s="701" t="s">
        <v>7161</v>
      </c>
      <c r="P1571" s="692"/>
      <c r="Q1571" s="692"/>
      <c r="R1571" s="693"/>
      <c r="S1571" s="692"/>
      <c r="T1571" s="696"/>
    </row>
    <row r="1572" spans="1:20" ht="46" x14ac:dyDescent="0.35">
      <c r="A1572" s="442">
        <v>1570</v>
      </c>
      <c r="B1572" s="708" t="s">
        <v>265</v>
      </c>
      <c r="C1572" s="719">
        <v>626</v>
      </c>
      <c r="D1572" s="701" t="s">
        <v>7146</v>
      </c>
      <c r="E1572" s="701" t="s">
        <v>7162</v>
      </c>
      <c r="F1572" s="701" t="s">
        <v>972</v>
      </c>
      <c r="G1572" s="701" t="s">
        <v>1941</v>
      </c>
      <c r="H1572" s="701" t="s">
        <v>1355</v>
      </c>
      <c r="I1572" s="702">
        <v>37840</v>
      </c>
      <c r="J1572" s="710">
        <v>9317578449</v>
      </c>
      <c r="K1572" s="702">
        <v>42985</v>
      </c>
      <c r="L1572" s="701" t="s">
        <v>6151</v>
      </c>
      <c r="M1572" s="701" t="s">
        <v>6152</v>
      </c>
      <c r="N1572" s="701" t="s">
        <v>6966</v>
      </c>
      <c r="O1572" s="701" t="s">
        <v>7163</v>
      </c>
      <c r="P1572" s="692"/>
      <c r="Q1572" s="692"/>
      <c r="R1572" s="693"/>
      <c r="S1572" s="692"/>
      <c r="T1572" s="696"/>
    </row>
    <row r="1573" spans="1:20" ht="34.5" x14ac:dyDescent="0.35">
      <c r="A1573" s="442">
        <v>1571</v>
      </c>
      <c r="B1573" s="699" t="s">
        <v>265</v>
      </c>
      <c r="C1573" s="719">
        <v>627</v>
      </c>
      <c r="D1573" s="701" t="s">
        <v>7146</v>
      </c>
      <c r="E1573" s="701" t="s">
        <v>364</v>
      </c>
      <c r="F1573" s="701" t="s">
        <v>2257</v>
      </c>
      <c r="G1573" s="701" t="s">
        <v>5034</v>
      </c>
      <c r="H1573" s="701" t="s">
        <v>1331</v>
      </c>
      <c r="I1573" s="702" t="s">
        <v>7164</v>
      </c>
      <c r="J1573" s="701" t="s">
        <v>7165</v>
      </c>
      <c r="K1573" s="702">
        <v>37903</v>
      </c>
      <c r="L1573" s="701"/>
      <c r="M1573" s="701" t="s">
        <v>4795</v>
      </c>
      <c r="N1573" s="701" t="s">
        <v>7058</v>
      </c>
      <c r="O1573" s="701" t="s">
        <v>7166</v>
      </c>
      <c r="P1573" s="692"/>
      <c r="Q1573" s="692"/>
      <c r="R1573" s="693"/>
      <c r="S1573" s="692"/>
      <c r="T1573" s="696"/>
    </row>
    <row r="1574" spans="1:20" ht="46" x14ac:dyDescent="0.35">
      <c r="A1574" s="442">
        <v>1572</v>
      </c>
      <c r="B1574" s="699" t="s">
        <v>265</v>
      </c>
      <c r="C1574" s="727">
        <v>628</v>
      </c>
      <c r="D1574" s="701" t="s">
        <v>7146</v>
      </c>
      <c r="E1574" s="701" t="s">
        <v>364</v>
      </c>
      <c r="F1574" s="701" t="s">
        <v>4390</v>
      </c>
      <c r="G1574" s="701" t="s">
        <v>1914</v>
      </c>
      <c r="H1574" s="701" t="s">
        <v>1331</v>
      </c>
      <c r="I1574" s="702" t="s">
        <v>7167</v>
      </c>
      <c r="J1574" s="701" t="s">
        <v>7168</v>
      </c>
      <c r="K1574" s="702">
        <v>37903</v>
      </c>
      <c r="L1574" s="701" t="s">
        <v>4889</v>
      </c>
      <c r="M1574" s="701" t="s">
        <v>4890</v>
      </c>
      <c r="N1574" s="701" t="s">
        <v>7058</v>
      </c>
      <c r="O1574" s="701" t="s">
        <v>7169</v>
      </c>
      <c r="P1574" s="692"/>
      <c r="Q1574" s="692"/>
      <c r="R1574" s="693"/>
      <c r="S1574" s="692"/>
      <c r="T1574" s="696"/>
    </row>
    <row r="1575" spans="1:20" ht="57.5" x14ac:dyDescent="0.35">
      <c r="A1575" s="442">
        <v>1573</v>
      </c>
      <c r="B1575" s="699" t="s">
        <v>265</v>
      </c>
      <c r="C1575" s="727">
        <v>629</v>
      </c>
      <c r="D1575" s="701" t="s">
        <v>7146</v>
      </c>
      <c r="E1575" s="701" t="s">
        <v>840</v>
      </c>
      <c r="F1575" s="701" t="s">
        <v>1683</v>
      </c>
      <c r="G1575" s="701" t="s">
        <v>789</v>
      </c>
      <c r="H1575" s="701" t="s">
        <v>1331</v>
      </c>
      <c r="I1575" s="702" t="s">
        <v>7170</v>
      </c>
      <c r="J1575" s="701" t="s">
        <v>7171</v>
      </c>
      <c r="K1575" s="702" t="s">
        <v>7061</v>
      </c>
      <c r="L1575" s="701" t="s">
        <v>4847</v>
      </c>
      <c r="M1575" s="701" t="s">
        <v>7172</v>
      </c>
      <c r="N1575" s="701" t="s">
        <v>7173</v>
      </c>
      <c r="O1575" s="701" t="s">
        <v>7174</v>
      </c>
      <c r="P1575" s="692"/>
      <c r="Q1575" s="692"/>
      <c r="R1575" s="693"/>
      <c r="S1575" s="692"/>
      <c r="T1575" s="696"/>
    </row>
    <row r="1576" spans="1:20" ht="34.5" x14ac:dyDescent="0.35">
      <c r="A1576" s="442">
        <v>1574</v>
      </c>
      <c r="B1576" s="699" t="s">
        <v>265</v>
      </c>
      <c r="C1576" s="719">
        <v>630</v>
      </c>
      <c r="D1576" s="701" t="s">
        <v>7146</v>
      </c>
      <c r="E1576" s="701" t="s">
        <v>1591</v>
      </c>
      <c r="F1576" s="701" t="s">
        <v>7175</v>
      </c>
      <c r="G1576" s="701" t="s">
        <v>3296</v>
      </c>
      <c r="H1576" s="701" t="s">
        <v>1355</v>
      </c>
      <c r="I1576" s="702" t="s">
        <v>7176</v>
      </c>
      <c r="J1576" s="701" t="s">
        <v>7177</v>
      </c>
      <c r="K1576" s="702" t="s">
        <v>7061</v>
      </c>
      <c r="L1576" s="701" t="s">
        <v>6136</v>
      </c>
      <c r="M1576" s="701" t="s">
        <v>6137</v>
      </c>
      <c r="N1576" s="701" t="s">
        <v>4796</v>
      </c>
      <c r="O1576" s="701" t="s">
        <v>7178</v>
      </c>
      <c r="P1576" s="692"/>
      <c r="Q1576" s="692"/>
      <c r="R1576" s="693"/>
      <c r="S1576" s="692"/>
      <c r="T1576" s="696"/>
    </row>
    <row r="1577" spans="1:20" ht="34.5" x14ac:dyDescent="0.35">
      <c r="A1577" s="442">
        <v>1575</v>
      </c>
      <c r="B1577" s="699" t="s">
        <v>265</v>
      </c>
      <c r="C1577" s="719">
        <v>631</v>
      </c>
      <c r="D1577" s="701" t="s">
        <v>7146</v>
      </c>
      <c r="E1577" s="701" t="s">
        <v>454</v>
      </c>
      <c r="F1577" s="701" t="s">
        <v>7179</v>
      </c>
      <c r="G1577" s="701" t="s">
        <v>987</v>
      </c>
      <c r="H1577" s="701" t="s">
        <v>1331</v>
      </c>
      <c r="I1577" s="702">
        <v>37910</v>
      </c>
      <c r="J1577" s="701" t="s">
        <v>7180</v>
      </c>
      <c r="K1577" s="702">
        <v>37965</v>
      </c>
      <c r="L1577" s="701"/>
      <c r="M1577" s="701" t="s">
        <v>7181</v>
      </c>
      <c r="N1577" s="701" t="s">
        <v>7058</v>
      </c>
      <c r="O1577" s="701" t="s">
        <v>7182</v>
      </c>
      <c r="P1577" s="692"/>
      <c r="Q1577" s="692"/>
      <c r="R1577" s="693"/>
      <c r="S1577" s="692"/>
      <c r="T1577" s="696"/>
    </row>
    <row r="1578" spans="1:20" ht="46" x14ac:dyDescent="0.35">
      <c r="A1578" s="442">
        <v>1576</v>
      </c>
      <c r="B1578" s="699" t="s">
        <v>265</v>
      </c>
      <c r="C1578" s="727">
        <v>632</v>
      </c>
      <c r="D1578" s="701" t="s">
        <v>7146</v>
      </c>
      <c r="E1578" s="701" t="s">
        <v>531</v>
      </c>
      <c r="F1578" s="701" t="s">
        <v>1565</v>
      </c>
      <c r="G1578" s="701" t="s">
        <v>7183</v>
      </c>
      <c r="H1578" s="701" t="s">
        <v>1331</v>
      </c>
      <c r="I1578" s="702" t="s">
        <v>7184</v>
      </c>
      <c r="J1578" s="701" t="s">
        <v>7185</v>
      </c>
      <c r="K1578" s="702" t="s">
        <v>7061</v>
      </c>
      <c r="L1578" s="701" t="s">
        <v>5745</v>
      </c>
      <c r="M1578" s="701" t="s">
        <v>7186</v>
      </c>
      <c r="N1578" s="701" t="s">
        <v>7058</v>
      </c>
      <c r="O1578" s="701" t="s">
        <v>7187</v>
      </c>
      <c r="P1578" s="692"/>
      <c r="Q1578" s="692"/>
      <c r="R1578" s="693"/>
      <c r="S1578" s="692"/>
      <c r="T1578" s="696"/>
    </row>
    <row r="1579" spans="1:20" ht="46" x14ac:dyDescent="0.35">
      <c r="A1579" s="442">
        <v>1577</v>
      </c>
      <c r="B1579" s="699" t="s">
        <v>265</v>
      </c>
      <c r="C1579" s="727">
        <v>633</v>
      </c>
      <c r="D1579" s="701" t="s">
        <v>7146</v>
      </c>
      <c r="E1579" s="701" t="s">
        <v>454</v>
      </c>
      <c r="F1579" s="701" t="s">
        <v>3196</v>
      </c>
      <c r="G1579" s="701" t="s">
        <v>6294</v>
      </c>
      <c r="H1579" s="701" t="s">
        <v>1355</v>
      </c>
      <c r="I1579" s="702" t="s">
        <v>7188</v>
      </c>
      <c r="J1579" s="701" t="s">
        <v>7189</v>
      </c>
      <c r="K1579" s="702" t="s">
        <v>7061</v>
      </c>
      <c r="L1579" s="701" t="s">
        <v>7190</v>
      </c>
      <c r="M1579" s="701" t="s">
        <v>6491</v>
      </c>
      <c r="N1579" s="701" t="s">
        <v>7191</v>
      </c>
      <c r="O1579" s="701" t="s">
        <v>7192</v>
      </c>
      <c r="P1579" s="692"/>
      <c r="Q1579" s="692"/>
      <c r="R1579" s="693"/>
      <c r="S1579" s="692"/>
      <c r="T1579" s="696"/>
    </row>
    <row r="1580" spans="1:20" ht="46" x14ac:dyDescent="0.35">
      <c r="A1580" s="442">
        <v>1578</v>
      </c>
      <c r="B1580" s="699" t="s">
        <v>265</v>
      </c>
      <c r="C1580" s="719">
        <v>634</v>
      </c>
      <c r="D1580" s="701" t="s">
        <v>7146</v>
      </c>
      <c r="E1580" s="701" t="s">
        <v>336</v>
      </c>
      <c r="F1580" s="701" t="s">
        <v>3514</v>
      </c>
      <c r="G1580" s="701" t="s">
        <v>7193</v>
      </c>
      <c r="H1580" s="701" t="s">
        <v>1331</v>
      </c>
      <c r="I1580" s="702" t="s">
        <v>7194</v>
      </c>
      <c r="J1580" s="701" t="s">
        <v>7195</v>
      </c>
      <c r="K1580" s="702" t="s">
        <v>7061</v>
      </c>
      <c r="L1580" s="701" t="s">
        <v>6616</v>
      </c>
      <c r="M1580" s="701" t="s">
        <v>6617</v>
      </c>
      <c r="N1580" s="701" t="s">
        <v>1456</v>
      </c>
      <c r="O1580" s="701" t="s">
        <v>7196</v>
      </c>
      <c r="P1580" s="692"/>
      <c r="Q1580" s="692"/>
      <c r="R1580" s="693"/>
      <c r="S1580" s="692"/>
      <c r="T1580" s="696"/>
    </row>
    <row r="1581" spans="1:20" ht="46" x14ac:dyDescent="0.35">
      <c r="A1581" s="442">
        <v>1579</v>
      </c>
      <c r="B1581" s="699" t="s">
        <v>265</v>
      </c>
      <c r="C1581" s="719">
        <v>635</v>
      </c>
      <c r="D1581" s="701" t="s">
        <v>281</v>
      </c>
      <c r="E1581" s="701" t="s">
        <v>392</v>
      </c>
      <c r="F1581" s="701" t="s">
        <v>3995</v>
      </c>
      <c r="G1581" s="701" t="s">
        <v>2878</v>
      </c>
      <c r="H1581" s="701" t="s">
        <v>1355</v>
      </c>
      <c r="I1581" s="702" t="s">
        <v>7197</v>
      </c>
      <c r="J1581" s="701" t="s">
        <v>7198</v>
      </c>
      <c r="K1581" s="702" t="s">
        <v>7061</v>
      </c>
      <c r="L1581" s="701" t="s">
        <v>7199</v>
      </c>
      <c r="M1581" s="701" t="s">
        <v>7200</v>
      </c>
      <c r="N1581" s="701" t="s">
        <v>7058</v>
      </c>
      <c r="O1581" s="701" t="s">
        <v>7201</v>
      </c>
      <c r="P1581" s="692"/>
      <c r="Q1581" s="692"/>
      <c r="R1581" s="693"/>
      <c r="S1581" s="692"/>
      <c r="T1581" s="696"/>
    </row>
    <row r="1582" spans="1:20" ht="46" x14ac:dyDescent="0.35">
      <c r="A1582" s="442">
        <v>1580</v>
      </c>
      <c r="B1582" s="699" t="s">
        <v>265</v>
      </c>
      <c r="C1582" s="727">
        <v>636</v>
      </c>
      <c r="D1582" s="701" t="s">
        <v>281</v>
      </c>
      <c r="E1582" s="701" t="s">
        <v>392</v>
      </c>
      <c r="F1582" s="701" t="s">
        <v>2973</v>
      </c>
      <c r="G1582" s="701" t="s">
        <v>987</v>
      </c>
      <c r="H1582" s="701" t="s">
        <v>1331</v>
      </c>
      <c r="I1582" s="702" t="s">
        <v>7202</v>
      </c>
      <c r="J1582" s="701" t="s">
        <v>7203</v>
      </c>
      <c r="K1582" s="702" t="s">
        <v>7061</v>
      </c>
      <c r="L1582" s="701" t="s">
        <v>5454</v>
      </c>
      <c r="M1582" s="701" t="s">
        <v>5455</v>
      </c>
      <c r="N1582" s="701" t="s">
        <v>7058</v>
      </c>
      <c r="O1582" s="701" t="s">
        <v>7204</v>
      </c>
      <c r="P1582" s="692"/>
      <c r="Q1582" s="692"/>
      <c r="R1582" s="693"/>
      <c r="S1582" s="692"/>
      <c r="T1582" s="696"/>
    </row>
    <row r="1583" spans="1:20" ht="46" x14ac:dyDescent="0.35">
      <c r="A1583" s="442">
        <v>1581</v>
      </c>
      <c r="B1583" s="699" t="s">
        <v>265</v>
      </c>
      <c r="C1583" s="727">
        <v>637</v>
      </c>
      <c r="D1583" s="701" t="s">
        <v>7146</v>
      </c>
      <c r="E1583" s="701" t="s">
        <v>511</v>
      </c>
      <c r="F1583" s="701" t="s">
        <v>2345</v>
      </c>
      <c r="G1583" s="701" t="s">
        <v>2068</v>
      </c>
      <c r="H1583" s="701" t="s">
        <v>1331</v>
      </c>
      <c r="I1583" s="702" t="s">
        <v>7205</v>
      </c>
      <c r="J1583" s="701" t="s">
        <v>7206</v>
      </c>
      <c r="K1583" s="702" t="s">
        <v>7061</v>
      </c>
      <c r="L1583" s="701" t="s">
        <v>7207</v>
      </c>
      <c r="M1583" s="701" t="s">
        <v>7208</v>
      </c>
      <c r="N1583" s="701" t="s">
        <v>7058</v>
      </c>
      <c r="O1583" s="701" t="s">
        <v>7209</v>
      </c>
      <c r="P1583" s="689"/>
      <c r="Q1583" s="689"/>
      <c r="R1583" s="689"/>
      <c r="S1583" s="689"/>
      <c r="T1583" s="696"/>
    </row>
    <row r="1584" spans="1:20" ht="46" x14ac:dyDescent="0.35">
      <c r="A1584" s="442">
        <v>1582</v>
      </c>
      <c r="B1584" s="699" t="s">
        <v>265</v>
      </c>
      <c r="C1584" s="719">
        <v>638</v>
      </c>
      <c r="D1584" s="701" t="s">
        <v>281</v>
      </c>
      <c r="E1584" s="701" t="s">
        <v>7210</v>
      </c>
      <c r="F1584" s="701" t="s">
        <v>7211</v>
      </c>
      <c r="G1584" s="701" t="s">
        <v>7212</v>
      </c>
      <c r="H1584" s="701"/>
      <c r="I1584" s="702">
        <v>38088</v>
      </c>
      <c r="J1584" s="701" t="s">
        <v>7206</v>
      </c>
      <c r="K1584" s="702" t="s">
        <v>7061</v>
      </c>
      <c r="L1584" s="701" t="s">
        <v>7207</v>
      </c>
      <c r="M1584" s="701" t="s">
        <v>7208</v>
      </c>
      <c r="N1584" s="701" t="s">
        <v>6157</v>
      </c>
      <c r="O1584" s="701" t="s">
        <v>7209</v>
      </c>
      <c r="P1584" s="689"/>
      <c r="Q1584" s="689"/>
      <c r="R1584" s="689"/>
      <c r="S1584" s="689"/>
      <c r="T1584" s="696"/>
    </row>
    <row r="1585" spans="1:20" ht="46" x14ac:dyDescent="0.35">
      <c r="A1585" s="442">
        <v>1583</v>
      </c>
      <c r="B1585" s="708" t="s">
        <v>265</v>
      </c>
      <c r="C1585" s="719">
        <v>639</v>
      </c>
      <c r="D1585" s="701" t="s">
        <v>281</v>
      </c>
      <c r="E1585" s="701" t="s">
        <v>392</v>
      </c>
      <c r="F1585" s="701" t="s">
        <v>4038</v>
      </c>
      <c r="G1585" s="701" t="s">
        <v>7213</v>
      </c>
      <c r="H1585" s="701" t="s">
        <v>1355</v>
      </c>
      <c r="I1585" s="702">
        <v>37899</v>
      </c>
      <c r="J1585" s="701" t="s">
        <v>7214</v>
      </c>
      <c r="K1585" s="702">
        <v>37922</v>
      </c>
      <c r="L1585" s="701" t="s">
        <v>6574</v>
      </c>
      <c r="M1585" s="701" t="s">
        <v>7215</v>
      </c>
      <c r="N1585" s="701" t="s">
        <v>7058</v>
      </c>
      <c r="O1585" s="701" t="s">
        <v>7216</v>
      </c>
      <c r="P1585" s="689"/>
      <c r="Q1585" s="689"/>
      <c r="R1585" s="689"/>
      <c r="S1585" s="689"/>
      <c r="T1585" s="696"/>
    </row>
    <row r="1586" spans="1:20" ht="46" x14ac:dyDescent="0.35">
      <c r="A1586" s="442">
        <v>1584</v>
      </c>
      <c r="B1586" s="699" t="s">
        <v>265</v>
      </c>
      <c r="C1586" s="727">
        <v>640</v>
      </c>
      <c r="D1586" s="701" t="s">
        <v>281</v>
      </c>
      <c r="E1586" s="701" t="s">
        <v>5362</v>
      </c>
      <c r="F1586" s="701" t="s">
        <v>1044</v>
      </c>
      <c r="G1586" s="701" t="s">
        <v>7217</v>
      </c>
      <c r="H1586" s="701" t="s">
        <v>1331</v>
      </c>
      <c r="I1586" s="702" t="s">
        <v>7218</v>
      </c>
      <c r="J1586" s="701" t="s">
        <v>7219</v>
      </c>
      <c r="K1586" s="702" t="s">
        <v>7061</v>
      </c>
      <c r="L1586" s="701" t="s">
        <v>7220</v>
      </c>
      <c r="M1586" s="701" t="s">
        <v>5365</v>
      </c>
      <c r="N1586" s="701" t="s">
        <v>7068</v>
      </c>
      <c r="O1586" s="701" t="s">
        <v>7221</v>
      </c>
      <c r="P1586" s="689"/>
      <c r="Q1586" s="689"/>
      <c r="R1586" s="689"/>
      <c r="S1586" s="689"/>
      <c r="T1586" s="696"/>
    </row>
    <row r="1587" spans="1:20" ht="46" x14ac:dyDescent="0.35">
      <c r="A1587" s="442">
        <v>1585</v>
      </c>
      <c r="B1587" s="699" t="s">
        <v>265</v>
      </c>
      <c r="C1587" s="727">
        <v>641</v>
      </c>
      <c r="D1587" s="701" t="s">
        <v>7146</v>
      </c>
      <c r="E1587" s="701" t="s">
        <v>442</v>
      </c>
      <c r="F1587" s="701" t="s">
        <v>7222</v>
      </c>
      <c r="G1587" s="701" t="s">
        <v>7223</v>
      </c>
      <c r="H1587" s="701" t="s">
        <v>1331</v>
      </c>
      <c r="I1587" s="702" t="s">
        <v>7224</v>
      </c>
      <c r="J1587" s="701" t="s">
        <v>7225</v>
      </c>
      <c r="K1587" s="702" t="s">
        <v>7061</v>
      </c>
      <c r="L1587" s="701" t="s">
        <v>7226</v>
      </c>
      <c r="M1587" s="701" t="s">
        <v>7227</v>
      </c>
      <c r="N1587" s="701" t="s">
        <v>7058</v>
      </c>
      <c r="O1587" s="701" t="s">
        <v>7228</v>
      </c>
      <c r="P1587" s="689"/>
      <c r="Q1587" s="689"/>
      <c r="R1587" s="689"/>
      <c r="S1587" s="689"/>
      <c r="T1587" s="696"/>
    </row>
    <row r="1588" spans="1:20" ht="34.5" x14ac:dyDescent="0.35">
      <c r="A1588" s="442">
        <v>1586</v>
      </c>
      <c r="B1588" s="699" t="s">
        <v>265</v>
      </c>
      <c r="C1588" s="719">
        <v>642</v>
      </c>
      <c r="D1588" s="701" t="s">
        <v>281</v>
      </c>
      <c r="E1588" s="701" t="s">
        <v>4638</v>
      </c>
      <c r="F1588" s="701" t="s">
        <v>7229</v>
      </c>
      <c r="G1588" s="701" t="s">
        <v>619</v>
      </c>
      <c r="H1588" s="701" t="s">
        <v>1331</v>
      </c>
      <c r="I1588" s="702" t="s">
        <v>7230</v>
      </c>
      <c r="J1588" s="701" t="s">
        <v>7231</v>
      </c>
      <c r="K1588" s="702" t="s">
        <v>7061</v>
      </c>
      <c r="L1588" s="701" t="s">
        <v>4641</v>
      </c>
      <c r="M1588" s="701" t="s">
        <v>7232</v>
      </c>
      <c r="N1588" s="701" t="s">
        <v>7139</v>
      </c>
      <c r="O1588" s="701" t="s">
        <v>7233</v>
      </c>
      <c r="P1588" s="689"/>
      <c r="Q1588" s="689"/>
      <c r="R1588" s="689"/>
      <c r="S1588" s="689"/>
      <c r="T1588" s="696"/>
    </row>
    <row r="1589" spans="1:20" ht="46" x14ac:dyDescent="0.35">
      <c r="A1589" s="442">
        <v>1587</v>
      </c>
      <c r="B1589" s="699" t="s">
        <v>265</v>
      </c>
      <c r="C1589" s="719">
        <v>643</v>
      </c>
      <c r="D1589" s="701" t="s">
        <v>281</v>
      </c>
      <c r="E1589" s="701" t="s">
        <v>4923</v>
      </c>
      <c r="F1589" s="701" t="s">
        <v>5402</v>
      </c>
      <c r="G1589" s="701" t="s">
        <v>4924</v>
      </c>
      <c r="H1589" s="701" t="s">
        <v>1355</v>
      </c>
      <c r="I1589" s="702" t="s">
        <v>7234</v>
      </c>
      <c r="J1589" s="701" t="s">
        <v>7235</v>
      </c>
      <c r="K1589" s="702" t="s">
        <v>7061</v>
      </c>
      <c r="L1589" s="701" t="s">
        <v>7236</v>
      </c>
      <c r="M1589" s="701" t="s">
        <v>7237</v>
      </c>
      <c r="N1589" s="701" t="s">
        <v>5279</v>
      </c>
      <c r="O1589" s="701" t="s">
        <v>7238</v>
      </c>
      <c r="P1589" s="689"/>
      <c r="Q1589" s="689"/>
      <c r="R1589" s="689"/>
      <c r="S1589" s="689"/>
      <c r="T1589" s="696"/>
    </row>
    <row r="1590" spans="1:20" ht="46" x14ac:dyDescent="0.35">
      <c r="A1590" s="442">
        <v>1588</v>
      </c>
      <c r="B1590" s="699" t="s">
        <v>265</v>
      </c>
      <c r="C1590" s="727">
        <v>644</v>
      </c>
      <c r="D1590" s="701" t="s">
        <v>281</v>
      </c>
      <c r="E1590" s="701" t="s">
        <v>454</v>
      </c>
      <c r="F1590" s="701" t="s">
        <v>1034</v>
      </c>
      <c r="G1590" s="701" t="s">
        <v>4571</v>
      </c>
      <c r="H1590" s="701" t="s">
        <v>1331</v>
      </c>
      <c r="I1590" s="702">
        <v>37921</v>
      </c>
      <c r="J1590" s="701" t="s">
        <v>7239</v>
      </c>
      <c r="K1590" s="702" t="s">
        <v>7061</v>
      </c>
      <c r="L1590" s="701" t="s">
        <v>7240</v>
      </c>
      <c r="M1590" s="701" t="s">
        <v>7241</v>
      </c>
      <c r="N1590" s="701" t="s">
        <v>7242</v>
      </c>
      <c r="O1590" s="701" t="s">
        <v>7243</v>
      </c>
      <c r="P1590" s="689"/>
      <c r="Q1590" s="689"/>
      <c r="R1590" s="689"/>
      <c r="S1590" s="689"/>
      <c r="T1590" s="696"/>
    </row>
    <row r="1591" spans="1:20" ht="46" x14ac:dyDescent="0.35">
      <c r="A1591" s="442">
        <v>1589</v>
      </c>
      <c r="B1591" s="699" t="s">
        <v>265</v>
      </c>
      <c r="C1591" s="727">
        <v>645</v>
      </c>
      <c r="D1591" s="701" t="s">
        <v>281</v>
      </c>
      <c r="E1591" s="701" t="s">
        <v>428</v>
      </c>
      <c r="F1591" s="701" t="s">
        <v>7244</v>
      </c>
      <c r="G1591" s="701" t="s">
        <v>2224</v>
      </c>
      <c r="H1591" s="701" t="s">
        <v>1331</v>
      </c>
      <c r="I1591" s="702">
        <v>37804</v>
      </c>
      <c r="J1591" s="701" t="s">
        <v>7245</v>
      </c>
      <c r="K1591" s="702" t="s">
        <v>7061</v>
      </c>
      <c r="L1591" s="701" t="s">
        <v>6273</v>
      </c>
      <c r="M1591" s="701" t="s">
        <v>6725</v>
      </c>
      <c r="N1591" s="701" t="s">
        <v>4818</v>
      </c>
      <c r="O1591" s="701" t="s">
        <v>7246</v>
      </c>
      <c r="P1591" s="689"/>
      <c r="Q1591" s="689"/>
      <c r="R1591" s="689"/>
      <c r="S1591" s="689"/>
      <c r="T1591" s="696"/>
    </row>
    <row r="1592" spans="1:20" ht="46" x14ac:dyDescent="0.35">
      <c r="A1592" s="442">
        <v>1590</v>
      </c>
      <c r="B1592" s="699" t="s">
        <v>265</v>
      </c>
      <c r="C1592" s="719">
        <v>646</v>
      </c>
      <c r="D1592" s="701" t="s">
        <v>281</v>
      </c>
      <c r="E1592" s="701" t="s">
        <v>364</v>
      </c>
      <c r="F1592" s="701" t="s">
        <v>552</v>
      </c>
      <c r="G1592" s="701" t="s">
        <v>2251</v>
      </c>
      <c r="H1592" s="701" t="s">
        <v>1331</v>
      </c>
      <c r="I1592" s="702">
        <v>37688</v>
      </c>
      <c r="J1592" s="701" t="s">
        <v>7247</v>
      </c>
      <c r="K1592" s="702" t="s">
        <v>7061</v>
      </c>
      <c r="L1592" s="701" t="s">
        <v>4816</v>
      </c>
      <c r="M1592" s="701" t="s">
        <v>7248</v>
      </c>
      <c r="N1592" s="701" t="s">
        <v>4818</v>
      </c>
      <c r="O1592" s="701" t="s">
        <v>7249</v>
      </c>
      <c r="P1592" s="689"/>
      <c r="Q1592" s="689"/>
      <c r="R1592" s="689"/>
      <c r="S1592" s="689"/>
      <c r="T1592" s="696"/>
    </row>
    <row r="1593" spans="1:20" ht="46" x14ac:dyDescent="0.35">
      <c r="A1593" s="442">
        <v>1591</v>
      </c>
      <c r="B1593" s="699" t="s">
        <v>265</v>
      </c>
      <c r="C1593" s="719">
        <v>647</v>
      </c>
      <c r="D1593" s="701" t="s">
        <v>281</v>
      </c>
      <c r="E1593" s="701" t="s">
        <v>364</v>
      </c>
      <c r="F1593" s="701" t="s">
        <v>1044</v>
      </c>
      <c r="G1593" s="701" t="s">
        <v>5971</v>
      </c>
      <c r="H1593" s="701" t="s">
        <v>1331</v>
      </c>
      <c r="I1593" s="702">
        <v>38027</v>
      </c>
      <c r="J1593" s="701" t="s">
        <v>7247</v>
      </c>
      <c r="K1593" s="702" t="s">
        <v>7061</v>
      </c>
      <c r="L1593" s="701" t="s">
        <v>4816</v>
      </c>
      <c r="M1593" s="701" t="s">
        <v>7248</v>
      </c>
      <c r="N1593" s="701" t="s">
        <v>4715</v>
      </c>
      <c r="O1593" s="701" t="s">
        <v>7249</v>
      </c>
      <c r="P1593" s="689"/>
      <c r="Q1593" s="689"/>
      <c r="R1593" s="689"/>
      <c r="S1593" s="689"/>
      <c r="T1593" s="696"/>
    </row>
    <row r="1594" spans="1:20" ht="34.5" x14ac:dyDescent="0.35">
      <c r="A1594" s="442">
        <v>1592</v>
      </c>
      <c r="B1594" s="699" t="s">
        <v>265</v>
      </c>
      <c r="C1594" s="727">
        <v>648</v>
      </c>
      <c r="D1594" s="701" t="s">
        <v>281</v>
      </c>
      <c r="E1594" s="701" t="s">
        <v>409</v>
      </c>
      <c r="F1594" s="701" t="s">
        <v>3995</v>
      </c>
      <c r="G1594" s="701" t="s">
        <v>624</v>
      </c>
      <c r="H1594" s="701" t="s">
        <v>1355</v>
      </c>
      <c r="I1594" s="702">
        <v>37799</v>
      </c>
      <c r="J1594" s="701" t="s">
        <v>7250</v>
      </c>
      <c r="K1594" s="702" t="s">
        <v>7061</v>
      </c>
      <c r="L1594" s="701" t="s">
        <v>5903</v>
      </c>
      <c r="M1594" s="701" t="s">
        <v>7251</v>
      </c>
      <c r="N1594" s="701" t="s">
        <v>1456</v>
      </c>
      <c r="O1594" s="701" t="s">
        <v>7252</v>
      </c>
      <c r="P1594" s="689"/>
      <c r="Q1594" s="689"/>
      <c r="R1594" s="689"/>
      <c r="S1594" s="689"/>
      <c r="T1594" s="696"/>
    </row>
    <row r="1595" spans="1:20" ht="46" x14ac:dyDescent="0.35">
      <c r="A1595" s="442">
        <v>1593</v>
      </c>
      <c r="B1595" s="699" t="s">
        <v>265</v>
      </c>
      <c r="C1595" s="727">
        <v>649</v>
      </c>
      <c r="D1595" s="701" t="s">
        <v>281</v>
      </c>
      <c r="E1595" s="701" t="s">
        <v>409</v>
      </c>
      <c r="F1595" s="701" t="s">
        <v>4604</v>
      </c>
      <c r="G1595" s="701" t="s">
        <v>802</v>
      </c>
      <c r="H1595" s="701" t="s">
        <v>1331</v>
      </c>
      <c r="I1595" s="726">
        <v>37938</v>
      </c>
      <c r="J1595" s="710">
        <v>9318604263</v>
      </c>
      <c r="K1595" s="702">
        <v>43412</v>
      </c>
      <c r="L1595" s="701" t="s">
        <v>7253</v>
      </c>
      <c r="M1595" s="701" t="s">
        <v>967</v>
      </c>
      <c r="N1595" s="701" t="s">
        <v>1456</v>
      </c>
      <c r="O1595" s="701" t="s">
        <v>7254</v>
      </c>
      <c r="P1595" s="689"/>
      <c r="Q1595" s="689"/>
      <c r="R1595" s="689"/>
      <c r="S1595" s="689"/>
      <c r="T1595" s="696"/>
    </row>
    <row r="1596" spans="1:20" ht="46" x14ac:dyDescent="0.35">
      <c r="A1596" s="442">
        <v>1594</v>
      </c>
      <c r="B1596" s="699" t="s">
        <v>265</v>
      </c>
      <c r="C1596" s="719">
        <v>650</v>
      </c>
      <c r="D1596" s="701" t="s">
        <v>281</v>
      </c>
      <c r="E1596" s="701" t="s">
        <v>1100</v>
      </c>
      <c r="F1596" s="701" t="s">
        <v>4492</v>
      </c>
      <c r="G1596" s="701" t="s">
        <v>4565</v>
      </c>
      <c r="H1596" s="701" t="s">
        <v>1331</v>
      </c>
      <c r="I1596" s="726">
        <v>38032</v>
      </c>
      <c r="J1596" s="710">
        <v>9317593886</v>
      </c>
      <c r="K1596" s="702">
        <v>43180</v>
      </c>
      <c r="L1596" s="701" t="s">
        <v>4567</v>
      </c>
      <c r="M1596" s="701" t="s">
        <v>4568</v>
      </c>
      <c r="N1596" s="701" t="s">
        <v>1602</v>
      </c>
      <c r="O1596" s="701" t="s">
        <v>7255</v>
      </c>
      <c r="P1596" s="689"/>
      <c r="Q1596" s="689"/>
      <c r="R1596" s="689"/>
      <c r="S1596" s="689"/>
      <c r="T1596" s="696"/>
    </row>
    <row r="1597" spans="1:20" ht="46" x14ac:dyDescent="0.35">
      <c r="A1597" s="442">
        <v>1595</v>
      </c>
      <c r="B1597" s="699" t="s">
        <v>265</v>
      </c>
      <c r="C1597" s="719">
        <v>651</v>
      </c>
      <c r="D1597" s="701" t="s">
        <v>7256</v>
      </c>
      <c r="E1597" s="701" t="s">
        <v>840</v>
      </c>
      <c r="F1597" s="701" t="s">
        <v>404</v>
      </c>
      <c r="G1597" s="701" t="s">
        <v>7257</v>
      </c>
      <c r="H1597" s="701" t="s">
        <v>1331</v>
      </c>
      <c r="I1597" s="709">
        <v>37712</v>
      </c>
      <c r="J1597" s="701" t="s">
        <v>7258</v>
      </c>
      <c r="K1597" s="702">
        <v>37721</v>
      </c>
      <c r="L1597" s="701" t="s">
        <v>7259</v>
      </c>
      <c r="M1597" s="701" t="s">
        <v>7260</v>
      </c>
      <c r="N1597" s="701" t="s">
        <v>4818</v>
      </c>
      <c r="O1597" s="701" t="s">
        <v>7261</v>
      </c>
      <c r="P1597" s="689"/>
      <c r="Q1597" s="689"/>
      <c r="R1597" s="689"/>
      <c r="S1597" s="689"/>
      <c r="T1597" s="696"/>
    </row>
    <row r="1598" spans="1:20" ht="46" x14ac:dyDescent="0.35">
      <c r="A1598" s="442">
        <v>1596</v>
      </c>
      <c r="B1598" s="699" t="s">
        <v>265</v>
      </c>
      <c r="C1598" s="727">
        <v>652</v>
      </c>
      <c r="D1598" s="701" t="s">
        <v>7256</v>
      </c>
      <c r="E1598" s="701" t="s">
        <v>428</v>
      </c>
      <c r="F1598" s="701" t="s">
        <v>5475</v>
      </c>
      <c r="G1598" s="701" t="s">
        <v>987</v>
      </c>
      <c r="H1598" s="701" t="s">
        <v>1331</v>
      </c>
      <c r="I1598" s="702">
        <v>37882</v>
      </c>
      <c r="J1598" s="701" t="s">
        <v>7262</v>
      </c>
      <c r="K1598" s="702" t="s">
        <v>7061</v>
      </c>
      <c r="L1598" s="701" t="s">
        <v>6016</v>
      </c>
      <c r="M1598" s="701" t="s">
        <v>6017</v>
      </c>
      <c r="N1598" s="701" t="s">
        <v>7058</v>
      </c>
      <c r="O1598" s="701" t="s">
        <v>7263</v>
      </c>
      <c r="P1598" s="689"/>
      <c r="Q1598" s="689"/>
      <c r="R1598" s="689"/>
      <c r="S1598" s="689"/>
      <c r="T1598" s="696"/>
    </row>
    <row r="1599" spans="1:20" ht="46" x14ac:dyDescent="0.35">
      <c r="A1599" s="442">
        <v>1597</v>
      </c>
      <c r="B1599" s="699" t="s">
        <v>265</v>
      </c>
      <c r="C1599" s="727">
        <v>653</v>
      </c>
      <c r="D1599" s="701" t="s">
        <v>4657</v>
      </c>
      <c r="E1599" s="701" t="s">
        <v>428</v>
      </c>
      <c r="F1599" s="701" t="s">
        <v>1068</v>
      </c>
      <c r="G1599" s="701" t="s">
        <v>2934</v>
      </c>
      <c r="H1599" s="701" t="s">
        <v>1331</v>
      </c>
      <c r="I1599" s="702">
        <v>37605</v>
      </c>
      <c r="J1599" s="701" t="s">
        <v>7264</v>
      </c>
      <c r="K1599" s="702" t="s">
        <v>7061</v>
      </c>
      <c r="L1599" s="701" t="s">
        <v>7265</v>
      </c>
      <c r="M1599" s="701" t="s">
        <v>7266</v>
      </c>
      <c r="N1599" s="701" t="s">
        <v>343</v>
      </c>
      <c r="O1599" s="701" t="s">
        <v>7267</v>
      </c>
      <c r="P1599" s="689"/>
      <c r="Q1599" s="689"/>
      <c r="R1599" s="689"/>
      <c r="S1599" s="689"/>
      <c r="T1599" s="696"/>
    </row>
    <row r="1600" spans="1:20" ht="46" x14ac:dyDescent="0.35">
      <c r="A1600" s="442">
        <v>1598</v>
      </c>
      <c r="B1600" s="699" t="s">
        <v>265</v>
      </c>
      <c r="C1600" s="719">
        <v>654</v>
      </c>
      <c r="D1600" s="701" t="s">
        <v>4657</v>
      </c>
      <c r="E1600" s="703" t="s">
        <v>336</v>
      </c>
      <c r="F1600" s="703" t="s">
        <v>7268</v>
      </c>
      <c r="G1600" s="703" t="s">
        <v>789</v>
      </c>
      <c r="H1600" s="701" t="s">
        <v>1331</v>
      </c>
      <c r="I1600" s="702">
        <v>37815</v>
      </c>
      <c r="J1600" s="710">
        <v>9317582586</v>
      </c>
      <c r="K1600" s="702">
        <v>42998</v>
      </c>
      <c r="L1600" s="701"/>
      <c r="M1600" s="701" t="s">
        <v>7269</v>
      </c>
      <c r="N1600" s="701" t="s">
        <v>1352</v>
      </c>
      <c r="O1600" s="701" t="s">
        <v>7270</v>
      </c>
      <c r="P1600" s="689"/>
      <c r="Q1600" s="689"/>
      <c r="R1600" s="689"/>
      <c r="S1600" s="689"/>
      <c r="T1600" s="696"/>
    </row>
    <row r="1601" spans="1:20" ht="34.5" x14ac:dyDescent="0.35">
      <c r="A1601" s="442">
        <v>1599</v>
      </c>
      <c r="B1601" s="699" t="s">
        <v>265</v>
      </c>
      <c r="C1601" s="719">
        <v>655</v>
      </c>
      <c r="D1601" s="701" t="s">
        <v>7256</v>
      </c>
      <c r="E1601" s="701" t="s">
        <v>336</v>
      </c>
      <c r="F1601" s="701" t="s">
        <v>705</v>
      </c>
      <c r="G1601" s="701" t="s">
        <v>5034</v>
      </c>
      <c r="H1601" s="701" t="s">
        <v>1331</v>
      </c>
      <c r="I1601" s="702">
        <v>37712</v>
      </c>
      <c r="J1601" s="701" t="s">
        <v>7271</v>
      </c>
      <c r="K1601" s="702" t="s">
        <v>7061</v>
      </c>
      <c r="L1601" s="701"/>
      <c r="M1601" s="701" t="s">
        <v>6025</v>
      </c>
      <c r="N1601" s="701" t="s">
        <v>7272</v>
      </c>
      <c r="O1601" s="701" t="s">
        <v>7273</v>
      </c>
      <c r="P1601" s="689"/>
      <c r="Q1601" s="689"/>
      <c r="R1601" s="689"/>
      <c r="S1601" s="689"/>
      <c r="T1601" s="696"/>
    </row>
    <row r="1602" spans="1:20" ht="46" x14ac:dyDescent="0.35">
      <c r="A1602" s="442">
        <v>1600</v>
      </c>
      <c r="B1602" s="699" t="s">
        <v>265</v>
      </c>
      <c r="C1602" s="727">
        <v>656</v>
      </c>
      <c r="D1602" s="701" t="s">
        <v>7256</v>
      </c>
      <c r="E1602" s="701" t="s">
        <v>409</v>
      </c>
      <c r="F1602" s="701" t="s">
        <v>640</v>
      </c>
      <c r="G1602" s="701" t="s">
        <v>6281</v>
      </c>
      <c r="H1602" s="701" t="s">
        <v>1331</v>
      </c>
      <c r="I1602" s="702">
        <v>37672</v>
      </c>
      <c r="J1602" s="701" t="s">
        <v>7274</v>
      </c>
      <c r="K1602" s="702" t="s">
        <v>7061</v>
      </c>
      <c r="L1602" s="701"/>
      <c r="M1602" s="701" t="s">
        <v>6283</v>
      </c>
      <c r="N1602" s="701" t="s">
        <v>7275</v>
      </c>
      <c r="O1602" s="701" t="s">
        <v>7276</v>
      </c>
      <c r="P1602" s="689"/>
      <c r="Q1602" s="689"/>
      <c r="R1602" s="689"/>
      <c r="S1602" s="689"/>
      <c r="T1602" s="696"/>
    </row>
    <row r="1603" spans="1:20" ht="46" x14ac:dyDescent="0.35">
      <c r="A1603" s="442">
        <v>1601</v>
      </c>
      <c r="B1603" s="699" t="s">
        <v>265</v>
      </c>
      <c r="C1603" s="727">
        <v>657</v>
      </c>
      <c r="D1603" s="701" t="s">
        <v>7256</v>
      </c>
      <c r="E1603" s="701" t="s">
        <v>2163</v>
      </c>
      <c r="F1603" s="701" t="s">
        <v>7277</v>
      </c>
      <c r="G1603" s="701" t="s">
        <v>4622</v>
      </c>
      <c r="H1603" s="701" t="s">
        <v>1331</v>
      </c>
      <c r="I1603" s="702">
        <v>37867</v>
      </c>
      <c r="J1603" s="701" t="s">
        <v>7278</v>
      </c>
      <c r="K1603" s="702" t="s">
        <v>7061</v>
      </c>
      <c r="L1603" s="701" t="s">
        <v>7279</v>
      </c>
      <c r="M1603" s="701" t="s">
        <v>6233</v>
      </c>
      <c r="N1603" s="701"/>
      <c r="O1603" s="701" t="s">
        <v>7280</v>
      </c>
      <c r="P1603" s="689"/>
      <c r="Q1603" s="689"/>
      <c r="R1603" s="689"/>
      <c r="S1603" s="689"/>
      <c r="T1603" s="696"/>
    </row>
    <row r="1604" spans="1:20" ht="46" x14ac:dyDescent="0.35">
      <c r="A1604" s="442">
        <v>1602</v>
      </c>
      <c r="B1604" s="699" t="s">
        <v>265</v>
      </c>
      <c r="C1604" s="719">
        <v>658</v>
      </c>
      <c r="D1604" s="701" t="s">
        <v>7256</v>
      </c>
      <c r="E1604" s="701" t="s">
        <v>657</v>
      </c>
      <c r="F1604" s="701" t="s">
        <v>4658</v>
      </c>
      <c r="G1604" s="701" t="s">
        <v>7281</v>
      </c>
      <c r="H1604" s="701" t="s">
        <v>1331</v>
      </c>
      <c r="I1604" s="702">
        <v>37505</v>
      </c>
      <c r="J1604" s="710">
        <v>9316559173</v>
      </c>
      <c r="K1604" s="702">
        <v>42648</v>
      </c>
      <c r="L1604" s="701" t="s">
        <v>7282</v>
      </c>
      <c r="M1604" s="701" t="s">
        <v>7283</v>
      </c>
      <c r="N1604" s="701" t="s">
        <v>4777</v>
      </c>
      <c r="O1604" s="701" t="s">
        <v>7284</v>
      </c>
      <c r="P1604" s="689"/>
      <c r="Q1604" s="689"/>
      <c r="R1604" s="689"/>
      <c r="S1604" s="689"/>
      <c r="T1604" s="696"/>
    </row>
    <row r="1605" spans="1:20" ht="46" x14ac:dyDescent="0.35">
      <c r="A1605" s="442">
        <v>1603</v>
      </c>
      <c r="B1605" s="699" t="s">
        <v>265</v>
      </c>
      <c r="C1605" s="719">
        <v>659</v>
      </c>
      <c r="D1605" s="701" t="s">
        <v>7256</v>
      </c>
      <c r="E1605" s="701" t="s">
        <v>7011</v>
      </c>
      <c r="F1605" s="701" t="s">
        <v>1683</v>
      </c>
      <c r="G1605" s="701" t="s">
        <v>1381</v>
      </c>
      <c r="H1605" s="701" t="s">
        <v>1331</v>
      </c>
      <c r="I1605" s="702">
        <v>38310</v>
      </c>
      <c r="J1605" s="701" t="s">
        <v>7285</v>
      </c>
      <c r="K1605" s="702">
        <v>37616</v>
      </c>
      <c r="L1605" s="701" t="s">
        <v>5733</v>
      </c>
      <c r="M1605" s="701" t="s">
        <v>7013</v>
      </c>
      <c r="N1605" s="701" t="s">
        <v>4715</v>
      </c>
      <c r="O1605" s="701" t="s">
        <v>6374</v>
      </c>
      <c r="P1605" s="689"/>
      <c r="Q1605" s="689"/>
      <c r="R1605" s="689"/>
      <c r="S1605" s="689"/>
      <c r="T1605" s="696"/>
    </row>
    <row r="1606" spans="1:20" ht="46" x14ac:dyDescent="0.35">
      <c r="A1606" s="442">
        <v>1604</v>
      </c>
      <c r="B1606" s="699" t="s">
        <v>265</v>
      </c>
      <c r="C1606" s="727">
        <v>660</v>
      </c>
      <c r="D1606" s="701" t="s">
        <v>4657</v>
      </c>
      <c r="E1606" s="701" t="s">
        <v>428</v>
      </c>
      <c r="F1606" s="701" t="s">
        <v>493</v>
      </c>
      <c r="G1606" s="701" t="s">
        <v>7286</v>
      </c>
      <c r="H1606" s="701" t="s">
        <v>1355</v>
      </c>
      <c r="I1606" s="702">
        <v>37502</v>
      </c>
      <c r="J1606" s="701" t="s">
        <v>7287</v>
      </c>
      <c r="K1606" s="702" t="s">
        <v>7061</v>
      </c>
      <c r="L1606" s="701" t="s">
        <v>7288</v>
      </c>
      <c r="M1606" s="701" t="s">
        <v>7289</v>
      </c>
      <c r="N1606" s="701" t="s">
        <v>4715</v>
      </c>
      <c r="O1606" s="701" t="s">
        <v>7290</v>
      </c>
      <c r="P1606" s="693"/>
      <c r="Q1606" s="693"/>
      <c r="R1606" s="693"/>
      <c r="S1606" s="693"/>
      <c r="T1606" s="696"/>
    </row>
    <row r="1607" spans="1:20" ht="46" x14ac:dyDescent="0.35">
      <c r="A1607" s="442">
        <v>1605</v>
      </c>
      <c r="B1607" s="699" t="s">
        <v>265</v>
      </c>
      <c r="C1607" s="727">
        <v>661</v>
      </c>
      <c r="D1607" s="701" t="s">
        <v>4657</v>
      </c>
      <c r="E1607" s="701" t="s">
        <v>428</v>
      </c>
      <c r="F1607" s="701" t="s">
        <v>2380</v>
      </c>
      <c r="G1607" s="701" t="s">
        <v>3592</v>
      </c>
      <c r="H1607" s="701" t="s">
        <v>1331</v>
      </c>
      <c r="I1607" s="702">
        <v>37872</v>
      </c>
      <c r="J1607" s="701" t="s">
        <v>7291</v>
      </c>
      <c r="K1607" s="702" t="s">
        <v>7061</v>
      </c>
      <c r="L1607" s="701" t="s">
        <v>5488</v>
      </c>
      <c r="M1607" s="701" t="s">
        <v>5489</v>
      </c>
      <c r="N1607" s="701" t="s">
        <v>4818</v>
      </c>
      <c r="O1607" s="701" t="s">
        <v>7292</v>
      </c>
      <c r="P1607" s="693"/>
      <c r="Q1607" s="693"/>
      <c r="R1607" s="693"/>
      <c r="S1607" s="693"/>
      <c r="T1607" s="696"/>
    </row>
    <row r="1608" spans="1:20" ht="46" x14ac:dyDescent="0.35">
      <c r="A1608" s="442">
        <v>1606</v>
      </c>
      <c r="B1608" s="699" t="s">
        <v>265</v>
      </c>
      <c r="C1608" s="719">
        <v>662</v>
      </c>
      <c r="D1608" s="701" t="s">
        <v>4657</v>
      </c>
      <c r="E1608" s="701" t="s">
        <v>657</v>
      </c>
      <c r="F1608" s="701" t="s">
        <v>1164</v>
      </c>
      <c r="G1608" s="701" t="s">
        <v>1941</v>
      </c>
      <c r="H1608" s="701" t="s">
        <v>1355</v>
      </c>
      <c r="I1608" s="702">
        <v>37550</v>
      </c>
      <c r="J1608" s="701" t="s">
        <v>7293</v>
      </c>
      <c r="K1608" s="702" t="s">
        <v>7061</v>
      </c>
      <c r="L1608" s="701" t="s">
        <v>7294</v>
      </c>
      <c r="M1608" s="701" t="s">
        <v>7295</v>
      </c>
      <c r="N1608" s="701" t="s">
        <v>7296</v>
      </c>
      <c r="O1608" s="701" t="s">
        <v>7297</v>
      </c>
      <c r="P1608" s="693"/>
      <c r="Q1608" s="693"/>
      <c r="R1608" s="693"/>
      <c r="S1608" s="693"/>
      <c r="T1608" s="696"/>
    </row>
    <row r="1609" spans="1:20" ht="46" x14ac:dyDescent="0.35">
      <c r="A1609" s="442">
        <v>1607</v>
      </c>
      <c r="B1609" s="699" t="s">
        <v>265</v>
      </c>
      <c r="C1609" s="719">
        <v>663</v>
      </c>
      <c r="D1609" s="701" t="s">
        <v>4657</v>
      </c>
      <c r="E1609" s="701" t="s">
        <v>657</v>
      </c>
      <c r="F1609" s="701" t="s">
        <v>1710</v>
      </c>
      <c r="G1609" s="701" t="s">
        <v>1511</v>
      </c>
      <c r="H1609" s="701" t="s">
        <v>1331</v>
      </c>
      <c r="I1609" s="702">
        <v>37461</v>
      </c>
      <c r="J1609" s="701" t="s">
        <v>7298</v>
      </c>
      <c r="K1609" s="702" t="s">
        <v>7061</v>
      </c>
      <c r="L1609" s="701" t="s">
        <v>7299</v>
      </c>
      <c r="M1609" s="701" t="s">
        <v>5969</v>
      </c>
      <c r="N1609" s="701" t="s">
        <v>4818</v>
      </c>
      <c r="O1609" s="701" t="s">
        <v>7300</v>
      </c>
      <c r="P1609" s="693"/>
      <c r="Q1609" s="693"/>
      <c r="R1609" s="693"/>
      <c r="S1609" s="688"/>
      <c r="T1609" s="696"/>
    </row>
    <row r="1610" spans="1:20" ht="46" x14ac:dyDescent="0.35">
      <c r="A1610" s="442">
        <v>1608</v>
      </c>
      <c r="B1610" s="699" t="s">
        <v>265</v>
      </c>
      <c r="C1610" s="727">
        <v>664</v>
      </c>
      <c r="D1610" s="701" t="s">
        <v>4657</v>
      </c>
      <c r="E1610" s="701" t="s">
        <v>657</v>
      </c>
      <c r="F1610" s="701" t="s">
        <v>1795</v>
      </c>
      <c r="G1610" s="701" t="s">
        <v>2793</v>
      </c>
      <c r="H1610" s="701" t="s">
        <v>1331</v>
      </c>
      <c r="I1610" s="702">
        <v>37609</v>
      </c>
      <c r="J1610" s="701" t="s">
        <v>7301</v>
      </c>
      <c r="K1610" s="702" t="s">
        <v>7061</v>
      </c>
      <c r="L1610" s="701" t="s">
        <v>4980</v>
      </c>
      <c r="M1610" s="701" t="s">
        <v>7302</v>
      </c>
      <c r="N1610" s="701" t="s">
        <v>7303</v>
      </c>
      <c r="O1610" s="701" t="s">
        <v>7304</v>
      </c>
      <c r="P1610" s="693"/>
      <c r="Q1610" s="693"/>
      <c r="R1610" s="693"/>
      <c r="S1610" s="693"/>
      <c r="T1610" s="696"/>
    </row>
    <row r="1611" spans="1:20" ht="34.5" x14ac:dyDescent="0.35">
      <c r="A1611" s="442">
        <v>1609</v>
      </c>
      <c r="B1611" s="699" t="s">
        <v>265</v>
      </c>
      <c r="C1611" s="727">
        <v>665</v>
      </c>
      <c r="D1611" s="701" t="s">
        <v>4657</v>
      </c>
      <c r="E1611" s="701" t="s">
        <v>657</v>
      </c>
      <c r="F1611" s="701" t="s">
        <v>7305</v>
      </c>
      <c r="G1611" s="701" t="s">
        <v>7306</v>
      </c>
      <c r="H1611" s="701" t="s">
        <v>1355</v>
      </c>
      <c r="I1611" s="702">
        <v>37635</v>
      </c>
      <c r="J1611" s="701" t="s">
        <v>7307</v>
      </c>
      <c r="K1611" s="702" t="s">
        <v>7061</v>
      </c>
      <c r="L1611" s="701"/>
      <c r="M1611" s="701" t="s">
        <v>7308</v>
      </c>
      <c r="N1611" s="701" t="s">
        <v>4818</v>
      </c>
      <c r="O1611" s="701" t="s">
        <v>7309</v>
      </c>
      <c r="P1611" s="693"/>
      <c r="Q1611" s="693"/>
      <c r="R1611" s="693"/>
      <c r="S1611" s="693"/>
      <c r="T1611" s="696"/>
    </row>
    <row r="1612" spans="1:20" ht="34.5" x14ac:dyDescent="0.35">
      <c r="A1612" s="442">
        <v>1610</v>
      </c>
      <c r="B1612" s="699" t="s">
        <v>265</v>
      </c>
      <c r="C1612" s="719">
        <v>666</v>
      </c>
      <c r="D1612" s="701" t="s">
        <v>4657</v>
      </c>
      <c r="E1612" s="701" t="s">
        <v>392</v>
      </c>
      <c r="F1612" s="701" t="s">
        <v>1278</v>
      </c>
      <c r="G1612" s="701" t="s">
        <v>5966</v>
      </c>
      <c r="H1612" s="701" t="s">
        <v>1355</v>
      </c>
      <c r="I1612" s="702">
        <v>37419</v>
      </c>
      <c r="J1612" s="701" t="s">
        <v>7310</v>
      </c>
      <c r="K1612" s="702" t="s">
        <v>7061</v>
      </c>
      <c r="L1612" s="701" t="s">
        <v>7311</v>
      </c>
      <c r="M1612" s="701" t="s">
        <v>7312</v>
      </c>
      <c r="N1612" s="701" t="s">
        <v>4818</v>
      </c>
      <c r="O1612" s="701" t="s">
        <v>7313</v>
      </c>
      <c r="P1612" s="693"/>
      <c r="Q1612" s="693"/>
      <c r="R1612" s="693"/>
      <c r="S1612" s="693"/>
      <c r="T1612" s="696"/>
    </row>
    <row r="1613" spans="1:20" ht="46" x14ac:dyDescent="0.35">
      <c r="A1613" s="442">
        <v>1611</v>
      </c>
      <c r="B1613" s="699" t="s">
        <v>265</v>
      </c>
      <c r="C1613" s="719">
        <v>667</v>
      </c>
      <c r="D1613" s="701" t="s">
        <v>7256</v>
      </c>
      <c r="E1613" s="701" t="s">
        <v>392</v>
      </c>
      <c r="F1613" s="701" t="s">
        <v>640</v>
      </c>
      <c r="G1613" s="701" t="s">
        <v>7075</v>
      </c>
      <c r="H1613" s="701" t="s">
        <v>1355</v>
      </c>
      <c r="I1613" s="702">
        <v>37755</v>
      </c>
      <c r="J1613" s="701" t="s">
        <v>7314</v>
      </c>
      <c r="K1613" s="702" t="s">
        <v>7061</v>
      </c>
      <c r="L1613" s="701" t="s">
        <v>4720</v>
      </c>
      <c r="M1613" s="701" t="s">
        <v>7315</v>
      </c>
      <c r="N1613" s="701" t="s">
        <v>4818</v>
      </c>
      <c r="O1613" s="701" t="s">
        <v>7316</v>
      </c>
      <c r="P1613" s="693"/>
      <c r="Q1613" s="693"/>
      <c r="R1613" s="693"/>
      <c r="S1613" s="693"/>
      <c r="T1613" s="696"/>
    </row>
    <row r="1614" spans="1:20" ht="46" x14ac:dyDescent="0.35">
      <c r="A1614" s="442">
        <v>1612</v>
      </c>
      <c r="B1614" s="699" t="s">
        <v>265</v>
      </c>
      <c r="C1614" s="727">
        <v>668</v>
      </c>
      <c r="D1614" s="701" t="s">
        <v>7256</v>
      </c>
      <c r="E1614" s="701" t="s">
        <v>531</v>
      </c>
      <c r="F1614" s="701" t="s">
        <v>6848</v>
      </c>
      <c r="G1614" s="701" t="s">
        <v>1986</v>
      </c>
      <c r="H1614" s="701" t="s">
        <v>1331</v>
      </c>
      <c r="I1614" s="702">
        <v>37605</v>
      </c>
      <c r="J1614" s="701" t="s">
        <v>7317</v>
      </c>
      <c r="K1614" s="702" t="s">
        <v>7061</v>
      </c>
      <c r="L1614" s="701" t="s">
        <v>7318</v>
      </c>
      <c r="M1614" s="701" t="s">
        <v>7319</v>
      </c>
      <c r="N1614" s="701" t="s">
        <v>4818</v>
      </c>
      <c r="O1614" s="701" t="s">
        <v>7320</v>
      </c>
      <c r="P1614" s="693"/>
      <c r="Q1614" s="693"/>
      <c r="R1614" s="693"/>
      <c r="S1614" s="693"/>
      <c r="T1614" s="696"/>
    </row>
    <row r="1615" spans="1:20" ht="46" x14ac:dyDescent="0.35">
      <c r="A1615" s="442">
        <v>1613</v>
      </c>
      <c r="B1615" s="699" t="s">
        <v>265</v>
      </c>
      <c r="C1615" s="727">
        <v>669</v>
      </c>
      <c r="D1615" s="701" t="s">
        <v>4657</v>
      </c>
      <c r="E1615" s="701" t="s">
        <v>364</v>
      </c>
      <c r="F1615" s="701" t="s">
        <v>3196</v>
      </c>
      <c r="G1615" s="701" t="s">
        <v>3623</v>
      </c>
      <c r="H1615" s="701" t="s">
        <v>1355</v>
      </c>
      <c r="I1615" s="702">
        <v>37678</v>
      </c>
      <c r="J1615" s="701" t="s">
        <v>7321</v>
      </c>
      <c r="K1615" s="702">
        <v>39793</v>
      </c>
      <c r="L1615" s="701" t="s">
        <v>6898</v>
      </c>
      <c r="M1615" s="701" t="s">
        <v>7322</v>
      </c>
      <c r="N1615" s="701" t="s">
        <v>4818</v>
      </c>
      <c r="O1615" s="701" t="s">
        <v>7323</v>
      </c>
      <c r="P1615" s="693"/>
      <c r="Q1615" s="693"/>
      <c r="R1615" s="693"/>
      <c r="S1615" s="693"/>
      <c r="T1615" s="696"/>
    </row>
    <row r="1616" spans="1:20" ht="46" x14ac:dyDescent="0.35">
      <c r="A1616" s="442">
        <v>1614</v>
      </c>
      <c r="B1616" s="699" t="s">
        <v>265</v>
      </c>
      <c r="C1616" s="719">
        <v>670</v>
      </c>
      <c r="D1616" s="701" t="s">
        <v>4657</v>
      </c>
      <c r="E1616" s="701" t="s">
        <v>657</v>
      </c>
      <c r="F1616" s="701" t="s">
        <v>7324</v>
      </c>
      <c r="G1616" s="701" t="s">
        <v>7325</v>
      </c>
      <c r="H1616" s="701" t="s">
        <v>1355</v>
      </c>
      <c r="I1616" s="702">
        <v>37793</v>
      </c>
      <c r="J1616" s="701" t="s">
        <v>7326</v>
      </c>
      <c r="K1616" s="702" t="s">
        <v>7061</v>
      </c>
      <c r="L1616" s="701" t="s">
        <v>7327</v>
      </c>
      <c r="M1616" s="701" t="s">
        <v>6889</v>
      </c>
      <c r="N1616" s="701" t="s">
        <v>4715</v>
      </c>
      <c r="O1616" s="701" t="s">
        <v>7328</v>
      </c>
      <c r="P1616" s="693"/>
      <c r="Q1616" s="693"/>
      <c r="R1616" s="693"/>
      <c r="S1616" s="693"/>
      <c r="T1616" s="696"/>
    </row>
    <row r="1617" spans="1:20" ht="46" x14ac:dyDescent="0.35">
      <c r="A1617" s="442">
        <v>1615</v>
      </c>
      <c r="B1617" s="699" t="s">
        <v>265</v>
      </c>
      <c r="C1617" s="719">
        <v>671</v>
      </c>
      <c r="D1617" s="701" t="s">
        <v>7256</v>
      </c>
      <c r="E1617" s="701" t="s">
        <v>1022</v>
      </c>
      <c r="F1617" s="701" t="s">
        <v>1306</v>
      </c>
      <c r="G1617" s="701" t="s">
        <v>2934</v>
      </c>
      <c r="H1617" s="701" t="s">
        <v>1331</v>
      </c>
      <c r="I1617" s="702">
        <v>37437</v>
      </c>
      <c r="J1617" s="701" t="s">
        <v>7329</v>
      </c>
      <c r="K1617" s="702" t="s">
        <v>7061</v>
      </c>
      <c r="L1617" s="701" t="s">
        <v>7122</v>
      </c>
      <c r="M1617" s="701" t="s">
        <v>7123</v>
      </c>
      <c r="N1617" s="701" t="s">
        <v>1456</v>
      </c>
      <c r="O1617" s="701" t="s">
        <v>7330</v>
      </c>
      <c r="P1617" s="693"/>
      <c r="Q1617" s="693"/>
      <c r="R1617" s="693"/>
      <c r="S1617" s="693"/>
      <c r="T1617" s="696"/>
    </row>
    <row r="1618" spans="1:20" ht="46" x14ac:dyDescent="0.35">
      <c r="A1618" s="442">
        <v>1616</v>
      </c>
      <c r="B1618" s="708" t="s">
        <v>265</v>
      </c>
      <c r="C1618" s="727">
        <v>672</v>
      </c>
      <c r="D1618" s="701" t="s">
        <v>4657</v>
      </c>
      <c r="E1618" s="701" t="s">
        <v>1022</v>
      </c>
      <c r="F1618" s="701" t="s">
        <v>7331</v>
      </c>
      <c r="G1618" s="701" t="s">
        <v>499</v>
      </c>
      <c r="H1618" s="701" t="s">
        <v>1331</v>
      </c>
      <c r="I1618" s="702">
        <v>37407</v>
      </c>
      <c r="J1618" s="701" t="s">
        <v>7332</v>
      </c>
      <c r="K1618" s="702">
        <v>39493</v>
      </c>
      <c r="L1618" s="701" t="s">
        <v>7333</v>
      </c>
      <c r="M1618" s="701" t="s">
        <v>1538</v>
      </c>
      <c r="N1618" s="694"/>
      <c r="O1618" s="701" t="s">
        <v>4711</v>
      </c>
      <c r="P1618" s="693"/>
      <c r="Q1618" s="693"/>
      <c r="R1618" s="693"/>
      <c r="S1618" s="693"/>
      <c r="T1618" s="696"/>
    </row>
  </sheetData>
  <mergeCells count="1">
    <mergeCell ref="A1:O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0"/>
  <sheetViews>
    <sheetView workbookViewId="0">
      <selection activeCell="E31" sqref="E31"/>
    </sheetView>
  </sheetViews>
  <sheetFormatPr defaultRowHeight="11.5" x14ac:dyDescent="0.35"/>
  <cols>
    <col min="1" max="1" width="4" style="289" customWidth="1"/>
    <col min="2" max="2" width="4.453125" style="289" customWidth="1"/>
    <col min="3" max="3" width="25.453125" style="331" customWidth="1"/>
    <col min="4" max="4" width="10.453125" style="289" customWidth="1"/>
    <col min="5" max="5" width="5" style="289" customWidth="1"/>
    <col min="6" max="6" width="16.7265625" style="331" customWidth="1"/>
    <col min="7" max="7" width="16.26953125" style="331" customWidth="1"/>
    <col min="8" max="8" width="20.54296875" style="331" customWidth="1"/>
    <col min="9" max="9" width="13.26953125" style="331" customWidth="1"/>
    <col min="10" max="10" width="9.81640625" style="331" customWidth="1"/>
    <col min="11" max="11" width="14.54296875" style="331" customWidth="1"/>
    <col min="12" max="16384" width="8.7265625" style="331"/>
  </cols>
  <sheetData>
    <row r="1" spans="1:11" s="328" customFormat="1" ht="16.5" customHeight="1" x14ac:dyDescent="0.35">
      <c r="A1" s="792" t="s">
        <v>271</v>
      </c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s="289" customFormat="1" ht="33.75" customHeight="1" x14ac:dyDescent="0.35">
      <c r="A2" s="365" t="s">
        <v>5</v>
      </c>
      <c r="B2" s="365" t="s">
        <v>6</v>
      </c>
      <c r="C2" s="365" t="s">
        <v>7</v>
      </c>
      <c r="D2" s="365" t="s">
        <v>8</v>
      </c>
      <c r="E2" s="365" t="s">
        <v>9</v>
      </c>
      <c r="F2" s="365" t="s">
        <v>10</v>
      </c>
      <c r="G2" s="365" t="s">
        <v>11</v>
      </c>
      <c r="H2" s="365" t="s">
        <v>12</v>
      </c>
      <c r="I2" s="365" t="s">
        <v>13</v>
      </c>
      <c r="J2" s="365" t="s">
        <v>14</v>
      </c>
      <c r="K2" s="365" t="s">
        <v>15</v>
      </c>
    </row>
    <row r="3" spans="1:11" s="289" customFormat="1" ht="14.25" customHeight="1" x14ac:dyDescent="0.35">
      <c r="A3" s="793" t="s">
        <v>259</v>
      </c>
      <c r="B3" s="794"/>
      <c r="C3" s="794"/>
      <c r="D3" s="794"/>
      <c r="E3" s="794"/>
      <c r="F3" s="794"/>
      <c r="G3" s="794"/>
      <c r="H3" s="794"/>
      <c r="I3" s="794"/>
      <c r="J3" s="794"/>
      <c r="K3" s="795"/>
    </row>
    <row r="4" spans="1:11" s="289" customFormat="1" ht="29.5" customHeight="1" x14ac:dyDescent="0.35">
      <c r="A4" s="771">
        <v>1</v>
      </c>
      <c r="B4" s="772">
        <v>1</v>
      </c>
      <c r="C4" s="772" t="s">
        <v>7359</v>
      </c>
      <c r="D4" s="420">
        <v>39488</v>
      </c>
      <c r="E4" s="772">
        <v>5</v>
      </c>
      <c r="F4" s="418" t="s">
        <v>262</v>
      </c>
      <c r="G4" s="772" t="s">
        <v>7360</v>
      </c>
      <c r="H4" s="379" t="s">
        <v>7361</v>
      </c>
      <c r="I4" s="772" t="s">
        <v>7362</v>
      </c>
      <c r="J4" s="420">
        <v>43850</v>
      </c>
      <c r="K4" s="419" t="s">
        <v>286</v>
      </c>
    </row>
    <row r="5" spans="1:11" s="289" customFormat="1" ht="29.5" customHeight="1" x14ac:dyDescent="0.35">
      <c r="A5" s="422">
        <v>2</v>
      </c>
      <c r="B5" s="422">
        <v>2</v>
      </c>
      <c r="C5" s="422" t="s">
        <v>7363</v>
      </c>
      <c r="D5" s="432">
        <v>39076</v>
      </c>
      <c r="E5" s="422">
        <v>7</v>
      </c>
      <c r="F5" s="422" t="s">
        <v>263</v>
      </c>
      <c r="G5" s="422" t="s">
        <v>7364</v>
      </c>
      <c r="H5" s="422" t="s">
        <v>7365</v>
      </c>
      <c r="I5" s="422" t="s">
        <v>188</v>
      </c>
      <c r="J5" s="425">
        <v>43860</v>
      </c>
      <c r="K5" s="422"/>
    </row>
    <row r="6" spans="1:11" s="289" customFormat="1" ht="29.5" customHeight="1" x14ac:dyDescent="0.35">
      <c r="A6" s="419">
        <v>3</v>
      </c>
      <c r="B6" s="419">
        <v>3</v>
      </c>
      <c r="C6" s="774" t="s">
        <v>7369</v>
      </c>
      <c r="D6" s="432">
        <v>41103</v>
      </c>
      <c r="E6" s="407" t="s">
        <v>7370</v>
      </c>
      <c r="F6" s="379" t="s">
        <v>265</v>
      </c>
      <c r="G6" s="775" t="s">
        <v>7371</v>
      </c>
      <c r="H6" s="407" t="s">
        <v>7372</v>
      </c>
      <c r="I6" s="407" t="s">
        <v>188</v>
      </c>
      <c r="J6" s="432">
        <v>43843</v>
      </c>
      <c r="K6" s="419"/>
    </row>
    <row r="7" spans="1:11" s="289" customFormat="1" ht="24" customHeight="1" x14ac:dyDescent="0.35">
      <c r="A7" s="422">
        <v>4</v>
      </c>
      <c r="B7" s="419">
        <v>4</v>
      </c>
      <c r="C7" s="774" t="s">
        <v>7373</v>
      </c>
      <c r="D7" s="432">
        <v>40815</v>
      </c>
      <c r="E7" s="407" t="s">
        <v>279</v>
      </c>
      <c r="F7" s="379" t="s">
        <v>265</v>
      </c>
      <c r="G7" s="775" t="s">
        <v>7371</v>
      </c>
      <c r="H7" s="407" t="s">
        <v>7374</v>
      </c>
      <c r="I7" s="407" t="s">
        <v>188</v>
      </c>
      <c r="J7" s="432">
        <v>43846</v>
      </c>
      <c r="K7" s="419"/>
    </row>
    <row r="8" spans="1:11" s="289" customFormat="1" ht="28.9" customHeight="1" x14ac:dyDescent="0.35">
      <c r="A8" s="422">
        <v>5</v>
      </c>
      <c r="B8" s="419">
        <v>5</v>
      </c>
      <c r="C8" s="774" t="s">
        <v>7375</v>
      </c>
      <c r="D8" s="432">
        <v>40816</v>
      </c>
      <c r="E8" s="407" t="s">
        <v>279</v>
      </c>
      <c r="F8" s="379" t="s">
        <v>265</v>
      </c>
      <c r="G8" s="775" t="s">
        <v>7371</v>
      </c>
      <c r="H8" s="407" t="s">
        <v>7374</v>
      </c>
      <c r="I8" s="407" t="s">
        <v>188</v>
      </c>
      <c r="J8" s="432">
        <v>43846</v>
      </c>
      <c r="K8" s="419"/>
    </row>
    <row r="9" spans="1:11" s="332" customFormat="1" ht="14.25" customHeight="1" x14ac:dyDescent="0.35">
      <c r="A9" s="797" t="s">
        <v>7389</v>
      </c>
      <c r="B9" s="798"/>
      <c r="C9" s="798"/>
      <c r="D9" s="798"/>
      <c r="E9" s="798"/>
      <c r="F9" s="798"/>
      <c r="G9" s="798"/>
      <c r="H9" s="798"/>
      <c r="I9" s="798"/>
      <c r="J9" s="798"/>
      <c r="K9" s="798"/>
    </row>
    <row r="10" spans="1:11" s="332" customFormat="1" ht="23.25" customHeight="1" x14ac:dyDescent="0.35">
      <c r="A10" s="434">
        <v>6</v>
      </c>
      <c r="B10" s="434">
        <v>1</v>
      </c>
      <c r="C10" s="773" t="s">
        <v>7390</v>
      </c>
      <c r="D10" s="421">
        <v>40760</v>
      </c>
      <c r="E10" s="773">
        <v>3</v>
      </c>
      <c r="F10" s="773" t="s">
        <v>7391</v>
      </c>
      <c r="G10" s="773" t="s">
        <v>7392</v>
      </c>
      <c r="H10" s="773" t="s">
        <v>7393</v>
      </c>
      <c r="I10" s="773"/>
      <c r="J10" s="421">
        <v>43889</v>
      </c>
      <c r="K10" s="419"/>
    </row>
    <row r="11" spans="1:11" s="332" customFormat="1" ht="12.75" customHeight="1" x14ac:dyDescent="0.35">
      <c r="A11" s="796" t="s">
        <v>7347</v>
      </c>
      <c r="B11" s="796"/>
      <c r="C11" s="796"/>
      <c r="D11" s="796"/>
      <c r="E11" s="796"/>
      <c r="F11" s="796"/>
      <c r="G11" s="796"/>
      <c r="H11" s="796"/>
      <c r="I11" s="796"/>
      <c r="J11" s="796"/>
      <c r="K11" s="796"/>
    </row>
    <row r="12" spans="1:11" s="332" customFormat="1" ht="23.25" customHeight="1" x14ac:dyDescent="0.35">
      <c r="A12" s="416">
        <v>7</v>
      </c>
      <c r="B12" s="416">
        <v>1</v>
      </c>
      <c r="C12" s="416" t="s">
        <v>7340</v>
      </c>
      <c r="D12" s="417">
        <v>40856</v>
      </c>
      <c r="E12" s="416" t="s">
        <v>279</v>
      </c>
      <c r="F12" s="418" t="s">
        <v>262</v>
      </c>
      <c r="G12" s="416" t="s">
        <v>7341</v>
      </c>
      <c r="H12" s="416" t="s">
        <v>7342</v>
      </c>
      <c r="I12" s="416" t="s">
        <v>7343</v>
      </c>
      <c r="J12" s="417">
        <v>43892</v>
      </c>
      <c r="K12" s="419" t="s">
        <v>7344</v>
      </c>
    </row>
    <row r="13" spans="1:11" s="332" customFormat="1" ht="23.25" customHeight="1" x14ac:dyDescent="0.35">
      <c r="A13" s="416">
        <v>8</v>
      </c>
      <c r="B13" s="416">
        <v>2</v>
      </c>
      <c r="C13" s="416" t="s">
        <v>7345</v>
      </c>
      <c r="D13" s="417">
        <v>39365</v>
      </c>
      <c r="E13" s="416" t="s">
        <v>280</v>
      </c>
      <c r="F13" s="418" t="s">
        <v>262</v>
      </c>
      <c r="G13" s="416" t="s">
        <v>7346</v>
      </c>
      <c r="H13" s="416" t="s">
        <v>7342</v>
      </c>
      <c r="I13" s="416" t="s">
        <v>7343</v>
      </c>
      <c r="J13" s="417">
        <v>43892</v>
      </c>
      <c r="K13" s="419" t="s">
        <v>286</v>
      </c>
    </row>
    <row r="14" spans="1:11" s="332" customFormat="1" ht="23.25" customHeight="1" x14ac:dyDescent="0.35">
      <c r="A14" s="776">
        <v>9</v>
      </c>
      <c r="B14" s="776">
        <v>3</v>
      </c>
      <c r="C14" s="422" t="s">
        <v>7366</v>
      </c>
      <c r="D14" s="425">
        <v>39538</v>
      </c>
      <c r="E14" s="422">
        <v>5</v>
      </c>
      <c r="F14" s="422" t="s">
        <v>264</v>
      </c>
      <c r="G14" s="422" t="s">
        <v>7367</v>
      </c>
      <c r="H14" s="422" t="s">
        <v>7368</v>
      </c>
      <c r="I14" s="422" t="s">
        <v>7343</v>
      </c>
      <c r="J14" s="425">
        <v>43843</v>
      </c>
      <c r="K14" s="433"/>
    </row>
    <row r="15" spans="1:11" s="332" customFormat="1" ht="10.5" customHeight="1" x14ac:dyDescent="0.35">
      <c r="A15" s="796" t="s">
        <v>319</v>
      </c>
      <c r="B15" s="796"/>
      <c r="C15" s="796"/>
      <c r="D15" s="796"/>
      <c r="E15" s="796"/>
      <c r="F15" s="796"/>
      <c r="G15" s="796"/>
      <c r="H15" s="796"/>
      <c r="I15" s="796"/>
      <c r="J15" s="796"/>
      <c r="K15" s="796"/>
    </row>
    <row r="16" spans="1:11" s="332" customFormat="1" ht="21.75" customHeight="1" x14ac:dyDescent="0.35">
      <c r="A16" s="416">
        <v>10</v>
      </c>
      <c r="B16" s="416">
        <v>1</v>
      </c>
      <c r="C16" s="416" t="s">
        <v>7348</v>
      </c>
      <c r="D16" s="417">
        <v>37845</v>
      </c>
      <c r="E16" s="416">
        <v>10</v>
      </c>
      <c r="F16" s="418" t="s">
        <v>262</v>
      </c>
      <c r="G16" s="416" t="s">
        <v>7349</v>
      </c>
      <c r="H16" s="416" t="s">
        <v>7350</v>
      </c>
      <c r="I16" s="416" t="s">
        <v>319</v>
      </c>
      <c r="J16" s="417">
        <v>43843</v>
      </c>
      <c r="K16" s="419" t="s">
        <v>286</v>
      </c>
    </row>
    <row r="17" spans="1:11" s="332" customFormat="1" ht="21.75" customHeight="1" x14ac:dyDescent="0.35">
      <c r="A17" s="416">
        <v>11</v>
      </c>
      <c r="B17" s="416">
        <v>2</v>
      </c>
      <c r="C17" s="416" t="s">
        <v>7351</v>
      </c>
      <c r="D17" s="423" t="s">
        <v>7352</v>
      </c>
      <c r="E17" s="416" t="s">
        <v>617</v>
      </c>
      <c r="F17" s="418" t="s">
        <v>262</v>
      </c>
      <c r="G17" s="416" t="s">
        <v>7353</v>
      </c>
      <c r="H17" s="416" t="s">
        <v>7354</v>
      </c>
      <c r="I17" s="416" t="s">
        <v>319</v>
      </c>
      <c r="J17" s="417">
        <v>43843</v>
      </c>
      <c r="K17" s="419" t="s">
        <v>286</v>
      </c>
    </row>
    <row r="18" spans="1:11" x14ac:dyDescent="0.35">
      <c r="A18" s="800" t="s">
        <v>16</v>
      </c>
      <c r="B18" s="800"/>
      <c r="C18" s="800"/>
      <c r="D18" s="800"/>
      <c r="E18" s="800"/>
      <c r="F18" s="800"/>
      <c r="G18" s="800"/>
      <c r="H18" s="800"/>
      <c r="I18" s="800"/>
      <c r="J18" s="800"/>
      <c r="K18" s="800"/>
    </row>
    <row r="19" spans="1:11" ht="23" x14ac:dyDescent="0.35">
      <c r="A19" s="422">
        <v>12</v>
      </c>
      <c r="B19" s="418">
        <v>1</v>
      </c>
      <c r="C19" s="407" t="s">
        <v>7355</v>
      </c>
      <c r="D19" s="423">
        <v>39237</v>
      </c>
      <c r="E19" s="418" t="s">
        <v>318</v>
      </c>
      <c r="F19" s="418" t="s">
        <v>262</v>
      </c>
      <c r="G19" s="418" t="s">
        <v>7356</v>
      </c>
      <c r="H19" s="418" t="s">
        <v>7357</v>
      </c>
      <c r="I19" s="418" t="s">
        <v>7358</v>
      </c>
      <c r="J19" s="425">
        <v>43850</v>
      </c>
      <c r="K19" s="419" t="s">
        <v>286</v>
      </c>
    </row>
    <row r="20" spans="1:11" x14ac:dyDescent="0.35">
      <c r="A20" s="422"/>
      <c r="B20" s="799" t="s">
        <v>143</v>
      </c>
      <c r="C20" s="799"/>
      <c r="D20" s="799"/>
      <c r="E20" s="799"/>
      <c r="F20" s="799"/>
      <c r="G20" s="799"/>
      <c r="H20" s="799"/>
      <c r="I20" s="799"/>
      <c r="J20" s="799"/>
      <c r="K20" s="799"/>
    </row>
    <row r="21" spans="1:11" ht="23" x14ac:dyDescent="0.35">
      <c r="A21" s="422">
        <v>13</v>
      </c>
      <c r="B21" s="419">
        <v>1</v>
      </c>
      <c r="C21" s="774" t="s">
        <v>7376</v>
      </c>
      <c r="D21" s="432">
        <v>39714</v>
      </c>
      <c r="E21" s="407" t="s">
        <v>6245</v>
      </c>
      <c r="F21" s="379" t="s">
        <v>265</v>
      </c>
      <c r="G21" s="775" t="s">
        <v>7371</v>
      </c>
      <c r="H21" s="407" t="s">
        <v>7377</v>
      </c>
      <c r="I21" s="407" t="s">
        <v>7378</v>
      </c>
      <c r="J21" s="432">
        <v>43846</v>
      </c>
      <c r="K21" s="419"/>
    </row>
    <row r="22" spans="1:11" x14ac:dyDescent="0.35">
      <c r="A22" s="424"/>
      <c r="B22" s="799" t="s">
        <v>17</v>
      </c>
      <c r="C22" s="799"/>
      <c r="D22" s="799"/>
      <c r="E22" s="799"/>
      <c r="F22" s="799"/>
      <c r="G22" s="799"/>
      <c r="H22" s="799"/>
      <c r="I22" s="799"/>
      <c r="J22" s="799"/>
      <c r="K22" s="799"/>
    </row>
    <row r="23" spans="1:11" ht="23" x14ac:dyDescent="0.35">
      <c r="A23" s="422">
        <v>14</v>
      </c>
      <c r="B23" s="419">
        <v>1</v>
      </c>
      <c r="C23" s="774" t="s">
        <v>7379</v>
      </c>
      <c r="D23" s="432">
        <v>39290</v>
      </c>
      <c r="E23" s="407" t="s">
        <v>318</v>
      </c>
      <c r="F23" s="379" t="s">
        <v>265</v>
      </c>
      <c r="G23" s="775" t="s">
        <v>7371</v>
      </c>
      <c r="H23" s="407" t="s">
        <v>7380</v>
      </c>
      <c r="I23" s="407" t="s">
        <v>188</v>
      </c>
      <c r="J23" s="432">
        <v>43863</v>
      </c>
      <c r="K23" s="419"/>
    </row>
    <row r="24" spans="1:11" ht="23" x14ac:dyDescent="0.35">
      <c r="A24" s="422">
        <v>15</v>
      </c>
      <c r="B24" s="419">
        <v>2</v>
      </c>
      <c r="C24" s="774" t="s">
        <v>7381</v>
      </c>
      <c r="D24" s="432">
        <v>43887</v>
      </c>
      <c r="E24" s="407" t="s">
        <v>6601</v>
      </c>
      <c r="F24" s="379" t="s">
        <v>265</v>
      </c>
      <c r="G24" s="775" t="s">
        <v>7371</v>
      </c>
      <c r="H24" s="407" t="s">
        <v>7380</v>
      </c>
      <c r="I24" s="407" t="s">
        <v>188</v>
      </c>
      <c r="J24" s="432">
        <v>43889</v>
      </c>
      <c r="K24" s="419"/>
    </row>
    <row r="25" spans="1:11" ht="23" x14ac:dyDescent="0.35">
      <c r="A25" s="422">
        <v>16</v>
      </c>
      <c r="B25" s="419">
        <v>3</v>
      </c>
      <c r="C25" s="774" t="s">
        <v>7382</v>
      </c>
      <c r="D25" s="432">
        <v>39373</v>
      </c>
      <c r="E25" s="407" t="s">
        <v>6474</v>
      </c>
      <c r="F25" s="379" t="s">
        <v>265</v>
      </c>
      <c r="G25" s="775" t="s">
        <v>7371</v>
      </c>
      <c r="H25" s="407" t="s">
        <v>7380</v>
      </c>
      <c r="I25" s="407" t="s">
        <v>188</v>
      </c>
      <c r="J25" s="432">
        <v>43863</v>
      </c>
      <c r="K25" s="419"/>
    </row>
    <row r="26" spans="1:11" x14ac:dyDescent="0.35">
      <c r="A26" s="422"/>
      <c r="B26" s="799" t="s">
        <v>7383</v>
      </c>
      <c r="C26" s="799"/>
      <c r="D26" s="799"/>
      <c r="E26" s="799"/>
      <c r="F26" s="799"/>
      <c r="G26" s="799"/>
      <c r="H26" s="799"/>
      <c r="I26" s="799"/>
      <c r="J26" s="799"/>
      <c r="K26" s="799"/>
    </row>
    <row r="27" spans="1:11" ht="23" x14ac:dyDescent="0.35">
      <c r="A27" s="422">
        <v>17</v>
      </c>
      <c r="B27" s="419">
        <v>1</v>
      </c>
      <c r="C27" s="774" t="s">
        <v>7384</v>
      </c>
      <c r="D27" s="432">
        <v>40979</v>
      </c>
      <c r="E27" s="407" t="s">
        <v>5096</v>
      </c>
      <c r="F27" s="379" t="s">
        <v>265</v>
      </c>
      <c r="G27" s="775" t="s">
        <v>7371</v>
      </c>
      <c r="H27" s="407" t="s">
        <v>7385</v>
      </c>
      <c r="I27" s="407" t="s">
        <v>7386</v>
      </c>
      <c r="J27" s="432">
        <v>43850</v>
      </c>
      <c r="K27" s="419"/>
    </row>
    <row r="28" spans="1:11" x14ac:dyDescent="0.35">
      <c r="A28" s="422"/>
      <c r="B28" s="799" t="s">
        <v>7388</v>
      </c>
      <c r="C28" s="799"/>
      <c r="D28" s="799"/>
      <c r="E28" s="799"/>
      <c r="F28" s="799"/>
      <c r="G28" s="799"/>
      <c r="H28" s="799"/>
      <c r="I28" s="799"/>
      <c r="J28" s="799"/>
      <c r="K28" s="799"/>
    </row>
    <row r="29" spans="1:11" ht="23" x14ac:dyDescent="0.35">
      <c r="A29" s="422">
        <v>18</v>
      </c>
      <c r="B29" s="419">
        <v>1</v>
      </c>
      <c r="C29" s="774" t="s">
        <v>7387</v>
      </c>
      <c r="D29" s="432">
        <v>40699</v>
      </c>
      <c r="E29" s="407" t="s">
        <v>530</v>
      </c>
      <c r="F29" s="379" t="s">
        <v>265</v>
      </c>
      <c r="G29" s="775" t="s">
        <v>7371</v>
      </c>
      <c r="H29" s="407" t="s">
        <v>278</v>
      </c>
      <c r="I29" s="407" t="s">
        <v>192</v>
      </c>
      <c r="J29" s="432">
        <v>43851</v>
      </c>
      <c r="K29" s="419"/>
    </row>
    <row r="30" spans="1:11" ht="34.5" x14ac:dyDescent="0.35">
      <c r="A30" s="429">
        <v>19</v>
      </c>
      <c r="B30" s="379">
        <v>2</v>
      </c>
      <c r="C30" s="419" t="s">
        <v>7394</v>
      </c>
      <c r="D30" s="433">
        <v>40144</v>
      </c>
      <c r="E30" s="419">
        <v>4</v>
      </c>
      <c r="F30" s="773" t="s">
        <v>7391</v>
      </c>
      <c r="G30" s="433" t="s">
        <v>7395</v>
      </c>
      <c r="H30" s="419" t="s">
        <v>265</v>
      </c>
      <c r="I30" s="773" t="s">
        <v>192</v>
      </c>
      <c r="J30" s="425">
        <v>43850</v>
      </c>
      <c r="K30" s="777"/>
    </row>
  </sheetData>
  <mergeCells count="10">
    <mergeCell ref="B22:K22"/>
    <mergeCell ref="B26:K26"/>
    <mergeCell ref="B28:K28"/>
    <mergeCell ref="A15:K15"/>
    <mergeCell ref="A18:K18"/>
    <mergeCell ref="A1:K1"/>
    <mergeCell ref="A3:K3"/>
    <mergeCell ref="A11:K11"/>
    <mergeCell ref="A9:K9"/>
    <mergeCell ref="B20:K20"/>
  </mergeCells>
  <pageMargins left="0.2" right="0.18" top="0.23" bottom="0.17" header="0.19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8"/>
  <sheetViews>
    <sheetView workbookViewId="0">
      <selection activeCell="E12" sqref="E12"/>
    </sheetView>
  </sheetViews>
  <sheetFormatPr defaultRowHeight="11.5" x14ac:dyDescent="0.35"/>
  <cols>
    <col min="1" max="1" width="4" style="333" customWidth="1"/>
    <col min="2" max="2" width="4.453125" style="333" customWidth="1"/>
    <col min="3" max="3" width="28.453125" style="331" customWidth="1"/>
    <col min="4" max="4" width="10.7265625" style="289" customWidth="1"/>
    <col min="5" max="5" width="5.7265625" style="289" customWidth="1"/>
    <col min="6" max="6" width="18.453125" style="331" customWidth="1"/>
    <col min="7" max="7" width="17.81640625" style="331" customWidth="1"/>
    <col min="8" max="8" width="16.7265625" style="331" customWidth="1"/>
    <col min="9" max="9" width="13" style="331" customWidth="1"/>
    <col min="10" max="10" width="10.1796875" style="331" bestFit="1" customWidth="1"/>
    <col min="11" max="11" width="13.7265625" style="331" customWidth="1"/>
    <col min="12" max="16384" width="8.7265625" style="331"/>
  </cols>
  <sheetData>
    <row r="1" spans="1:11" s="328" customFormat="1" x14ac:dyDescent="0.35">
      <c r="A1" s="801" t="s">
        <v>270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</row>
    <row r="2" spans="1:11" s="289" customFormat="1" ht="23" x14ac:dyDescent="0.35">
      <c r="A2" s="329" t="s">
        <v>5</v>
      </c>
      <c r="B2" s="329" t="s">
        <v>6</v>
      </c>
      <c r="C2" s="329" t="s">
        <v>7</v>
      </c>
      <c r="D2" s="329" t="s">
        <v>8</v>
      </c>
      <c r="E2" s="329" t="s">
        <v>9</v>
      </c>
      <c r="F2" s="330" t="s">
        <v>179</v>
      </c>
      <c r="G2" s="329" t="s">
        <v>11</v>
      </c>
      <c r="H2" s="329" t="s">
        <v>180</v>
      </c>
      <c r="I2" s="329" t="s">
        <v>13</v>
      </c>
      <c r="J2" s="329" t="s">
        <v>14</v>
      </c>
      <c r="K2" s="329" t="s">
        <v>15</v>
      </c>
    </row>
    <row r="3" spans="1:11" s="289" customFormat="1" ht="22.15" customHeight="1" x14ac:dyDescent="0.35">
      <c r="A3" s="802" t="s">
        <v>259</v>
      </c>
      <c r="B3" s="803"/>
      <c r="C3" s="803"/>
      <c r="D3" s="803"/>
      <c r="E3" s="803"/>
      <c r="F3" s="803"/>
      <c r="G3" s="803"/>
      <c r="H3" s="803"/>
      <c r="I3" s="803"/>
      <c r="J3" s="803"/>
      <c r="K3" s="804"/>
    </row>
    <row r="4" spans="1:11" s="289" customFormat="1" ht="21.65" customHeight="1" x14ac:dyDescent="0.35">
      <c r="A4" s="379">
        <v>1</v>
      </c>
      <c r="B4" s="379">
        <v>1</v>
      </c>
      <c r="C4" s="379" t="s">
        <v>7396</v>
      </c>
      <c r="D4" s="432">
        <v>39085</v>
      </c>
      <c r="E4" s="379" t="s">
        <v>318</v>
      </c>
      <c r="F4" s="381" t="s">
        <v>287</v>
      </c>
      <c r="G4" s="381" t="s">
        <v>7397</v>
      </c>
      <c r="H4" s="379" t="s">
        <v>7398</v>
      </c>
      <c r="I4" s="379" t="s">
        <v>7362</v>
      </c>
      <c r="J4" s="380">
        <v>43847</v>
      </c>
      <c r="K4" s="419" t="s">
        <v>286</v>
      </c>
    </row>
    <row r="5" spans="1:11" s="289" customFormat="1" ht="21.65" customHeight="1" x14ac:dyDescent="0.35">
      <c r="A5" s="426">
        <v>2</v>
      </c>
      <c r="B5" s="427">
        <v>2</v>
      </c>
      <c r="C5" s="416" t="s">
        <v>7399</v>
      </c>
      <c r="D5" s="423">
        <v>39604</v>
      </c>
      <c r="E5" s="416">
        <v>5</v>
      </c>
      <c r="F5" s="380" t="s">
        <v>262</v>
      </c>
      <c r="G5" s="416" t="s">
        <v>7400</v>
      </c>
      <c r="H5" s="381" t="s">
        <v>7401</v>
      </c>
      <c r="I5" s="416" t="s">
        <v>7362</v>
      </c>
      <c r="J5" s="417">
        <v>43847</v>
      </c>
      <c r="K5" s="419" t="s">
        <v>286</v>
      </c>
    </row>
    <row r="6" spans="1:11" s="289" customFormat="1" ht="21.65" customHeight="1" x14ac:dyDescent="0.35">
      <c r="A6" s="381">
        <v>3</v>
      </c>
      <c r="B6" s="381">
        <v>3</v>
      </c>
      <c r="C6" s="381" t="s">
        <v>7406</v>
      </c>
      <c r="D6" s="431">
        <v>40544</v>
      </c>
      <c r="E6" s="381" t="s">
        <v>5584</v>
      </c>
      <c r="F6" s="381" t="s">
        <v>265</v>
      </c>
      <c r="G6" s="407" t="s">
        <v>7407</v>
      </c>
      <c r="H6" s="381" t="s">
        <v>7408</v>
      </c>
      <c r="I6" s="381" t="s">
        <v>188</v>
      </c>
      <c r="J6" s="431" t="s">
        <v>7409</v>
      </c>
      <c r="K6" s="381"/>
    </row>
    <row r="7" spans="1:11" s="289" customFormat="1" ht="21.65" customHeight="1" x14ac:dyDescent="0.35">
      <c r="A7" s="805" t="s">
        <v>7405</v>
      </c>
      <c r="B7" s="805"/>
      <c r="C7" s="805"/>
      <c r="D7" s="805"/>
      <c r="E7" s="805"/>
      <c r="F7" s="805"/>
      <c r="G7" s="805"/>
      <c r="H7" s="805"/>
      <c r="I7" s="805"/>
      <c r="J7" s="805"/>
      <c r="K7" s="805"/>
    </row>
    <row r="8" spans="1:11" s="289" customFormat="1" ht="21.65" customHeight="1" x14ac:dyDescent="0.35">
      <c r="A8" s="407">
        <v>4</v>
      </c>
      <c r="B8" s="407">
        <v>1</v>
      </c>
      <c r="C8" s="407" t="s">
        <v>7402</v>
      </c>
      <c r="D8" s="382">
        <v>40864</v>
      </c>
      <c r="E8" s="407">
        <v>2</v>
      </c>
      <c r="F8" s="407" t="s">
        <v>264</v>
      </c>
      <c r="G8" s="407" t="s">
        <v>7403</v>
      </c>
      <c r="H8" s="407" t="s">
        <v>7404</v>
      </c>
      <c r="I8" s="407" t="s">
        <v>7343</v>
      </c>
      <c r="J8" s="382">
        <v>43851</v>
      </c>
      <c r="K8" s="407"/>
    </row>
    <row r="9" spans="1:11" s="289" customFormat="1" ht="21.65" customHeight="1" x14ac:dyDescent="0.35">
      <c r="A9" s="381">
        <v>5</v>
      </c>
      <c r="B9" s="381">
        <v>2</v>
      </c>
      <c r="C9" s="381" t="s">
        <v>7410</v>
      </c>
      <c r="D9" s="431">
        <v>39948</v>
      </c>
      <c r="E9" s="381" t="s">
        <v>5655</v>
      </c>
      <c r="F9" s="381" t="s">
        <v>265</v>
      </c>
      <c r="G9" s="407" t="s">
        <v>7407</v>
      </c>
      <c r="H9" s="381" t="s">
        <v>7411</v>
      </c>
      <c r="I9" s="381" t="s">
        <v>7412</v>
      </c>
      <c r="J9" s="431" t="s">
        <v>7409</v>
      </c>
      <c r="K9" s="381"/>
    </row>
    <row r="10" spans="1:11" s="289" customFormat="1" ht="26.5" customHeight="1" x14ac:dyDescent="0.35">
      <c r="A10" s="379">
        <v>6</v>
      </c>
      <c r="B10" s="379">
        <v>3</v>
      </c>
      <c r="C10" s="379" t="s">
        <v>7416</v>
      </c>
      <c r="D10" s="380">
        <v>41256</v>
      </c>
      <c r="E10" s="379">
        <v>1</v>
      </c>
      <c r="F10" s="407" t="s">
        <v>268</v>
      </c>
      <c r="G10" s="379" t="s">
        <v>7417</v>
      </c>
      <c r="H10" s="429" t="s">
        <v>7418</v>
      </c>
      <c r="I10" s="379" t="s">
        <v>7419</v>
      </c>
      <c r="J10" s="380">
        <v>43841</v>
      </c>
      <c r="K10" s="379"/>
    </row>
    <row r="11" spans="1:11" s="289" customFormat="1" ht="12.75" customHeight="1" x14ac:dyDescent="0.35">
      <c r="A11" s="800" t="s">
        <v>7388</v>
      </c>
      <c r="B11" s="800"/>
      <c r="C11" s="800"/>
      <c r="D11" s="800"/>
      <c r="E11" s="800"/>
      <c r="F11" s="800"/>
      <c r="G11" s="800"/>
      <c r="H11" s="800"/>
      <c r="I11" s="800"/>
      <c r="J11" s="800"/>
      <c r="K11" s="800"/>
    </row>
    <row r="12" spans="1:11" s="289" customFormat="1" ht="22.9" customHeight="1" x14ac:dyDescent="0.35">
      <c r="A12" s="381">
        <v>7</v>
      </c>
      <c r="B12" s="381">
        <v>1</v>
      </c>
      <c r="C12" s="381" t="s">
        <v>7394</v>
      </c>
      <c r="D12" s="431">
        <v>40144</v>
      </c>
      <c r="E12" s="381" t="s">
        <v>5741</v>
      </c>
      <c r="F12" s="381" t="s">
        <v>265</v>
      </c>
      <c r="G12" s="407" t="s">
        <v>7407</v>
      </c>
      <c r="H12" s="381" t="s">
        <v>278</v>
      </c>
      <c r="I12" s="381" t="s">
        <v>7413</v>
      </c>
      <c r="J12" s="431" t="s">
        <v>7409</v>
      </c>
      <c r="K12" s="381"/>
    </row>
    <row r="13" spans="1:11" ht="23" x14ac:dyDescent="0.35">
      <c r="A13" s="430">
        <v>8</v>
      </c>
      <c r="B13" s="407">
        <v>2</v>
      </c>
      <c r="C13" s="778" t="s">
        <v>7414</v>
      </c>
      <c r="D13" s="421">
        <v>40699</v>
      </c>
      <c r="E13" s="778">
        <v>2</v>
      </c>
      <c r="F13" s="778" t="s">
        <v>278</v>
      </c>
      <c r="G13" s="778" t="s">
        <v>7415</v>
      </c>
      <c r="H13" s="778" t="s">
        <v>265</v>
      </c>
      <c r="I13" s="778" t="s">
        <v>192</v>
      </c>
      <c r="J13" s="421"/>
      <c r="K13" s="422"/>
    </row>
    <row r="14" spans="1:11" x14ac:dyDescent="0.35">
      <c r="B14" s="331"/>
      <c r="D14" s="331"/>
      <c r="E14" s="331"/>
    </row>
    <row r="15" spans="1:11" x14ac:dyDescent="0.35">
      <c r="B15" s="331"/>
      <c r="D15" s="331"/>
      <c r="E15" s="331"/>
    </row>
    <row r="16" spans="1:11" x14ac:dyDescent="0.35">
      <c r="B16" s="331"/>
      <c r="D16" s="331"/>
      <c r="E16" s="331"/>
    </row>
    <row r="17" spans="2:5" x14ac:dyDescent="0.35">
      <c r="B17" s="331"/>
      <c r="D17" s="331"/>
      <c r="E17" s="331"/>
    </row>
    <row r="18" spans="2:5" x14ac:dyDescent="0.35">
      <c r="B18" s="331"/>
      <c r="D18" s="331"/>
      <c r="E18" s="331"/>
    </row>
  </sheetData>
  <mergeCells count="4">
    <mergeCell ref="A11:K11"/>
    <mergeCell ref="A1:K1"/>
    <mergeCell ref="A3:K3"/>
    <mergeCell ref="A7:K7"/>
  </mergeCells>
  <pageMargins left="0.28999999999999998" right="0.1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51"/>
  <sheetViews>
    <sheetView topLeftCell="A29" zoomScale="120" zoomScaleNormal="120" workbookViewId="0">
      <selection activeCell="K42" sqref="K42"/>
    </sheetView>
  </sheetViews>
  <sheetFormatPr defaultRowHeight="14.5" x14ac:dyDescent="0.35"/>
  <cols>
    <col min="1" max="1" width="5.453125" style="1" customWidth="1"/>
    <col min="2" max="2" width="21.453125" customWidth="1"/>
    <col min="3" max="3" width="5.453125" customWidth="1"/>
    <col min="4" max="4" width="4.1796875" customWidth="1"/>
    <col min="5" max="5" width="4.26953125" customWidth="1"/>
    <col min="6" max="6" width="4.453125" customWidth="1"/>
    <col min="7" max="7" width="4.7265625" customWidth="1"/>
    <col min="8" max="8" width="4.453125" customWidth="1"/>
    <col min="9" max="12" width="5.453125" customWidth="1"/>
  </cols>
  <sheetData>
    <row r="1" spans="1:12" x14ac:dyDescent="0.35">
      <c r="A1" s="806" t="s">
        <v>269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</row>
    <row r="2" spans="1:12" x14ac:dyDescent="0.35">
      <c r="A2" s="806" t="s">
        <v>292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</row>
    <row r="3" spans="1:12" ht="2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42" t="s">
        <v>28</v>
      </c>
    </row>
    <row r="4" spans="1:12" ht="83.25" customHeight="1" x14ac:dyDescent="0.35">
      <c r="A4" s="243"/>
      <c r="B4" s="266"/>
      <c r="C4" s="244" t="s">
        <v>293</v>
      </c>
      <c r="D4" s="244" t="s">
        <v>294</v>
      </c>
      <c r="E4" s="245" t="s">
        <v>295</v>
      </c>
      <c r="F4" s="245" t="s">
        <v>23</v>
      </c>
      <c r="G4" s="246" t="s">
        <v>296</v>
      </c>
      <c r="H4" s="245" t="s">
        <v>297</v>
      </c>
      <c r="I4" s="245" t="s">
        <v>298</v>
      </c>
      <c r="J4" s="245" t="s">
        <v>24</v>
      </c>
      <c r="K4" s="246" t="s">
        <v>25</v>
      </c>
      <c r="L4" s="247" t="s">
        <v>15</v>
      </c>
    </row>
    <row r="5" spans="1:12" s="255" customFormat="1" ht="15" customHeight="1" x14ac:dyDescent="0.3">
      <c r="A5" s="248"/>
      <c r="B5" s="249" t="s">
        <v>192</v>
      </c>
      <c r="C5" s="250">
        <v>1616</v>
      </c>
      <c r="D5" s="250">
        <v>8</v>
      </c>
      <c r="E5" s="250">
        <v>19</v>
      </c>
      <c r="F5" s="250">
        <v>11</v>
      </c>
      <c r="G5" s="250">
        <v>1627</v>
      </c>
      <c r="H5" s="250">
        <v>2</v>
      </c>
      <c r="I5" s="250">
        <v>2</v>
      </c>
      <c r="J5" s="250"/>
      <c r="K5" s="250"/>
      <c r="L5" s="254"/>
    </row>
    <row r="6" spans="1:12" s="255" customFormat="1" ht="15" customHeight="1" x14ac:dyDescent="0.3">
      <c r="A6" s="248"/>
      <c r="B6" s="249" t="s">
        <v>321</v>
      </c>
      <c r="C6" s="250"/>
      <c r="D6" s="250"/>
      <c r="E6" s="250"/>
      <c r="F6" s="250"/>
      <c r="G6" s="250"/>
      <c r="H6" s="250"/>
      <c r="I6" s="250"/>
      <c r="J6" s="251">
        <v>0</v>
      </c>
      <c r="K6" s="436">
        <v>2</v>
      </c>
      <c r="L6" s="254"/>
    </row>
    <row r="7" spans="1:12" s="255" customFormat="1" ht="15" customHeight="1" x14ac:dyDescent="0.3">
      <c r="A7" s="248">
        <v>10</v>
      </c>
      <c r="B7" s="249" t="s">
        <v>193</v>
      </c>
      <c r="C7" s="250"/>
      <c r="D7" s="250"/>
      <c r="E7" s="250"/>
      <c r="F7" s="251"/>
      <c r="G7" s="252"/>
      <c r="H7" s="256"/>
      <c r="I7" s="256"/>
      <c r="J7" s="256">
        <v>0</v>
      </c>
      <c r="K7" s="437">
        <v>0</v>
      </c>
      <c r="L7" s="254"/>
    </row>
    <row r="8" spans="1:12" s="255" customFormat="1" ht="15" customHeight="1" x14ac:dyDescent="0.3">
      <c r="A8" s="248">
        <v>11</v>
      </c>
      <c r="B8" s="249" t="s">
        <v>194</v>
      </c>
      <c r="C8" s="250"/>
      <c r="D8" s="250"/>
      <c r="E8" s="250"/>
      <c r="F8" s="251"/>
      <c r="G8" s="252"/>
      <c r="H8" s="256"/>
      <c r="I8" s="256"/>
      <c r="J8" s="256">
        <v>0</v>
      </c>
      <c r="K8" s="437">
        <v>0</v>
      </c>
      <c r="L8" s="254"/>
    </row>
    <row r="9" spans="1:12" s="255" customFormat="1" ht="15" customHeight="1" x14ac:dyDescent="0.3">
      <c r="A9" s="248">
        <v>12</v>
      </c>
      <c r="B9" s="249" t="s">
        <v>195</v>
      </c>
      <c r="C9" s="250"/>
      <c r="D9" s="250"/>
      <c r="E9" s="250"/>
      <c r="F9" s="251"/>
      <c r="G9" s="252"/>
      <c r="H9" s="256"/>
      <c r="I9" s="256"/>
      <c r="J9" s="256">
        <v>0</v>
      </c>
      <c r="K9" s="437">
        <v>0</v>
      </c>
      <c r="L9" s="254"/>
    </row>
    <row r="10" spans="1:12" s="255" customFormat="1" ht="15" customHeight="1" x14ac:dyDescent="0.3">
      <c r="A10" s="248">
        <v>13</v>
      </c>
      <c r="B10" s="249" t="s">
        <v>196</v>
      </c>
      <c r="C10" s="250"/>
      <c r="D10" s="250"/>
      <c r="E10" s="250"/>
      <c r="F10" s="251"/>
      <c r="G10" s="252"/>
      <c r="H10" s="256"/>
      <c r="I10" s="256"/>
      <c r="J10" s="256">
        <v>0</v>
      </c>
      <c r="K10" s="437">
        <v>0</v>
      </c>
      <c r="L10" s="254"/>
    </row>
    <row r="11" spans="1:12" s="255" customFormat="1" ht="15" customHeight="1" x14ac:dyDescent="0.3">
      <c r="A11" s="248">
        <v>14</v>
      </c>
      <c r="B11" s="249" t="s">
        <v>143</v>
      </c>
      <c r="C11" s="250"/>
      <c r="D11" s="250"/>
      <c r="E11" s="250"/>
      <c r="F11" s="251"/>
      <c r="G11" s="252"/>
      <c r="H11" s="256"/>
      <c r="I11" s="256"/>
      <c r="J11" s="253">
        <v>0</v>
      </c>
      <c r="K11" s="438">
        <v>1</v>
      </c>
      <c r="L11" s="249"/>
    </row>
    <row r="12" spans="1:12" s="255" customFormat="1" ht="15" customHeight="1" x14ac:dyDescent="0.3">
      <c r="A12" s="248">
        <v>15</v>
      </c>
      <c r="B12" s="249" t="s">
        <v>187</v>
      </c>
      <c r="C12" s="250"/>
      <c r="D12" s="250"/>
      <c r="E12" s="250"/>
      <c r="F12" s="251"/>
      <c r="G12" s="252"/>
      <c r="H12" s="256"/>
      <c r="I12" s="256"/>
      <c r="J12" s="256">
        <v>0</v>
      </c>
      <c r="K12" s="437">
        <v>0</v>
      </c>
      <c r="L12" s="249"/>
    </row>
    <row r="13" spans="1:12" s="255" customFormat="1" ht="15" customHeight="1" x14ac:dyDescent="0.3">
      <c r="A13" s="248">
        <v>16</v>
      </c>
      <c r="B13" s="249" t="s">
        <v>184</v>
      </c>
      <c r="C13" s="250"/>
      <c r="D13" s="250"/>
      <c r="E13" s="250"/>
      <c r="F13" s="251"/>
      <c r="G13" s="252"/>
      <c r="H13" s="256"/>
      <c r="I13" s="256"/>
      <c r="J13" s="256">
        <v>0</v>
      </c>
      <c r="K13" s="437">
        <v>0</v>
      </c>
      <c r="L13" s="249"/>
    </row>
    <row r="14" spans="1:12" s="255" customFormat="1" ht="15" customHeight="1" x14ac:dyDescent="0.3">
      <c r="A14" s="248">
        <v>17</v>
      </c>
      <c r="B14" s="249" t="s">
        <v>197</v>
      </c>
      <c r="C14" s="257"/>
      <c r="D14" s="257"/>
      <c r="E14" s="257"/>
      <c r="F14" s="257"/>
      <c r="G14" s="257"/>
      <c r="H14" s="253"/>
      <c r="I14" s="253"/>
      <c r="J14" s="253">
        <v>0</v>
      </c>
      <c r="K14" s="437">
        <v>0</v>
      </c>
      <c r="L14" s="249"/>
    </row>
    <row r="15" spans="1:12" s="255" customFormat="1" ht="15" customHeight="1" x14ac:dyDescent="0.3">
      <c r="A15" s="248">
        <v>18</v>
      </c>
      <c r="B15" s="249" t="s">
        <v>26</v>
      </c>
      <c r="C15" s="257"/>
      <c r="D15" s="257"/>
      <c r="E15" s="257"/>
      <c r="F15" s="252"/>
      <c r="G15" s="252"/>
      <c r="H15" s="253"/>
      <c r="I15" s="253"/>
      <c r="J15" s="253">
        <v>0</v>
      </c>
      <c r="K15" s="437">
        <v>0</v>
      </c>
      <c r="L15" s="249"/>
    </row>
    <row r="16" spans="1:12" s="255" customFormat="1" ht="15" customHeight="1" x14ac:dyDescent="0.3">
      <c r="A16" s="248">
        <v>19</v>
      </c>
      <c r="B16" s="249" t="s">
        <v>299</v>
      </c>
      <c r="C16" s="257"/>
      <c r="D16" s="257"/>
      <c r="E16" s="257"/>
      <c r="F16" s="252"/>
      <c r="G16" s="252"/>
      <c r="H16" s="253"/>
      <c r="I16" s="253"/>
      <c r="J16" s="253">
        <v>0</v>
      </c>
      <c r="K16" s="437">
        <v>0</v>
      </c>
      <c r="L16" s="249"/>
    </row>
    <row r="17" spans="1:12" s="255" customFormat="1" ht="15" customHeight="1" x14ac:dyDescent="0.3">
      <c r="A17" s="248">
        <v>20</v>
      </c>
      <c r="B17" s="249" t="s">
        <v>290</v>
      </c>
      <c r="C17" s="257"/>
      <c r="D17" s="257"/>
      <c r="E17" s="257"/>
      <c r="F17" s="252"/>
      <c r="G17" s="252"/>
      <c r="H17" s="253"/>
      <c r="I17" s="253"/>
      <c r="J17" s="253">
        <v>0</v>
      </c>
      <c r="K17" s="437">
        <v>1</v>
      </c>
      <c r="L17" s="249"/>
    </row>
    <row r="18" spans="1:12" s="255" customFormat="1" ht="15" customHeight="1" x14ac:dyDescent="0.3">
      <c r="A18" s="248">
        <v>21</v>
      </c>
      <c r="B18" s="249" t="s">
        <v>300</v>
      </c>
      <c r="C18" s="257"/>
      <c r="D18" s="257"/>
      <c r="E18" s="257"/>
      <c r="F18" s="252"/>
      <c r="G18" s="252"/>
      <c r="H18" s="253"/>
      <c r="I18" s="253"/>
      <c r="J18" s="253">
        <v>0</v>
      </c>
      <c r="K18" s="437">
        <v>1</v>
      </c>
      <c r="L18" s="249"/>
    </row>
    <row r="19" spans="1:12" s="255" customFormat="1" ht="15" customHeight="1" x14ac:dyDescent="0.3">
      <c r="A19" s="248">
        <v>22</v>
      </c>
      <c r="B19" s="249" t="s">
        <v>289</v>
      </c>
      <c r="C19" s="257"/>
      <c r="D19" s="257"/>
      <c r="E19" s="257"/>
      <c r="F19" s="252"/>
      <c r="G19" s="252"/>
      <c r="H19" s="253"/>
      <c r="I19" s="253"/>
      <c r="J19" s="253">
        <v>3</v>
      </c>
      <c r="K19" s="437">
        <v>3</v>
      </c>
      <c r="L19" s="249"/>
    </row>
    <row r="20" spans="1:12" s="255" customFormat="1" ht="15" customHeight="1" x14ac:dyDescent="0.3">
      <c r="A20" s="248">
        <v>23</v>
      </c>
      <c r="B20" s="249" t="s">
        <v>301</v>
      </c>
      <c r="C20" s="257"/>
      <c r="D20" s="257"/>
      <c r="E20" s="257"/>
      <c r="F20" s="252"/>
      <c r="G20" s="252"/>
      <c r="H20" s="253"/>
      <c r="I20" s="253"/>
      <c r="J20" s="253">
        <v>0</v>
      </c>
      <c r="K20" s="437">
        <v>0</v>
      </c>
      <c r="L20" s="249"/>
    </row>
    <row r="21" spans="1:12" s="255" customFormat="1" ht="15" customHeight="1" x14ac:dyDescent="0.3">
      <c r="A21" s="248">
        <v>24</v>
      </c>
      <c r="B21" s="249" t="s">
        <v>198</v>
      </c>
      <c r="C21" s="257"/>
      <c r="D21" s="257"/>
      <c r="E21" s="257"/>
      <c r="F21" s="252"/>
      <c r="G21" s="252"/>
      <c r="H21" s="253"/>
      <c r="I21" s="253"/>
      <c r="J21" s="253">
        <v>3</v>
      </c>
      <c r="K21" s="437">
        <v>5</v>
      </c>
      <c r="L21" s="249"/>
    </row>
    <row r="22" spans="1:12" s="255" customFormat="1" ht="15" customHeight="1" x14ac:dyDescent="0.3">
      <c r="A22" s="248"/>
      <c r="B22" s="258" t="s">
        <v>123</v>
      </c>
      <c r="C22" s="257"/>
      <c r="D22" s="257"/>
      <c r="E22" s="257"/>
      <c r="F22" s="252"/>
      <c r="G22" s="252"/>
      <c r="H22" s="257"/>
      <c r="I22" s="257"/>
      <c r="J22" s="435">
        <v>6</v>
      </c>
      <c r="K22" s="439">
        <v>13</v>
      </c>
      <c r="L22" s="254"/>
    </row>
    <row r="23" spans="1:12" s="255" customFormat="1" ht="15" customHeight="1" x14ac:dyDescent="0.3">
      <c r="A23" s="248">
        <v>1</v>
      </c>
      <c r="B23" s="122" t="s">
        <v>213</v>
      </c>
      <c r="C23" s="250"/>
      <c r="D23" s="250"/>
      <c r="E23" s="250"/>
      <c r="F23" s="251"/>
      <c r="G23" s="252"/>
      <c r="I23" s="251"/>
      <c r="J23" s="251"/>
      <c r="K23" s="252"/>
      <c r="L23" s="259"/>
    </row>
    <row r="24" spans="1:12" s="255" customFormat="1" ht="15" customHeight="1" x14ac:dyDescent="0.3">
      <c r="A24" s="248">
        <v>2</v>
      </c>
      <c r="B24" s="122" t="s">
        <v>214</v>
      </c>
      <c r="C24" s="250"/>
      <c r="D24" s="250"/>
      <c r="E24" s="250"/>
      <c r="F24" s="251"/>
      <c r="G24" s="252"/>
      <c r="H24" s="254"/>
      <c r="I24" s="251"/>
      <c r="J24" s="251"/>
      <c r="K24" s="252"/>
      <c r="L24" s="259"/>
    </row>
    <row r="25" spans="1:12" s="255" customFormat="1" ht="15" customHeight="1" x14ac:dyDescent="0.3">
      <c r="A25" s="248">
        <v>3</v>
      </c>
      <c r="B25" s="122" t="s">
        <v>215</v>
      </c>
      <c r="C25" s="250"/>
      <c r="D25" s="250"/>
      <c r="E25" s="250"/>
      <c r="F25" s="251"/>
      <c r="G25" s="252"/>
      <c r="H25" s="254"/>
      <c r="I25" s="251"/>
      <c r="J25" s="251"/>
      <c r="K25" s="252"/>
      <c r="L25" s="259"/>
    </row>
    <row r="26" spans="1:12" s="255" customFormat="1" ht="24" customHeight="1" x14ac:dyDescent="0.3">
      <c r="A26" s="248">
        <v>4</v>
      </c>
      <c r="B26" s="92" t="s">
        <v>216</v>
      </c>
      <c r="C26" s="250"/>
      <c r="D26" s="250"/>
      <c r="E26" s="250"/>
      <c r="F26" s="251"/>
      <c r="G26" s="252"/>
      <c r="H26" s="254"/>
      <c r="I26" s="251"/>
      <c r="J26" s="260"/>
      <c r="K26" s="261"/>
      <c r="L26" s="259"/>
    </row>
    <row r="27" spans="1:12" s="255" customFormat="1" ht="24" customHeight="1" x14ac:dyDescent="0.3">
      <c r="A27" s="248">
        <v>5</v>
      </c>
      <c r="B27" s="122" t="s">
        <v>217</v>
      </c>
      <c r="C27" s="250"/>
      <c r="D27" s="250"/>
      <c r="E27" s="250"/>
      <c r="F27" s="251"/>
      <c r="G27" s="252"/>
      <c r="H27" s="254"/>
      <c r="I27" s="251"/>
      <c r="J27" s="251"/>
      <c r="K27" s="252"/>
      <c r="L27" s="259"/>
    </row>
    <row r="28" spans="1:12" s="255" customFormat="1" ht="24" customHeight="1" x14ac:dyDescent="0.3">
      <c r="A28" s="248">
        <v>6</v>
      </c>
      <c r="B28" s="122" t="s">
        <v>209</v>
      </c>
      <c r="C28" s="250"/>
      <c r="D28" s="250"/>
      <c r="E28" s="250"/>
      <c r="F28" s="251"/>
      <c r="G28" s="252"/>
      <c r="H28" s="254"/>
      <c r="I28" s="251"/>
      <c r="J28" s="251"/>
      <c r="K28" s="252"/>
      <c r="L28" s="259"/>
    </row>
    <row r="29" spans="1:12" s="255" customFormat="1" ht="24" customHeight="1" x14ac:dyDescent="0.3">
      <c r="A29" s="248">
        <v>7</v>
      </c>
      <c r="B29" s="122" t="s">
        <v>210</v>
      </c>
      <c r="C29" s="250"/>
      <c r="D29" s="250"/>
      <c r="E29" s="250"/>
      <c r="F29" s="251"/>
      <c r="G29" s="252"/>
      <c r="H29" s="254"/>
      <c r="I29" s="251"/>
      <c r="J29" s="251"/>
      <c r="K29" s="252"/>
      <c r="L29" s="259"/>
    </row>
    <row r="30" spans="1:12" s="255" customFormat="1" ht="24" customHeight="1" x14ac:dyDescent="0.3">
      <c r="A30" s="248">
        <v>8</v>
      </c>
      <c r="B30" s="92" t="s">
        <v>211</v>
      </c>
      <c r="C30" s="262"/>
      <c r="D30" s="250"/>
      <c r="E30" s="250"/>
      <c r="F30" s="251"/>
      <c r="G30" s="252"/>
      <c r="H30" s="254"/>
      <c r="I30" s="251"/>
      <c r="J30" s="251"/>
      <c r="K30" s="252"/>
      <c r="L30" s="259"/>
    </row>
    <row r="31" spans="1:12" s="255" customFormat="1" ht="24" customHeight="1" x14ac:dyDescent="0.3">
      <c r="A31" s="248">
        <v>9</v>
      </c>
      <c r="B31" s="122" t="s">
        <v>212</v>
      </c>
      <c r="C31" s="250"/>
      <c r="D31" s="250"/>
      <c r="E31" s="250"/>
      <c r="F31" s="251"/>
      <c r="G31" s="252"/>
      <c r="H31" s="254"/>
      <c r="I31" s="251"/>
      <c r="J31" s="256"/>
      <c r="K31" s="252"/>
      <c r="L31" s="259"/>
    </row>
    <row r="32" spans="1:12" s="255" customFormat="1" ht="24" customHeight="1" x14ac:dyDescent="0.3">
      <c r="A32" s="248">
        <v>10</v>
      </c>
      <c r="B32" s="122" t="s">
        <v>218</v>
      </c>
      <c r="C32" s="250"/>
      <c r="D32" s="250"/>
      <c r="E32" s="250"/>
      <c r="F32" s="251"/>
      <c r="G32" s="252"/>
      <c r="H32" s="254"/>
      <c r="I32" s="252"/>
      <c r="J32" s="251"/>
      <c r="K32" s="252"/>
      <c r="L32" s="259"/>
    </row>
    <row r="33" spans="1:12" s="255" customFormat="1" ht="24" customHeight="1" x14ac:dyDescent="0.3">
      <c r="A33" s="248">
        <v>11</v>
      </c>
      <c r="B33" s="92" t="s">
        <v>219</v>
      </c>
      <c r="C33" s="250"/>
      <c r="D33" s="250"/>
      <c r="E33" s="250"/>
      <c r="F33" s="251"/>
      <c r="G33" s="252"/>
      <c r="H33" s="254"/>
      <c r="I33" s="252"/>
      <c r="J33" s="252"/>
      <c r="K33" s="252"/>
      <c r="L33" s="259"/>
    </row>
    <row r="34" spans="1:12" s="255" customFormat="1" ht="24" customHeight="1" x14ac:dyDescent="0.3">
      <c r="A34" s="248"/>
      <c r="B34" s="258" t="s">
        <v>17</v>
      </c>
      <c r="C34" s="250"/>
      <c r="D34" s="250"/>
      <c r="E34" s="250"/>
      <c r="F34" s="251"/>
      <c r="G34" s="252"/>
      <c r="H34" s="254"/>
      <c r="I34" s="252"/>
      <c r="J34" s="252"/>
      <c r="K34" s="252">
        <v>3</v>
      </c>
      <c r="L34" s="259"/>
    </row>
    <row r="35" spans="1:12" s="255" customFormat="1" ht="15" customHeight="1" x14ac:dyDescent="0.3">
      <c r="A35" s="248">
        <v>1</v>
      </c>
      <c r="B35" s="249" t="s">
        <v>21</v>
      </c>
      <c r="C35" s="250"/>
      <c r="D35" s="250"/>
      <c r="E35" s="250"/>
      <c r="F35" s="251"/>
      <c r="G35" s="252"/>
      <c r="H35" s="254"/>
      <c r="I35" s="252"/>
      <c r="J35" s="252"/>
      <c r="K35" s="252"/>
      <c r="L35" s="259"/>
    </row>
    <row r="36" spans="1:12" s="255" customFormat="1" ht="15" customHeight="1" x14ac:dyDescent="0.3">
      <c r="A36" s="248">
        <v>2</v>
      </c>
      <c r="B36" s="249" t="s">
        <v>20</v>
      </c>
      <c r="C36" s="250"/>
      <c r="D36" s="250"/>
      <c r="E36" s="250"/>
      <c r="F36" s="251"/>
      <c r="G36" s="252"/>
      <c r="H36" s="254"/>
      <c r="I36" s="253"/>
      <c r="J36" s="252"/>
      <c r="K36" s="252"/>
      <c r="L36" s="263"/>
    </row>
    <row r="37" spans="1:12" s="255" customFormat="1" ht="15" customHeight="1" x14ac:dyDescent="0.3">
      <c r="A37" s="248">
        <v>3</v>
      </c>
      <c r="B37" s="264" t="s">
        <v>19</v>
      </c>
      <c r="C37" s="250"/>
      <c r="D37" s="250"/>
      <c r="E37" s="250"/>
      <c r="F37" s="251"/>
      <c r="G37" s="252"/>
      <c r="H37" s="254"/>
      <c r="I37" s="253"/>
      <c r="J37" s="253"/>
      <c r="K37" s="252"/>
      <c r="L37" s="263"/>
    </row>
    <row r="38" spans="1:12" s="255" customFormat="1" ht="15" customHeight="1" x14ac:dyDescent="0.3">
      <c r="A38" s="248">
        <v>4</v>
      </c>
      <c r="B38" s="249" t="s">
        <v>208</v>
      </c>
      <c r="C38" s="249"/>
      <c r="D38" s="250"/>
      <c r="E38" s="250"/>
      <c r="F38" s="251"/>
      <c r="G38" s="252"/>
      <c r="H38" s="254"/>
      <c r="I38" s="252"/>
      <c r="J38" s="253"/>
      <c r="K38" s="252"/>
      <c r="L38" s="259"/>
    </row>
    <row r="39" spans="1:12" s="255" customFormat="1" ht="15" customHeight="1" x14ac:dyDescent="0.3">
      <c r="A39" s="248">
        <v>5</v>
      </c>
      <c r="B39" s="249" t="s">
        <v>199</v>
      </c>
      <c r="C39" s="250"/>
      <c r="D39" s="250"/>
      <c r="E39" s="250"/>
      <c r="F39" s="251"/>
      <c r="G39" s="252"/>
      <c r="H39" s="254"/>
      <c r="I39" s="253"/>
      <c r="J39" s="265"/>
      <c r="K39" s="252"/>
      <c r="L39" s="259"/>
    </row>
    <row r="40" spans="1:12" s="255" customFormat="1" ht="15" customHeight="1" x14ac:dyDescent="0.3">
      <c r="A40" s="248">
        <v>6</v>
      </c>
      <c r="B40" s="249" t="s">
        <v>22</v>
      </c>
      <c r="C40" s="250"/>
      <c r="D40" s="250"/>
      <c r="E40" s="250"/>
      <c r="F40" s="251"/>
      <c r="G40" s="252"/>
      <c r="H40" s="254"/>
      <c r="I40" s="253"/>
      <c r="J40" s="253"/>
      <c r="K40" s="252"/>
      <c r="L40" s="259"/>
    </row>
    <row r="41" spans="1:12" s="255" customFormat="1" ht="15" customHeight="1" x14ac:dyDescent="0.3">
      <c r="A41" s="248">
        <v>7</v>
      </c>
      <c r="B41" s="249" t="s">
        <v>82</v>
      </c>
      <c r="C41" s="250"/>
      <c r="D41" s="250"/>
      <c r="E41" s="250"/>
      <c r="F41" s="251"/>
      <c r="G41" s="252"/>
      <c r="H41" s="254"/>
      <c r="I41" s="252"/>
      <c r="J41" s="253"/>
      <c r="K41" s="252"/>
      <c r="L41" s="259"/>
    </row>
    <row r="42" spans="1:12" s="255" customFormat="1" ht="15" customHeight="1" x14ac:dyDescent="0.3">
      <c r="A42" s="248">
        <v>8</v>
      </c>
      <c r="B42" s="249" t="s">
        <v>200</v>
      </c>
      <c r="C42" s="250"/>
      <c r="D42" s="250"/>
      <c r="E42" s="250"/>
      <c r="F42" s="251"/>
      <c r="G42" s="252"/>
      <c r="H42" s="254"/>
      <c r="I42" s="253"/>
      <c r="J42" s="252"/>
      <c r="K42" s="252">
        <v>1</v>
      </c>
      <c r="L42" s="259"/>
    </row>
    <row r="43" spans="1:12" s="255" customFormat="1" ht="15" customHeight="1" x14ac:dyDescent="0.3">
      <c r="A43" s="248">
        <v>9</v>
      </c>
      <c r="B43" s="249" t="s">
        <v>201</v>
      </c>
      <c r="C43" s="250"/>
      <c r="D43" s="250"/>
      <c r="E43" s="250"/>
      <c r="F43" s="251"/>
      <c r="G43" s="252"/>
      <c r="H43" s="253"/>
      <c r="I43" s="253"/>
      <c r="J43" s="253"/>
      <c r="K43" s="252"/>
      <c r="L43" s="259"/>
    </row>
    <row r="44" spans="1:12" s="255" customFormat="1" ht="15" customHeight="1" x14ac:dyDescent="0.3">
      <c r="A44" s="248">
        <v>10</v>
      </c>
      <c r="B44" s="249" t="s">
        <v>202</v>
      </c>
      <c r="C44" s="250"/>
      <c r="D44" s="250"/>
      <c r="E44" s="250"/>
      <c r="F44" s="251"/>
      <c r="G44" s="252"/>
      <c r="H44" s="253"/>
      <c r="I44" s="253"/>
      <c r="J44" s="252"/>
      <c r="K44" s="252"/>
      <c r="L44" s="259"/>
    </row>
    <row r="45" spans="1:12" s="255" customFormat="1" ht="15" customHeight="1" x14ac:dyDescent="0.3">
      <c r="A45" s="248">
        <v>11</v>
      </c>
      <c r="B45" s="249" t="s">
        <v>203</v>
      </c>
      <c r="C45" s="250"/>
      <c r="D45" s="250"/>
      <c r="E45" s="250"/>
      <c r="F45" s="251"/>
      <c r="G45" s="252"/>
      <c r="H45" s="253"/>
      <c r="I45" s="253"/>
      <c r="J45" s="252"/>
      <c r="K45" s="252"/>
      <c r="L45" s="259"/>
    </row>
    <row r="46" spans="1:12" s="255" customFormat="1" ht="15" customHeight="1" x14ac:dyDescent="0.3">
      <c r="A46" s="248">
        <v>12</v>
      </c>
      <c r="B46" s="249" t="s">
        <v>204</v>
      </c>
      <c r="C46" s="250"/>
      <c r="D46" s="250"/>
      <c r="E46" s="250"/>
      <c r="F46" s="251"/>
      <c r="G46" s="252"/>
      <c r="H46" s="253"/>
      <c r="I46" s="253"/>
      <c r="J46" s="252"/>
      <c r="K46" s="252"/>
      <c r="L46" s="259"/>
    </row>
    <row r="47" spans="1:12" s="255" customFormat="1" ht="15" customHeight="1" x14ac:dyDescent="0.3">
      <c r="A47" s="248">
        <v>13</v>
      </c>
      <c r="B47" s="249" t="s">
        <v>205</v>
      </c>
      <c r="C47" s="250"/>
      <c r="D47" s="250"/>
      <c r="E47" s="250"/>
      <c r="F47" s="251"/>
      <c r="G47" s="252"/>
      <c r="H47" s="253"/>
      <c r="I47" s="253"/>
      <c r="J47" s="252"/>
      <c r="K47" s="252"/>
      <c r="L47" s="259"/>
    </row>
    <row r="48" spans="1:12" s="255" customFormat="1" ht="15" customHeight="1" x14ac:dyDescent="0.3">
      <c r="A48" s="248">
        <v>14</v>
      </c>
      <c r="B48" s="249" t="s">
        <v>206</v>
      </c>
      <c r="C48" s="250"/>
      <c r="D48" s="250"/>
      <c r="E48" s="250"/>
      <c r="F48" s="251"/>
      <c r="G48" s="252"/>
      <c r="H48" s="253"/>
      <c r="I48" s="253"/>
      <c r="J48" s="252"/>
      <c r="K48" s="252"/>
      <c r="L48" s="259"/>
    </row>
    <row r="49" spans="1:12" s="255" customFormat="1" ht="15" customHeight="1" x14ac:dyDescent="0.3">
      <c r="A49" s="248">
        <v>15</v>
      </c>
      <c r="B49" s="249" t="s">
        <v>207</v>
      </c>
      <c r="C49" s="250"/>
      <c r="D49" s="250"/>
      <c r="E49" s="250"/>
      <c r="F49" s="251"/>
      <c r="G49" s="252"/>
      <c r="H49" s="253"/>
      <c r="I49" s="253"/>
      <c r="J49" s="252"/>
      <c r="K49" s="252"/>
      <c r="L49" s="259"/>
    </row>
    <row r="50" spans="1:12" s="255" customFormat="1" ht="15" customHeight="1" x14ac:dyDescent="0.3">
      <c r="A50" s="248">
        <v>16</v>
      </c>
      <c r="B50" s="249" t="s">
        <v>182</v>
      </c>
      <c r="C50" s="250"/>
      <c r="D50" s="250"/>
      <c r="E50" s="250"/>
      <c r="F50" s="251"/>
      <c r="G50" s="252"/>
      <c r="H50" s="253"/>
      <c r="I50" s="253"/>
      <c r="J50" s="252"/>
      <c r="K50" s="252"/>
      <c r="L50" s="259"/>
    </row>
    <row r="51" spans="1:12" s="255" customFormat="1" ht="15" customHeight="1" x14ac:dyDescent="0.3">
      <c r="A51" s="248">
        <v>17</v>
      </c>
      <c r="B51" s="249" t="s">
        <v>288</v>
      </c>
      <c r="C51" s="250"/>
      <c r="D51" s="250"/>
      <c r="E51" s="250"/>
      <c r="F51" s="251"/>
      <c r="G51" s="252"/>
      <c r="H51" s="253"/>
      <c r="I51" s="253"/>
      <c r="J51" s="252"/>
      <c r="K51" s="252"/>
      <c r="L51" s="259"/>
    </row>
  </sheetData>
  <mergeCells count="2">
    <mergeCell ref="A2:L2"/>
    <mergeCell ref="A1:L1"/>
  </mergeCells>
  <pageMargins left="0.34" right="0.24" top="0.38" bottom="0.16" header="0.3" footer="0.1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19"/>
  <sheetViews>
    <sheetView topLeftCell="A4" workbookViewId="0">
      <selection activeCell="B19" sqref="B19"/>
    </sheetView>
  </sheetViews>
  <sheetFormatPr defaultColWidth="9.1796875" defaultRowHeight="13" x14ac:dyDescent="0.3"/>
  <cols>
    <col min="1" max="1" width="9.1796875" style="8" customWidth="1"/>
    <col min="2" max="2" width="9" style="7" customWidth="1"/>
    <col min="3" max="6" width="6.26953125" style="7" customWidth="1"/>
    <col min="7" max="7" width="6.81640625" style="7" customWidth="1"/>
    <col min="8" max="8" width="4.26953125" style="7" customWidth="1"/>
    <col min="9" max="9" width="4" style="7" customWidth="1"/>
    <col min="10" max="10" width="7.81640625" style="7" customWidth="1"/>
    <col min="11" max="11" width="4.81640625" style="7" customWidth="1"/>
    <col min="12" max="12" width="6.26953125" style="7" customWidth="1"/>
    <col min="13" max="14" width="5.7265625" style="7" customWidth="1"/>
    <col min="15" max="15" width="6.26953125" style="7" customWidth="1"/>
    <col min="16" max="16" width="6.453125" style="7" customWidth="1"/>
    <col min="17" max="20" width="6.26953125" style="7" customWidth="1"/>
    <col min="21" max="16384" width="9.1796875" style="7"/>
  </cols>
  <sheetData>
    <row r="1" spans="1:20" ht="15" x14ac:dyDescent="0.3">
      <c r="A1" s="809" t="s">
        <v>303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</row>
    <row r="2" spans="1:20" ht="13.5" customHeight="1" x14ac:dyDescent="0.35">
      <c r="A2" s="807" t="s">
        <v>43</v>
      </c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  <c r="P2" s="808"/>
      <c r="Q2" s="808"/>
      <c r="R2" s="808"/>
      <c r="S2" s="808"/>
      <c r="T2" s="808"/>
    </row>
    <row r="3" spans="1:20" s="269" customFormat="1" ht="126" customHeight="1" x14ac:dyDescent="0.3">
      <c r="A3" s="267" t="s">
        <v>29</v>
      </c>
      <c r="B3" s="267" t="s">
        <v>30</v>
      </c>
      <c r="C3" s="267" t="s">
        <v>189</v>
      </c>
      <c r="D3" s="267" t="s">
        <v>31</v>
      </c>
      <c r="E3" s="267" t="s">
        <v>223</v>
      </c>
      <c r="F3" s="267" t="s">
        <v>32</v>
      </c>
      <c r="G3" s="267" t="s">
        <v>222</v>
      </c>
      <c r="H3" s="267" t="s">
        <v>150</v>
      </c>
      <c r="I3" s="267" t="s">
        <v>151</v>
      </c>
      <c r="J3" s="267" t="s">
        <v>190</v>
      </c>
      <c r="K3" s="267" t="s">
        <v>33</v>
      </c>
      <c r="L3" s="267" t="s">
        <v>34</v>
      </c>
      <c r="M3" s="267" t="s">
        <v>35</v>
      </c>
      <c r="N3" s="267" t="s">
        <v>36</v>
      </c>
      <c r="O3" s="267" t="s">
        <v>37</v>
      </c>
      <c r="P3" s="267" t="s">
        <v>191</v>
      </c>
      <c r="Q3" s="267" t="s">
        <v>38</v>
      </c>
      <c r="R3" s="267" t="s">
        <v>220</v>
      </c>
      <c r="S3" s="268" t="s">
        <v>221</v>
      </c>
      <c r="T3" s="267" t="s">
        <v>15</v>
      </c>
    </row>
    <row r="4" spans="1:20" ht="12.75" x14ac:dyDescent="0.2">
      <c r="A4" s="4">
        <v>1</v>
      </c>
      <c r="B4" s="5">
        <v>2</v>
      </c>
      <c r="C4" s="5">
        <v>3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4">
        <v>15</v>
      </c>
      <c r="Q4" s="5">
        <v>16</v>
      </c>
      <c r="R4" s="5">
        <v>17</v>
      </c>
      <c r="S4" s="6">
        <v>18</v>
      </c>
      <c r="T4" s="5">
        <v>19</v>
      </c>
    </row>
    <row r="5" spans="1:20" ht="21" customHeight="1" x14ac:dyDescent="0.3">
      <c r="A5" s="4" t="s">
        <v>39</v>
      </c>
      <c r="B5" s="40">
        <v>1</v>
      </c>
      <c r="C5" s="6"/>
      <c r="D5" s="6"/>
      <c r="E5" s="5">
        <v>1</v>
      </c>
      <c r="F5" s="5"/>
      <c r="G5" s="5"/>
      <c r="H5" s="5"/>
      <c r="I5" s="5"/>
      <c r="J5" s="5"/>
      <c r="K5" s="5"/>
      <c r="L5" s="6"/>
      <c r="M5" s="6"/>
      <c r="N5" s="5"/>
      <c r="O5" s="5"/>
      <c r="P5" s="5"/>
      <c r="Q5" s="5"/>
      <c r="R5" s="5"/>
      <c r="S5" s="5"/>
      <c r="T5" s="5"/>
    </row>
    <row r="6" spans="1:20" ht="21" customHeight="1" x14ac:dyDescent="0.3">
      <c r="A6" s="4" t="s">
        <v>40</v>
      </c>
      <c r="B6" s="368">
        <v>5</v>
      </c>
      <c r="C6" s="6">
        <v>2</v>
      </c>
      <c r="D6" s="6"/>
      <c r="E6" s="5">
        <v>2</v>
      </c>
      <c r="F6" s="5">
        <v>1</v>
      </c>
      <c r="G6" s="5"/>
      <c r="H6" s="5"/>
      <c r="I6" s="5"/>
      <c r="J6" s="5"/>
      <c r="K6" s="5"/>
      <c r="L6" s="6"/>
      <c r="M6" s="6"/>
      <c r="N6" s="5"/>
      <c r="O6" s="5"/>
      <c r="P6" s="5"/>
      <c r="Q6" s="5"/>
      <c r="R6" s="5"/>
      <c r="S6" s="5"/>
      <c r="T6" s="5"/>
    </row>
    <row r="7" spans="1:20" ht="21" customHeight="1" x14ac:dyDescent="0.3">
      <c r="A7" s="4" t="s">
        <v>44</v>
      </c>
      <c r="B7" s="368">
        <v>2</v>
      </c>
      <c r="C7" s="6">
        <v>1</v>
      </c>
      <c r="D7" s="6">
        <v>1</v>
      </c>
      <c r="E7" s="5"/>
      <c r="F7" s="5"/>
      <c r="G7" s="5"/>
      <c r="H7" s="5"/>
      <c r="I7" s="5"/>
      <c r="J7" s="5"/>
      <c r="K7" s="5"/>
      <c r="L7" s="6"/>
      <c r="M7" s="6"/>
      <c r="N7" s="5"/>
      <c r="O7" s="5"/>
      <c r="P7" s="5"/>
      <c r="Q7" s="5"/>
      <c r="R7" s="5"/>
      <c r="S7" s="5"/>
      <c r="T7" s="5"/>
    </row>
    <row r="8" spans="1:20" ht="21" customHeight="1" x14ac:dyDescent="0.3">
      <c r="A8" s="4" t="s">
        <v>45</v>
      </c>
      <c r="B8" s="368">
        <v>1</v>
      </c>
      <c r="C8" s="6"/>
      <c r="D8" s="6"/>
      <c r="E8" s="5"/>
      <c r="F8" s="5">
        <v>1</v>
      </c>
      <c r="G8" s="5"/>
      <c r="H8" s="5"/>
      <c r="I8" s="5"/>
      <c r="J8" s="5"/>
      <c r="K8" s="5"/>
      <c r="L8" s="6"/>
      <c r="M8" s="6"/>
      <c r="N8" s="5"/>
      <c r="O8" s="5"/>
      <c r="P8" s="5"/>
      <c r="Q8" s="5"/>
      <c r="R8" s="5"/>
      <c r="S8" s="5"/>
      <c r="T8" s="5"/>
    </row>
    <row r="9" spans="1:20" ht="14.25" customHeight="1" x14ac:dyDescent="0.3">
      <c r="A9" s="384" t="s">
        <v>1</v>
      </c>
      <c r="B9" s="385">
        <v>9</v>
      </c>
      <c r="C9" s="12">
        <v>3</v>
      </c>
      <c r="D9" s="12">
        <v>1</v>
      </c>
      <c r="E9" s="12">
        <v>3</v>
      </c>
      <c r="F9" s="12">
        <v>2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1" customHeight="1" x14ac:dyDescent="0.3">
      <c r="A10" s="4" t="s">
        <v>46</v>
      </c>
      <c r="B10" s="368">
        <v>3</v>
      </c>
      <c r="C10" s="6">
        <v>2</v>
      </c>
      <c r="D10" s="6"/>
      <c r="E10" s="6">
        <v>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1" customHeight="1" x14ac:dyDescent="0.3">
      <c r="A11" s="4" t="s">
        <v>47</v>
      </c>
      <c r="B11" s="368">
        <v>4</v>
      </c>
      <c r="C11" s="6">
        <v>2</v>
      </c>
      <c r="D11" s="6"/>
      <c r="E11" s="6"/>
      <c r="F11" s="6"/>
      <c r="G11" s="6"/>
      <c r="H11" s="6"/>
      <c r="I11" s="6"/>
      <c r="J11" s="6"/>
      <c r="K11" s="6">
        <v>2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 ht="21" customHeight="1" x14ac:dyDescent="0.3">
      <c r="A12" s="4" t="s">
        <v>48</v>
      </c>
      <c r="B12" s="368">
        <v>2</v>
      </c>
      <c r="C12" s="6"/>
      <c r="D12" s="6"/>
      <c r="E12" s="6">
        <v>1</v>
      </c>
      <c r="F12" s="6"/>
      <c r="G12" s="6"/>
      <c r="H12" s="6"/>
      <c r="I12" s="6"/>
      <c r="J12" s="6"/>
      <c r="K12" s="6">
        <v>1</v>
      </c>
      <c r="L12" s="6"/>
      <c r="M12" s="6"/>
      <c r="N12" s="6"/>
      <c r="O12" s="6"/>
      <c r="P12" s="6"/>
      <c r="Q12" s="6"/>
      <c r="R12" s="6"/>
      <c r="S12" s="6"/>
      <c r="T12" s="6"/>
    </row>
    <row r="13" spans="1:20" ht="21" customHeight="1" x14ac:dyDescent="0.3">
      <c r="A13" s="4" t="s">
        <v>49</v>
      </c>
      <c r="B13" s="368"/>
      <c r="C13" s="276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7.25" customHeight="1" x14ac:dyDescent="0.3">
      <c r="A14" s="4" t="s">
        <v>50</v>
      </c>
      <c r="B14" s="368"/>
      <c r="C14" s="6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4.25" customHeight="1" x14ac:dyDescent="0.3">
      <c r="A15" s="384" t="s">
        <v>41</v>
      </c>
      <c r="B15" s="385">
        <v>9</v>
      </c>
      <c r="C15" s="12">
        <v>4</v>
      </c>
      <c r="D15" s="12"/>
      <c r="E15" s="12">
        <v>2</v>
      </c>
      <c r="F15" s="12"/>
      <c r="G15" s="12"/>
      <c r="H15" s="12"/>
      <c r="I15" s="12"/>
      <c r="J15" s="12"/>
      <c r="K15" s="12">
        <v>3</v>
      </c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21" customHeight="1" x14ac:dyDescent="0.3">
      <c r="A16" s="4" t="s">
        <v>51</v>
      </c>
      <c r="B16" s="368">
        <v>1</v>
      </c>
      <c r="C16" s="6">
        <v>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1" customHeight="1" x14ac:dyDescent="0.3">
      <c r="A17" s="4" t="s">
        <v>52</v>
      </c>
      <c r="B17" s="36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3.5" customHeight="1" x14ac:dyDescent="0.3">
      <c r="A18" s="9" t="s">
        <v>42</v>
      </c>
      <c r="B18" s="40">
        <v>1</v>
      </c>
      <c r="C18" s="10">
        <v>1</v>
      </c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</row>
    <row r="19" spans="1:20" ht="17.25" customHeight="1" x14ac:dyDescent="0.3">
      <c r="A19" s="11" t="s">
        <v>4</v>
      </c>
      <c r="B19" s="41">
        <v>19</v>
      </c>
      <c r="C19" s="12">
        <v>8</v>
      </c>
      <c r="D19" s="12">
        <v>1</v>
      </c>
      <c r="E19" s="12">
        <v>5</v>
      </c>
      <c r="F19" s="12">
        <v>2</v>
      </c>
      <c r="G19" s="12"/>
      <c r="H19" s="12"/>
      <c r="I19" s="12"/>
      <c r="J19" s="12"/>
      <c r="K19" s="12">
        <v>3</v>
      </c>
      <c r="L19" s="12"/>
      <c r="M19" s="12"/>
      <c r="N19" s="12"/>
      <c r="O19" s="12"/>
      <c r="P19" s="12"/>
      <c r="Q19" s="12"/>
      <c r="R19" s="12"/>
      <c r="S19" s="12"/>
      <c r="T19" s="12"/>
    </row>
  </sheetData>
  <sheetProtection selectLockedCells="1" selectUnlockedCells="1"/>
  <mergeCells count="2">
    <mergeCell ref="A2:T2"/>
    <mergeCell ref="A1:T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C22"/>
  <sheetViews>
    <sheetView topLeftCell="A6" zoomScale="87" zoomScaleNormal="87" workbookViewId="0">
      <selection activeCell="B21" sqref="B21"/>
    </sheetView>
  </sheetViews>
  <sheetFormatPr defaultColWidth="9.1796875" defaultRowHeight="15.5" x14ac:dyDescent="0.35"/>
  <cols>
    <col min="1" max="1" width="10" style="13" customWidth="1"/>
    <col min="2" max="2" width="5.54296875" style="17" customWidth="1"/>
    <col min="3" max="8" width="4.26953125" style="17" customWidth="1"/>
    <col min="9" max="9" width="3.453125" style="17" customWidth="1"/>
    <col min="10" max="10" width="3.81640625" style="17" customWidth="1"/>
    <col min="11" max="11" width="3.26953125" style="17" customWidth="1"/>
    <col min="12" max="12" width="4.54296875" style="17" customWidth="1"/>
    <col min="13" max="16" width="4.26953125" style="17" customWidth="1"/>
    <col min="17" max="17" width="5.1796875" style="17" customWidth="1"/>
    <col min="18" max="18" width="5.26953125" style="17" customWidth="1"/>
    <col min="19" max="21" width="4.26953125" style="17" customWidth="1"/>
    <col min="22" max="22" width="4" style="17" customWidth="1"/>
    <col min="23" max="29" width="4.26953125" style="17" customWidth="1"/>
    <col min="30" max="16384" width="9.1796875" style="13"/>
  </cols>
  <sheetData>
    <row r="1" spans="1:29" x14ac:dyDescent="0.35">
      <c r="A1" s="810" t="s">
        <v>304</v>
      </c>
      <c r="B1" s="810"/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  <c r="U1" s="810"/>
      <c r="V1" s="810"/>
      <c r="W1" s="810"/>
      <c r="X1" s="810"/>
      <c r="Y1" s="810"/>
      <c r="Z1" s="810"/>
      <c r="AA1" s="810"/>
      <c r="AB1" s="810"/>
      <c r="AC1" s="810"/>
    </row>
    <row r="2" spans="1:29" x14ac:dyDescent="0.35">
      <c r="A2" s="816" t="s">
        <v>65</v>
      </c>
      <c r="B2" s="816"/>
      <c r="C2" s="816"/>
      <c r="D2" s="816"/>
      <c r="E2" s="816"/>
      <c r="F2" s="816"/>
      <c r="G2" s="816"/>
      <c r="H2" s="816"/>
      <c r="I2" s="816"/>
      <c r="J2" s="816"/>
      <c r="K2" s="816"/>
      <c r="L2" s="816"/>
      <c r="M2" s="816"/>
      <c r="N2" s="816"/>
      <c r="O2" s="816"/>
      <c r="P2" s="816"/>
      <c r="Q2" s="816"/>
      <c r="R2" s="816"/>
      <c r="S2" s="816"/>
      <c r="T2" s="816"/>
      <c r="U2" s="816"/>
      <c r="V2" s="816"/>
      <c r="W2" s="816"/>
      <c r="X2" s="816"/>
      <c r="Y2" s="816"/>
      <c r="Z2" s="816"/>
      <c r="AA2" s="816"/>
      <c r="AB2" s="816"/>
      <c r="AC2" s="816"/>
    </row>
    <row r="3" spans="1:29" s="14" customFormat="1" ht="15" customHeight="1" x14ac:dyDescent="0.35">
      <c r="A3" s="812" t="s">
        <v>53</v>
      </c>
      <c r="B3" s="811" t="s">
        <v>54</v>
      </c>
      <c r="C3" s="811" t="s">
        <v>55</v>
      </c>
      <c r="D3" s="811" t="s">
        <v>224</v>
      </c>
      <c r="E3" s="811" t="s">
        <v>56</v>
      </c>
      <c r="F3" s="811" t="s">
        <v>18</v>
      </c>
      <c r="G3" s="811" t="s">
        <v>57</v>
      </c>
      <c r="H3" s="815" t="s">
        <v>225</v>
      </c>
      <c r="I3" s="815"/>
      <c r="J3" s="815"/>
      <c r="K3" s="815"/>
      <c r="L3" s="815"/>
      <c r="M3" s="815"/>
      <c r="N3" s="815" t="s">
        <v>149</v>
      </c>
      <c r="O3" s="815"/>
      <c r="P3" s="815"/>
      <c r="Q3" s="815"/>
      <c r="R3" s="815"/>
      <c r="S3" s="815"/>
      <c r="T3" s="815"/>
      <c r="U3" s="815"/>
      <c r="V3" s="815"/>
      <c r="W3" s="815"/>
      <c r="X3" s="815"/>
      <c r="Y3" s="811" t="s">
        <v>21</v>
      </c>
      <c r="Z3" s="811" t="s">
        <v>302</v>
      </c>
      <c r="AA3" s="811" t="s">
        <v>70</v>
      </c>
      <c r="AB3" s="811" t="s">
        <v>58</v>
      </c>
      <c r="AC3" s="811" t="s">
        <v>183</v>
      </c>
    </row>
    <row r="4" spans="1:29" s="14" customFormat="1" ht="22.5" customHeight="1" x14ac:dyDescent="0.35">
      <c r="A4" s="812"/>
      <c r="B4" s="811"/>
      <c r="C4" s="811"/>
      <c r="D4" s="811"/>
      <c r="E4" s="811"/>
      <c r="F4" s="811"/>
      <c r="G4" s="811"/>
      <c r="H4" s="811" t="s">
        <v>59</v>
      </c>
      <c r="I4" s="818" t="s">
        <v>60</v>
      </c>
      <c r="J4" s="818"/>
      <c r="K4" s="817" t="s">
        <v>82</v>
      </c>
      <c r="L4" s="817"/>
      <c r="M4" s="811" t="s">
        <v>226</v>
      </c>
      <c r="N4" s="811" t="s">
        <v>227</v>
      </c>
      <c r="O4" s="811" t="s">
        <v>27</v>
      </c>
      <c r="P4" s="811" t="s">
        <v>228</v>
      </c>
      <c r="Q4" s="811" t="s">
        <v>229</v>
      </c>
      <c r="R4" s="811" t="s">
        <v>230</v>
      </c>
      <c r="S4" s="811" t="s">
        <v>231</v>
      </c>
      <c r="T4" s="811" t="s">
        <v>232</v>
      </c>
      <c r="U4" s="813" t="s">
        <v>233</v>
      </c>
      <c r="V4" s="811" t="s">
        <v>283</v>
      </c>
      <c r="W4" s="813" t="s">
        <v>234</v>
      </c>
      <c r="X4" s="813" t="s">
        <v>235</v>
      </c>
      <c r="Y4" s="811"/>
      <c r="Z4" s="811"/>
      <c r="AA4" s="811"/>
      <c r="AB4" s="811"/>
      <c r="AC4" s="811"/>
    </row>
    <row r="5" spans="1:29" s="14" customFormat="1" ht="93" customHeight="1" x14ac:dyDescent="0.35">
      <c r="A5" s="812"/>
      <c r="B5" s="811"/>
      <c r="C5" s="811"/>
      <c r="D5" s="811"/>
      <c r="E5" s="811"/>
      <c r="F5" s="811"/>
      <c r="G5" s="811"/>
      <c r="H5" s="811"/>
      <c r="I5" s="3" t="s">
        <v>62</v>
      </c>
      <c r="J5" s="3" t="s">
        <v>63</v>
      </c>
      <c r="K5" s="3" t="s">
        <v>62</v>
      </c>
      <c r="L5" s="64" t="s">
        <v>63</v>
      </c>
      <c r="M5" s="811"/>
      <c r="N5" s="811"/>
      <c r="O5" s="811"/>
      <c r="P5" s="811"/>
      <c r="Q5" s="811"/>
      <c r="R5" s="811"/>
      <c r="S5" s="811"/>
      <c r="T5" s="811"/>
      <c r="U5" s="814"/>
      <c r="V5" s="811"/>
      <c r="W5" s="814"/>
      <c r="X5" s="814"/>
      <c r="Y5" s="811"/>
      <c r="Z5" s="811"/>
      <c r="AA5" s="811"/>
      <c r="AB5" s="811"/>
      <c r="AC5" s="811"/>
    </row>
    <row r="6" spans="1:29" s="17" customFormat="1" ht="14.25" customHeight="1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</row>
    <row r="7" spans="1:29" s="17" customFormat="1" ht="17.25" customHeight="1" x14ac:dyDescent="0.35">
      <c r="A7" s="15" t="s">
        <v>39</v>
      </c>
      <c r="B7" s="19">
        <v>1</v>
      </c>
      <c r="C7" s="15"/>
      <c r="D7" s="15">
        <v>1</v>
      </c>
      <c r="E7" s="15"/>
      <c r="F7" s="15"/>
      <c r="G7" s="15"/>
      <c r="H7" s="16"/>
      <c r="I7" s="16"/>
      <c r="J7" s="16"/>
      <c r="K7" s="16"/>
      <c r="L7" s="16"/>
      <c r="M7" s="16"/>
      <c r="N7" s="19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5"/>
    </row>
    <row r="8" spans="1:29" s="17" customFormat="1" ht="21" customHeight="1" x14ac:dyDescent="0.35">
      <c r="A8" s="15" t="s">
        <v>40</v>
      </c>
      <c r="B8" s="367">
        <v>2</v>
      </c>
      <c r="C8" s="15"/>
      <c r="D8" s="15">
        <v>1</v>
      </c>
      <c r="E8" s="15"/>
      <c r="F8" s="15"/>
      <c r="G8" s="15">
        <v>1</v>
      </c>
      <c r="H8" s="16"/>
      <c r="I8" s="16"/>
      <c r="J8" s="16"/>
      <c r="K8" s="16"/>
      <c r="L8" s="16"/>
      <c r="M8" s="16"/>
      <c r="N8" s="19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s="17" customFormat="1" ht="21" customHeight="1" x14ac:dyDescent="0.35">
      <c r="A9" s="15" t="s">
        <v>44</v>
      </c>
      <c r="B9" s="367">
        <v>1</v>
      </c>
      <c r="C9" s="15"/>
      <c r="D9" s="15"/>
      <c r="E9" s="15">
        <v>1</v>
      </c>
      <c r="F9" s="15"/>
      <c r="G9" s="15"/>
      <c r="H9" s="15"/>
      <c r="I9" s="15"/>
      <c r="J9" s="15"/>
      <c r="K9" s="15"/>
      <c r="L9" s="15"/>
      <c r="M9" s="15"/>
      <c r="N9" s="19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s="17" customFormat="1" ht="21" customHeight="1" x14ac:dyDescent="0.35">
      <c r="A10" s="15" t="s">
        <v>45</v>
      </c>
      <c r="B10" s="367">
        <v>2</v>
      </c>
      <c r="C10" s="15"/>
      <c r="D10" s="15">
        <v>1</v>
      </c>
      <c r="E10" s="15"/>
      <c r="F10" s="15"/>
      <c r="G10" s="15">
        <v>1</v>
      </c>
      <c r="H10" s="16"/>
      <c r="I10" s="16"/>
      <c r="J10" s="16"/>
      <c r="K10" s="16"/>
      <c r="L10" s="16"/>
      <c r="M10" s="16"/>
      <c r="N10" s="19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s="17" customFormat="1" ht="16.5" customHeight="1" x14ac:dyDescent="0.35">
      <c r="A11" s="371" t="s">
        <v>64</v>
      </c>
      <c r="B11" s="440">
        <v>6</v>
      </c>
      <c r="C11" s="440"/>
      <c r="D11" s="440">
        <v>3</v>
      </c>
      <c r="E11" s="440">
        <v>1</v>
      </c>
      <c r="F11" s="440"/>
      <c r="G11" s="440">
        <v>2</v>
      </c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</row>
    <row r="12" spans="1:29" s="17" customFormat="1" ht="16.5" customHeight="1" x14ac:dyDescent="0.35">
      <c r="A12" s="15" t="s">
        <v>46</v>
      </c>
      <c r="B12" s="367">
        <v>1</v>
      </c>
      <c r="C12" s="15"/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9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s="17" customFormat="1" ht="18.75" customHeight="1" x14ac:dyDescent="0.35">
      <c r="A13" s="15" t="s">
        <v>47</v>
      </c>
      <c r="B13" s="367">
        <v>1</v>
      </c>
      <c r="C13" s="15"/>
      <c r="D13" s="15"/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9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s="17" customFormat="1" ht="21" customHeight="1" x14ac:dyDescent="0.35">
      <c r="A14" s="15" t="s">
        <v>48</v>
      </c>
      <c r="B14" s="36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9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s="17" customFormat="1" ht="21" customHeight="1" x14ac:dyDescent="0.35">
      <c r="A15" s="15" t="s">
        <v>49</v>
      </c>
      <c r="B15" s="3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9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s="17" customFormat="1" ht="21" customHeight="1" x14ac:dyDescent="0.35">
      <c r="A16" s="15" t="s">
        <v>50</v>
      </c>
      <c r="B16" s="3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9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s="17" customFormat="1" ht="14.25" customHeight="1" x14ac:dyDescent="0.35">
      <c r="A17" s="441" t="s">
        <v>2</v>
      </c>
      <c r="B17" s="440">
        <v>2</v>
      </c>
      <c r="C17" s="440"/>
      <c r="D17" s="440"/>
      <c r="E17" s="440">
        <v>2</v>
      </c>
      <c r="F17" s="440"/>
      <c r="G17" s="440"/>
      <c r="H17" s="440"/>
      <c r="I17" s="440"/>
      <c r="J17" s="440"/>
      <c r="K17" s="440"/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</row>
    <row r="18" spans="1:29" s="17" customFormat="1" ht="18.75" customHeight="1" x14ac:dyDescent="0.35">
      <c r="A18" s="15" t="s">
        <v>51</v>
      </c>
      <c r="B18" s="3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9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5"/>
    </row>
    <row r="19" spans="1:29" s="17" customFormat="1" ht="21" customHeight="1" x14ac:dyDescent="0.35">
      <c r="A19" s="15" t="s">
        <v>52</v>
      </c>
      <c r="B19" s="3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9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s="17" customFormat="1" ht="17.25" customHeight="1" x14ac:dyDescent="0.35">
      <c r="A20" s="20" t="s">
        <v>42</v>
      </c>
      <c r="B20" s="19">
        <v>0</v>
      </c>
      <c r="C20" s="19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</row>
    <row r="21" spans="1:29" s="17" customFormat="1" ht="18" customHeight="1" x14ac:dyDescent="0.35">
      <c r="A21" s="371" t="s">
        <v>4</v>
      </c>
      <c r="B21" s="372">
        <v>8</v>
      </c>
      <c r="C21" s="372"/>
      <c r="D21" s="372">
        <v>3</v>
      </c>
      <c r="E21" s="372">
        <v>3</v>
      </c>
      <c r="F21" s="372"/>
      <c r="G21" s="372">
        <v>2</v>
      </c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</row>
    <row r="22" spans="1:29" x14ac:dyDescent="0.3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</sheetData>
  <mergeCells count="31">
    <mergeCell ref="C3:C5"/>
    <mergeCell ref="X4:X5"/>
    <mergeCell ref="N3:X3"/>
    <mergeCell ref="A2:AC2"/>
    <mergeCell ref="K4:L4"/>
    <mergeCell ref="AC3:AC5"/>
    <mergeCell ref="W4:W5"/>
    <mergeCell ref="G3:G5"/>
    <mergeCell ref="Z3:Z5"/>
    <mergeCell ref="N4:N5"/>
    <mergeCell ref="V4:V5"/>
    <mergeCell ref="H3:M3"/>
    <mergeCell ref="AB3:AB5"/>
    <mergeCell ref="I4:J4"/>
    <mergeCell ref="T4:T5"/>
    <mergeCell ref="A1:AC1"/>
    <mergeCell ref="P4:P5"/>
    <mergeCell ref="Q4:Q5"/>
    <mergeCell ref="R4:R5"/>
    <mergeCell ref="S4:S5"/>
    <mergeCell ref="E3:E5"/>
    <mergeCell ref="A3:A5"/>
    <mergeCell ref="B3:B5"/>
    <mergeCell ref="H4:H5"/>
    <mergeCell ref="AA3:AA5"/>
    <mergeCell ref="M4:M5"/>
    <mergeCell ref="D3:D5"/>
    <mergeCell ref="O4:O5"/>
    <mergeCell ref="U4:U5"/>
    <mergeCell ref="F3:F5"/>
    <mergeCell ref="Y3:Y5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topLeftCell="A3" zoomScale="87" zoomScaleNormal="87" workbookViewId="0">
      <selection activeCell="Q17" sqref="Q17"/>
    </sheetView>
  </sheetViews>
  <sheetFormatPr defaultColWidth="9.1796875" defaultRowHeight="14.5" x14ac:dyDescent="0.35"/>
  <cols>
    <col min="1" max="1" width="11.81640625" style="21" customWidth="1"/>
    <col min="2" max="2" width="7.81640625" style="32" customWidth="1"/>
    <col min="3" max="3" width="7.453125" style="32" customWidth="1"/>
    <col min="4" max="9" width="4.1796875" style="32" customWidth="1"/>
    <col min="10" max="12" width="7.453125" style="32" customWidth="1"/>
    <col min="13" max="13" width="4.81640625" style="32" customWidth="1"/>
    <col min="14" max="14" width="7.453125" style="32" customWidth="1"/>
    <col min="15" max="16" width="4.26953125" style="32" customWidth="1"/>
    <col min="17" max="17" width="7.453125" style="32" customWidth="1"/>
    <col min="18" max="18" width="4.81640625" style="32" customWidth="1"/>
    <col min="19" max="21" width="7.453125" style="32" customWidth="1"/>
    <col min="22" max="16384" width="9.1796875" style="21"/>
  </cols>
  <sheetData>
    <row r="1" spans="1:21" ht="15" x14ac:dyDescent="0.35">
      <c r="A1" s="821" t="s">
        <v>305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</row>
    <row r="2" spans="1:21" ht="16.5" customHeight="1" x14ac:dyDescent="0.35">
      <c r="A2" s="816" t="s">
        <v>85</v>
      </c>
      <c r="B2" s="816"/>
      <c r="C2" s="816"/>
      <c r="D2" s="816"/>
      <c r="E2" s="816"/>
      <c r="F2" s="816"/>
      <c r="G2" s="816"/>
      <c r="H2" s="816"/>
      <c r="I2" s="816"/>
      <c r="J2" s="816"/>
      <c r="K2" s="816"/>
      <c r="L2" s="816"/>
      <c r="M2" s="816"/>
      <c r="N2" s="816"/>
      <c r="O2" s="816"/>
      <c r="P2" s="816"/>
      <c r="Q2" s="816"/>
      <c r="R2" s="816"/>
      <c r="S2" s="816"/>
      <c r="T2" s="816"/>
      <c r="U2" s="816"/>
    </row>
    <row r="3" spans="1:21" s="22" customFormat="1" ht="16.5" customHeight="1" x14ac:dyDescent="0.35">
      <c r="A3" s="819" t="s">
        <v>53</v>
      </c>
      <c r="B3" s="819" t="s">
        <v>54</v>
      </c>
      <c r="C3" s="822" t="s">
        <v>84</v>
      </c>
      <c r="D3" s="819" t="s">
        <v>66</v>
      </c>
      <c r="E3" s="819" t="s">
        <v>67</v>
      </c>
      <c r="F3" s="819" t="s">
        <v>68</v>
      </c>
      <c r="G3" s="819" t="s">
        <v>69</v>
      </c>
      <c r="H3" s="819" t="s">
        <v>70</v>
      </c>
      <c r="I3" s="819" t="s">
        <v>71</v>
      </c>
      <c r="J3" s="819" t="s">
        <v>72</v>
      </c>
      <c r="K3" s="820" t="s">
        <v>73</v>
      </c>
      <c r="L3" s="819" t="s">
        <v>74</v>
      </c>
      <c r="M3" s="823" t="s">
        <v>75</v>
      </c>
      <c r="N3" s="823"/>
      <c r="O3" s="823"/>
      <c r="P3" s="823"/>
      <c r="Q3" s="823"/>
      <c r="R3" s="823"/>
      <c r="S3" s="819" t="s">
        <v>76</v>
      </c>
      <c r="T3" s="820" t="s">
        <v>38</v>
      </c>
      <c r="U3" s="819" t="s">
        <v>15</v>
      </c>
    </row>
    <row r="4" spans="1:21" s="22" customFormat="1" ht="78" customHeight="1" x14ac:dyDescent="0.35">
      <c r="A4" s="819"/>
      <c r="B4" s="819"/>
      <c r="C4" s="822"/>
      <c r="D4" s="819"/>
      <c r="E4" s="819"/>
      <c r="F4" s="819"/>
      <c r="G4" s="819"/>
      <c r="H4" s="819"/>
      <c r="I4" s="819"/>
      <c r="J4" s="819"/>
      <c r="K4" s="820"/>
      <c r="L4" s="819"/>
      <c r="M4" s="50" t="s">
        <v>61</v>
      </c>
      <c r="N4" s="52" t="s">
        <v>77</v>
      </c>
      <c r="O4" s="50" t="s">
        <v>78</v>
      </c>
      <c r="P4" s="50" t="s">
        <v>79</v>
      </c>
      <c r="Q4" s="51" t="s">
        <v>80</v>
      </c>
      <c r="R4" s="50" t="s">
        <v>81</v>
      </c>
      <c r="S4" s="819"/>
      <c r="T4" s="820"/>
      <c r="U4" s="819"/>
    </row>
    <row r="5" spans="1:21" s="23" customFormat="1" ht="24" customHeight="1" x14ac:dyDescent="0.35">
      <c r="A5" s="24" t="s">
        <v>39</v>
      </c>
      <c r="B5" s="35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35"/>
      <c r="N5" s="123"/>
      <c r="O5" s="123"/>
      <c r="P5" s="123"/>
      <c r="Q5" s="123"/>
      <c r="R5" s="123"/>
      <c r="S5" s="123"/>
      <c r="T5" s="123"/>
      <c r="U5" s="123"/>
    </row>
    <row r="6" spans="1:21" s="23" customFormat="1" ht="24" customHeight="1" x14ac:dyDescent="0.35">
      <c r="A6" s="24" t="s">
        <v>40</v>
      </c>
      <c r="B6" s="35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35"/>
      <c r="N6" s="123"/>
      <c r="O6" s="123"/>
      <c r="P6" s="123"/>
      <c r="Q6" s="123"/>
      <c r="R6" s="123"/>
      <c r="S6" s="123"/>
      <c r="T6" s="123"/>
      <c r="U6" s="123"/>
    </row>
    <row r="7" spans="1:21" s="23" customFormat="1" ht="24" customHeight="1" x14ac:dyDescent="0.35">
      <c r="A7" s="24" t="s">
        <v>44</v>
      </c>
      <c r="B7" s="3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35"/>
      <c r="N7" s="123"/>
      <c r="O7" s="123"/>
      <c r="P7" s="123"/>
      <c r="Q7" s="123"/>
      <c r="R7" s="123"/>
      <c r="S7" s="123"/>
      <c r="T7" s="123"/>
      <c r="U7" s="123"/>
    </row>
    <row r="8" spans="1:21" s="23" customFormat="1" ht="24" customHeight="1" x14ac:dyDescent="0.35">
      <c r="A8" s="24" t="s">
        <v>45</v>
      </c>
      <c r="B8" s="35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35"/>
      <c r="N8" s="123"/>
      <c r="O8" s="123"/>
      <c r="P8" s="123"/>
      <c r="Q8" s="123"/>
      <c r="R8" s="123"/>
      <c r="S8" s="123"/>
      <c r="T8" s="123"/>
      <c r="U8" s="123"/>
    </row>
    <row r="9" spans="1:21" s="27" customFormat="1" ht="19.5" customHeight="1" x14ac:dyDescent="0.35">
      <c r="A9" s="26" t="s"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 s="23" customFormat="1" ht="18" customHeight="1" x14ac:dyDescent="0.35">
      <c r="A10" s="24" t="s">
        <v>46</v>
      </c>
      <c r="B10" s="35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35"/>
      <c r="N10" s="25"/>
      <c r="O10" s="25"/>
      <c r="P10" s="25"/>
      <c r="Q10" s="25"/>
      <c r="R10" s="25"/>
      <c r="S10" s="25"/>
      <c r="T10" s="25"/>
      <c r="U10" s="25"/>
    </row>
    <row r="11" spans="1:21" s="23" customFormat="1" ht="24" customHeight="1" x14ac:dyDescent="0.35">
      <c r="A11" s="24" t="s">
        <v>47</v>
      </c>
      <c r="B11" s="35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35"/>
      <c r="N11" s="25"/>
      <c r="O11" s="25"/>
      <c r="P11" s="25"/>
      <c r="Q11" s="25"/>
      <c r="R11" s="25"/>
      <c r="S11" s="25"/>
      <c r="T11" s="25"/>
      <c r="U11" s="25"/>
    </row>
    <row r="12" spans="1:21" s="23" customFormat="1" ht="24" customHeight="1" x14ac:dyDescent="0.35">
      <c r="A12" s="24" t="s">
        <v>48</v>
      </c>
      <c r="B12" s="35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35"/>
      <c r="N12" s="25"/>
      <c r="O12" s="25"/>
      <c r="P12" s="25"/>
      <c r="Q12" s="25"/>
      <c r="R12" s="25"/>
      <c r="S12" s="25"/>
      <c r="T12" s="25"/>
      <c r="U12" s="25"/>
    </row>
    <row r="13" spans="1:21" s="23" customFormat="1" ht="24" customHeight="1" x14ac:dyDescent="0.35">
      <c r="A13" s="24" t="s">
        <v>49</v>
      </c>
      <c r="B13" s="35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35"/>
      <c r="N13" s="25"/>
      <c r="O13" s="25"/>
      <c r="P13" s="25"/>
      <c r="Q13" s="25"/>
      <c r="R13" s="25"/>
      <c r="S13" s="25"/>
      <c r="T13" s="25"/>
      <c r="U13" s="25"/>
    </row>
    <row r="14" spans="1:21" s="23" customFormat="1" ht="24" customHeight="1" x14ac:dyDescent="0.35">
      <c r="A14" s="24" t="s">
        <v>50</v>
      </c>
      <c r="B14" s="35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35"/>
      <c r="N14" s="25"/>
      <c r="O14" s="25"/>
      <c r="P14" s="25"/>
      <c r="Q14" s="25"/>
      <c r="R14" s="25"/>
      <c r="S14" s="25"/>
      <c r="T14" s="25"/>
      <c r="U14" s="25"/>
    </row>
    <row r="15" spans="1:21" s="27" customFormat="1" ht="18.75" customHeight="1" x14ac:dyDescent="0.35">
      <c r="A15" s="26" t="s">
        <v>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s="23" customFormat="1" ht="24" customHeight="1" x14ac:dyDescent="0.35">
      <c r="A16" s="24" t="s">
        <v>51</v>
      </c>
      <c r="B16" s="35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35"/>
      <c r="N16" s="123"/>
      <c r="O16" s="123"/>
      <c r="P16" s="123"/>
      <c r="Q16" s="123"/>
      <c r="R16" s="123"/>
      <c r="S16" s="123"/>
      <c r="T16" s="123"/>
      <c r="U16" s="123"/>
    </row>
    <row r="17" spans="1:21" s="23" customFormat="1" ht="18" customHeight="1" x14ac:dyDescent="0.35">
      <c r="A17" s="24" t="s">
        <v>52</v>
      </c>
      <c r="B17" s="35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35"/>
      <c r="N17" s="123"/>
      <c r="O17" s="123"/>
      <c r="P17" s="123"/>
      <c r="Q17" s="123"/>
      <c r="R17" s="123"/>
      <c r="S17" s="123"/>
      <c r="T17" s="123"/>
      <c r="U17" s="123"/>
    </row>
    <row r="18" spans="1:21" s="23" customFormat="1" ht="18" customHeight="1" x14ac:dyDescent="0.35">
      <c r="A18" s="24" t="s">
        <v>42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s="27" customFormat="1" ht="17.25" customHeight="1" x14ac:dyDescent="0.35">
      <c r="A19" s="26" t="s">
        <v>4</v>
      </c>
      <c r="B19" s="33">
        <f>B9+B15+B18</f>
        <v>0</v>
      </c>
      <c r="C19" s="33">
        <f t="shared" ref="C19:U19" si="0">C9+C15+C18</f>
        <v>0</v>
      </c>
      <c r="D19" s="33">
        <f t="shared" si="0"/>
        <v>0</v>
      </c>
      <c r="E19" s="33">
        <f t="shared" si="0"/>
        <v>0</v>
      </c>
      <c r="F19" s="33">
        <f t="shared" si="0"/>
        <v>0</v>
      </c>
      <c r="G19" s="33">
        <f t="shared" si="0"/>
        <v>0</v>
      </c>
      <c r="H19" s="33">
        <f t="shared" si="0"/>
        <v>0</v>
      </c>
      <c r="I19" s="33">
        <f t="shared" si="0"/>
        <v>0</v>
      </c>
      <c r="J19" s="33">
        <f t="shared" si="0"/>
        <v>0</v>
      </c>
      <c r="K19" s="33">
        <f t="shared" si="0"/>
        <v>0</v>
      </c>
      <c r="L19" s="33">
        <f t="shared" si="0"/>
        <v>0</v>
      </c>
      <c r="M19" s="33">
        <f>M9+M15+M18</f>
        <v>0</v>
      </c>
      <c r="N19" s="33">
        <f t="shared" si="0"/>
        <v>0</v>
      </c>
      <c r="O19" s="33">
        <f t="shared" si="0"/>
        <v>0</v>
      </c>
      <c r="P19" s="33">
        <f t="shared" si="0"/>
        <v>0</v>
      </c>
      <c r="Q19" s="33">
        <f t="shared" si="0"/>
        <v>0</v>
      </c>
      <c r="R19" s="33">
        <f t="shared" si="0"/>
        <v>0</v>
      </c>
      <c r="S19" s="33">
        <f t="shared" si="0"/>
        <v>0</v>
      </c>
      <c r="T19" s="33">
        <f t="shared" si="0"/>
        <v>0</v>
      </c>
      <c r="U19" s="33">
        <f t="shared" si="0"/>
        <v>0</v>
      </c>
    </row>
    <row r="20" spans="1:21" s="23" customFormat="1" ht="15.5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s="31" customFormat="1" ht="15.5" x14ac:dyDescent="0.3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29"/>
      <c r="T21" s="29"/>
      <c r="U21" s="29"/>
    </row>
  </sheetData>
  <mergeCells count="18">
    <mergeCell ref="L3:L4"/>
    <mergeCell ref="M3:R3"/>
    <mergeCell ref="S3:S4"/>
    <mergeCell ref="T3:T4"/>
    <mergeCell ref="A1:U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A2:U2"/>
    <mergeCell ref="J3:J4"/>
    <mergeCell ref="K3:K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3"/>
  <sheetViews>
    <sheetView workbookViewId="0">
      <selection activeCell="F11" sqref="F11"/>
    </sheetView>
  </sheetViews>
  <sheetFormatPr defaultColWidth="8.81640625" defaultRowHeight="15.5" x14ac:dyDescent="0.35"/>
  <cols>
    <col min="1" max="1" width="5" style="62" customWidth="1"/>
    <col min="2" max="2" width="16.7265625" style="61" bestFit="1" customWidth="1"/>
    <col min="3" max="4" width="5.26953125" style="61" customWidth="1"/>
    <col min="5" max="5" width="6.1796875" style="61" customWidth="1"/>
    <col min="6" max="6" width="6.453125" style="61" customWidth="1"/>
    <col min="7" max="8" width="5.26953125" style="61" customWidth="1"/>
    <col min="9" max="9" width="5.81640625" style="61" customWidth="1"/>
    <col min="10" max="10" width="6.81640625" style="61" customWidth="1"/>
    <col min="11" max="12" width="5.26953125" style="61" customWidth="1"/>
    <col min="13" max="14" width="6.26953125" style="61" customWidth="1"/>
    <col min="15" max="18" width="5.26953125" style="61" customWidth="1"/>
    <col min="19" max="19" width="6.26953125" style="61" customWidth="1"/>
    <col min="20" max="20" width="6.54296875" style="61" customWidth="1"/>
    <col min="21" max="21" width="8" style="61" customWidth="1"/>
    <col min="22" max="22" width="7.453125" style="61" customWidth="1"/>
    <col min="23" max="24" width="7" style="61" customWidth="1"/>
    <col min="25" max="16384" width="8.81640625" style="61"/>
  </cols>
  <sheetData>
    <row r="1" spans="1:22" ht="20.25" customHeight="1" thickBot="1" x14ac:dyDescent="0.4">
      <c r="A1" s="826" t="s">
        <v>272</v>
      </c>
      <c r="B1" s="826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7"/>
      <c r="Q1" s="827"/>
      <c r="R1" s="827"/>
      <c r="S1" s="827"/>
      <c r="T1" s="827"/>
      <c r="U1" s="827"/>
      <c r="V1" s="827"/>
    </row>
    <row r="2" spans="1:22" s="62" customFormat="1" x14ac:dyDescent="0.35">
      <c r="A2" s="828" t="s">
        <v>159</v>
      </c>
      <c r="B2" s="830" t="s">
        <v>142</v>
      </c>
      <c r="C2" s="832" t="s">
        <v>160</v>
      </c>
      <c r="D2" s="833"/>
      <c r="E2" s="833"/>
      <c r="F2" s="834"/>
      <c r="G2" s="832" t="s">
        <v>161</v>
      </c>
      <c r="H2" s="833"/>
      <c r="I2" s="833"/>
      <c r="J2" s="834"/>
      <c r="K2" s="832" t="s">
        <v>162</v>
      </c>
      <c r="L2" s="833"/>
      <c r="M2" s="833"/>
      <c r="N2" s="834"/>
      <c r="O2" s="832" t="s">
        <v>236</v>
      </c>
      <c r="P2" s="833"/>
      <c r="Q2" s="833"/>
      <c r="R2" s="833"/>
      <c r="S2" s="833"/>
      <c r="T2" s="833"/>
      <c r="U2" s="833"/>
      <c r="V2" s="835"/>
    </row>
    <row r="3" spans="1:22" s="62" customFormat="1" ht="37.5" customHeight="1" x14ac:dyDescent="0.35">
      <c r="A3" s="829"/>
      <c r="B3" s="831"/>
      <c r="C3" s="76" t="s">
        <v>185</v>
      </c>
      <c r="D3" s="74" t="s">
        <v>41</v>
      </c>
      <c r="E3" s="74" t="s">
        <v>3</v>
      </c>
      <c r="F3" s="170" t="s">
        <v>59</v>
      </c>
      <c r="G3" s="76" t="s">
        <v>186</v>
      </c>
      <c r="H3" s="74" t="s">
        <v>2</v>
      </c>
      <c r="I3" s="74" t="s">
        <v>3</v>
      </c>
      <c r="J3" s="170" t="s">
        <v>59</v>
      </c>
      <c r="K3" s="76" t="s">
        <v>185</v>
      </c>
      <c r="L3" s="74" t="s">
        <v>163</v>
      </c>
      <c r="M3" s="74" t="s">
        <v>164</v>
      </c>
      <c r="N3" s="170" t="s">
        <v>59</v>
      </c>
      <c r="O3" s="171" t="s">
        <v>185</v>
      </c>
      <c r="P3" s="172" t="s">
        <v>165</v>
      </c>
      <c r="Q3" s="172" t="s">
        <v>41</v>
      </c>
      <c r="R3" s="172" t="s">
        <v>165</v>
      </c>
      <c r="S3" s="172" t="s">
        <v>3</v>
      </c>
      <c r="T3" s="172" t="s">
        <v>165</v>
      </c>
      <c r="U3" s="173" t="s">
        <v>59</v>
      </c>
      <c r="V3" s="169" t="s">
        <v>165</v>
      </c>
    </row>
    <row r="4" spans="1:22" s="62" customFormat="1" ht="29.5" customHeight="1" x14ac:dyDescent="0.35">
      <c r="A4" s="185">
        <v>1</v>
      </c>
      <c r="B4" s="277" t="s">
        <v>262</v>
      </c>
      <c r="C4" s="337">
        <v>60</v>
      </c>
      <c r="D4" s="336">
        <v>103</v>
      </c>
      <c r="E4" s="336">
        <v>17</v>
      </c>
      <c r="F4" s="240">
        <f t="shared" ref="F4:F11" si="0">SUM(C4:E4)</f>
        <v>180</v>
      </c>
      <c r="G4" s="339">
        <v>6</v>
      </c>
      <c r="H4" s="338">
        <v>2</v>
      </c>
      <c r="I4" s="338">
        <v>0</v>
      </c>
      <c r="J4" s="220">
        <v>8</v>
      </c>
      <c r="K4" s="341">
        <v>27</v>
      </c>
      <c r="L4" s="340">
        <v>43</v>
      </c>
      <c r="M4" s="340">
        <v>5</v>
      </c>
      <c r="N4" s="220">
        <f>SUM(K4:M4)</f>
        <v>75</v>
      </c>
      <c r="O4" s="241">
        <f>G4+K4</f>
        <v>33</v>
      </c>
      <c r="P4" s="221">
        <f t="shared" ref="P4:P10" si="1">(G4+K4)*100/C4</f>
        <v>55</v>
      </c>
      <c r="Q4" s="221">
        <f>H4+L4</f>
        <v>45</v>
      </c>
      <c r="R4" s="221">
        <f t="shared" ref="R4:R10" si="2">(H4+L4)*100/D4</f>
        <v>43.689320388349515</v>
      </c>
      <c r="S4" s="221">
        <f>I4+M4</f>
        <v>5</v>
      </c>
      <c r="T4" s="222">
        <f t="shared" ref="T4:T10" si="3">(I4+M4)*100/E4</f>
        <v>29.411764705882351</v>
      </c>
      <c r="U4" s="220">
        <f t="shared" ref="U4:U10" si="4">O4+Q4+S4</f>
        <v>83</v>
      </c>
      <c r="V4" s="219">
        <f t="shared" ref="V4:V10" si="5">(J4+N4)*100/U4</f>
        <v>100</v>
      </c>
    </row>
    <row r="5" spans="1:22" s="62" customFormat="1" ht="29.5" customHeight="1" x14ac:dyDescent="0.35">
      <c r="A5" s="185">
        <v>2</v>
      </c>
      <c r="B5" s="91" t="s">
        <v>263</v>
      </c>
      <c r="C5" s="354">
        <v>35</v>
      </c>
      <c r="D5" s="353">
        <v>64</v>
      </c>
      <c r="E5" s="353">
        <v>20</v>
      </c>
      <c r="F5" s="240">
        <f t="shared" si="0"/>
        <v>119</v>
      </c>
      <c r="G5" s="354">
        <v>7</v>
      </c>
      <c r="H5" s="353">
        <v>4</v>
      </c>
      <c r="I5" s="353">
        <v>1</v>
      </c>
      <c r="J5" s="220">
        <f>SUM(G5:I5)</f>
        <v>12</v>
      </c>
      <c r="K5" s="354">
        <v>10</v>
      </c>
      <c r="L5" s="353">
        <v>24</v>
      </c>
      <c r="M5" s="353">
        <v>8</v>
      </c>
      <c r="N5" s="220">
        <f>SUM(K5:M5)</f>
        <v>42</v>
      </c>
      <c r="O5" s="241">
        <f>G5+K5</f>
        <v>17</v>
      </c>
      <c r="P5" s="221">
        <f t="shared" si="1"/>
        <v>48.571428571428569</v>
      </c>
      <c r="Q5" s="221">
        <f>H5+L5</f>
        <v>28</v>
      </c>
      <c r="R5" s="221">
        <f t="shared" si="2"/>
        <v>43.75</v>
      </c>
      <c r="S5" s="221">
        <f>I5+M5</f>
        <v>9</v>
      </c>
      <c r="T5" s="222">
        <f t="shared" si="3"/>
        <v>45</v>
      </c>
      <c r="U5" s="220">
        <f t="shared" si="4"/>
        <v>54</v>
      </c>
      <c r="V5" s="219">
        <f t="shared" si="5"/>
        <v>100</v>
      </c>
    </row>
    <row r="6" spans="1:22" s="62" customFormat="1" ht="29.5" customHeight="1" x14ac:dyDescent="0.35">
      <c r="A6" s="185">
        <v>3</v>
      </c>
      <c r="B6" s="91" t="s">
        <v>264</v>
      </c>
      <c r="C6" s="310">
        <v>41</v>
      </c>
      <c r="D6" s="309">
        <v>65</v>
      </c>
      <c r="E6" s="309">
        <v>16</v>
      </c>
      <c r="F6" s="295">
        <f>SUM(C6:E6)</f>
        <v>122</v>
      </c>
      <c r="G6" s="310">
        <v>5</v>
      </c>
      <c r="H6" s="309">
        <v>5</v>
      </c>
      <c r="I6" s="309">
        <v>0</v>
      </c>
      <c r="J6" s="220">
        <v>10</v>
      </c>
      <c r="K6" s="310">
        <v>13</v>
      </c>
      <c r="L6" s="309">
        <v>20</v>
      </c>
      <c r="M6" s="309">
        <v>8</v>
      </c>
      <c r="N6" s="220">
        <f>SUM(K6:M6)</f>
        <v>41</v>
      </c>
      <c r="O6" s="241">
        <v>18</v>
      </c>
      <c r="P6" s="296">
        <f t="shared" si="1"/>
        <v>43.902439024390247</v>
      </c>
      <c r="Q6" s="221">
        <v>25</v>
      </c>
      <c r="R6" s="221">
        <f t="shared" si="2"/>
        <v>38.46153846153846</v>
      </c>
      <c r="S6" s="221">
        <v>8</v>
      </c>
      <c r="T6" s="222">
        <f t="shared" si="3"/>
        <v>50</v>
      </c>
      <c r="U6" s="220">
        <f t="shared" si="4"/>
        <v>51</v>
      </c>
      <c r="V6" s="326">
        <f t="shared" si="5"/>
        <v>100</v>
      </c>
    </row>
    <row r="7" spans="1:22" s="62" customFormat="1" ht="29.5" customHeight="1" x14ac:dyDescent="0.35">
      <c r="A7" s="185">
        <v>4</v>
      </c>
      <c r="B7" s="91" t="s">
        <v>265</v>
      </c>
      <c r="C7" s="291">
        <v>244</v>
      </c>
      <c r="D7" s="290">
        <v>279</v>
      </c>
      <c r="E7" s="290">
        <v>71</v>
      </c>
      <c r="F7" s="240">
        <f t="shared" si="0"/>
        <v>594</v>
      </c>
      <c r="G7" s="293">
        <v>41</v>
      </c>
      <c r="H7" s="292">
        <v>14</v>
      </c>
      <c r="I7" s="292">
        <v>5</v>
      </c>
      <c r="J7" s="294">
        <v>60</v>
      </c>
      <c r="K7" s="293">
        <v>92</v>
      </c>
      <c r="L7" s="292">
        <v>77</v>
      </c>
      <c r="M7" s="292">
        <v>29</v>
      </c>
      <c r="N7" s="294">
        <v>198</v>
      </c>
      <c r="O7" s="241">
        <f>G7+K7</f>
        <v>133</v>
      </c>
      <c r="P7" s="221">
        <f t="shared" si="1"/>
        <v>54.508196721311478</v>
      </c>
      <c r="Q7" s="221">
        <f>H7+L7</f>
        <v>91</v>
      </c>
      <c r="R7" s="221">
        <f t="shared" si="2"/>
        <v>32.616487455197131</v>
      </c>
      <c r="S7" s="221">
        <f>I7+M7</f>
        <v>34</v>
      </c>
      <c r="T7" s="222">
        <f t="shared" si="3"/>
        <v>47.887323943661968</v>
      </c>
      <c r="U7" s="220">
        <f t="shared" si="4"/>
        <v>258</v>
      </c>
      <c r="V7" s="219">
        <f t="shared" si="5"/>
        <v>100</v>
      </c>
    </row>
    <row r="8" spans="1:22" s="62" customFormat="1" ht="29.5" customHeight="1" x14ac:dyDescent="0.35">
      <c r="A8" s="185">
        <v>5</v>
      </c>
      <c r="B8" s="91" t="s">
        <v>266</v>
      </c>
      <c r="C8" s="76">
        <v>51</v>
      </c>
      <c r="D8" s="274">
        <v>88</v>
      </c>
      <c r="E8" s="274">
        <v>19</v>
      </c>
      <c r="F8" s="240">
        <f>SUM(C8:E8)</f>
        <v>158</v>
      </c>
      <c r="G8" s="76">
        <v>6</v>
      </c>
      <c r="H8" s="274">
        <v>6</v>
      </c>
      <c r="I8" s="274">
        <v>1</v>
      </c>
      <c r="J8" s="220">
        <f>SUM(G8:I8)</f>
        <v>13</v>
      </c>
      <c r="K8" s="76">
        <v>23</v>
      </c>
      <c r="L8" s="274">
        <v>26</v>
      </c>
      <c r="M8" s="274">
        <v>9</v>
      </c>
      <c r="N8" s="220">
        <f>SUM(K8:M8)</f>
        <v>58</v>
      </c>
      <c r="O8" s="241">
        <f>G8+K8</f>
        <v>29</v>
      </c>
      <c r="P8" s="221">
        <f t="shared" si="1"/>
        <v>56.862745098039213</v>
      </c>
      <c r="Q8" s="221">
        <f>H8+L8</f>
        <v>32</v>
      </c>
      <c r="R8" s="221">
        <f t="shared" si="2"/>
        <v>36.363636363636367</v>
      </c>
      <c r="S8" s="221">
        <f>I8+M8</f>
        <v>10</v>
      </c>
      <c r="T8" s="222">
        <f t="shared" si="3"/>
        <v>52.631578947368418</v>
      </c>
      <c r="U8" s="220">
        <f t="shared" si="4"/>
        <v>71</v>
      </c>
      <c r="V8" s="219">
        <f t="shared" si="5"/>
        <v>100</v>
      </c>
    </row>
    <row r="9" spans="1:22" s="62" customFormat="1" ht="40.9" customHeight="1" x14ac:dyDescent="0.35">
      <c r="A9" s="185">
        <v>6</v>
      </c>
      <c r="B9" s="91" t="s">
        <v>267</v>
      </c>
      <c r="C9" s="76">
        <v>35</v>
      </c>
      <c r="D9" s="274">
        <v>53</v>
      </c>
      <c r="E9" s="274">
        <v>11</v>
      </c>
      <c r="F9" s="240">
        <f t="shared" si="0"/>
        <v>99</v>
      </c>
      <c r="G9" s="76">
        <v>7</v>
      </c>
      <c r="H9" s="274">
        <v>3</v>
      </c>
      <c r="I9" s="274">
        <v>0</v>
      </c>
      <c r="J9" s="220">
        <f>SUM(G9:I9)</f>
        <v>10</v>
      </c>
      <c r="K9" s="76">
        <v>11</v>
      </c>
      <c r="L9" s="274">
        <v>25</v>
      </c>
      <c r="M9" s="274">
        <v>7</v>
      </c>
      <c r="N9" s="220">
        <f>SUM(K9:M9)</f>
        <v>43</v>
      </c>
      <c r="O9" s="241">
        <f>G9+K9</f>
        <v>18</v>
      </c>
      <c r="P9" s="221">
        <f t="shared" si="1"/>
        <v>51.428571428571431</v>
      </c>
      <c r="Q9" s="221">
        <f>H9+L9</f>
        <v>28</v>
      </c>
      <c r="R9" s="221">
        <f t="shared" si="2"/>
        <v>52.830188679245282</v>
      </c>
      <c r="S9" s="221">
        <f>I9+M9</f>
        <v>7</v>
      </c>
      <c r="T9" s="222">
        <f t="shared" si="3"/>
        <v>63.636363636363633</v>
      </c>
      <c r="U9" s="220">
        <f t="shared" si="4"/>
        <v>53</v>
      </c>
      <c r="V9" s="219">
        <f t="shared" si="5"/>
        <v>100</v>
      </c>
    </row>
    <row r="10" spans="1:22" s="62" customFormat="1" ht="29.5" customHeight="1" x14ac:dyDescent="0.35">
      <c r="A10" s="185">
        <v>7</v>
      </c>
      <c r="B10" s="91" t="s">
        <v>268</v>
      </c>
      <c r="C10" s="216">
        <v>60</v>
      </c>
      <c r="D10" s="274">
        <v>122</v>
      </c>
      <c r="E10" s="274">
        <v>18</v>
      </c>
      <c r="F10" s="240">
        <f t="shared" si="0"/>
        <v>200</v>
      </c>
      <c r="G10" s="76">
        <v>8</v>
      </c>
      <c r="H10" s="274">
        <v>8</v>
      </c>
      <c r="I10" s="274">
        <v>0</v>
      </c>
      <c r="J10" s="220">
        <v>16</v>
      </c>
      <c r="K10" s="76">
        <v>24</v>
      </c>
      <c r="L10" s="274">
        <v>53</v>
      </c>
      <c r="M10" s="274">
        <v>9</v>
      </c>
      <c r="N10" s="220">
        <f>SUM(K10:M10)</f>
        <v>86</v>
      </c>
      <c r="O10" s="241">
        <f>G10+K10</f>
        <v>32</v>
      </c>
      <c r="P10" s="221">
        <f t="shared" si="1"/>
        <v>53.333333333333336</v>
      </c>
      <c r="Q10" s="221">
        <f>H10+L10</f>
        <v>61</v>
      </c>
      <c r="R10" s="221">
        <f t="shared" si="2"/>
        <v>50</v>
      </c>
      <c r="S10" s="221">
        <f>I10+M10</f>
        <v>9</v>
      </c>
      <c r="T10" s="222">
        <f t="shared" si="3"/>
        <v>50</v>
      </c>
      <c r="U10" s="220">
        <f t="shared" si="4"/>
        <v>102</v>
      </c>
      <c r="V10" s="219">
        <f t="shared" si="5"/>
        <v>100</v>
      </c>
    </row>
    <row r="11" spans="1:22" ht="33" customHeight="1" thickBot="1" x14ac:dyDescent="0.4">
      <c r="A11" s="824" t="s">
        <v>246</v>
      </c>
      <c r="B11" s="825"/>
      <c r="C11" s="167">
        <f>SUM(C4:C10)</f>
        <v>526</v>
      </c>
      <c r="D11" s="357">
        <f>SUM(D4:D10)</f>
        <v>774</v>
      </c>
      <c r="E11" s="357">
        <f>SUM(E4:E10)</f>
        <v>172</v>
      </c>
      <c r="F11" s="240">
        <f t="shared" si="0"/>
        <v>1472</v>
      </c>
      <c r="G11" s="167">
        <f>SUM(G4:G10)</f>
        <v>80</v>
      </c>
      <c r="H11" s="357">
        <f>SUM(H4:H10)</f>
        <v>42</v>
      </c>
      <c r="I11" s="357">
        <f>SUM(I4:I10)</f>
        <v>7</v>
      </c>
      <c r="J11" s="220">
        <f>SUM(G11:I11)</f>
        <v>129</v>
      </c>
      <c r="K11" s="167">
        <f>SUM(K4:K10)</f>
        <v>200</v>
      </c>
      <c r="L11" s="357">
        <f>SUM(L4:L10)</f>
        <v>268</v>
      </c>
      <c r="M11" s="357">
        <f>SUM(M4:M10)</f>
        <v>75</v>
      </c>
      <c r="N11" s="220">
        <f>SUM(K11:M11)</f>
        <v>543</v>
      </c>
      <c r="O11" s="364">
        <f>G11+K11</f>
        <v>280</v>
      </c>
      <c r="P11" s="359">
        <f>(G11+K11)*100/C11</f>
        <v>53.231939163498097</v>
      </c>
      <c r="Q11" s="359">
        <f>H11+L11</f>
        <v>310</v>
      </c>
      <c r="R11" s="359">
        <f>(H11+L11)*100/D11</f>
        <v>40.05167958656331</v>
      </c>
      <c r="S11" s="359">
        <f>I11+M11</f>
        <v>82</v>
      </c>
      <c r="T11" s="360">
        <f>(I11+M11)*100/E11</f>
        <v>47.674418604651166</v>
      </c>
      <c r="U11" s="220">
        <f>O11+Q11+S11</f>
        <v>672</v>
      </c>
      <c r="V11" s="219">
        <f>(J11+N11)*100/U11</f>
        <v>100</v>
      </c>
    </row>
    <row r="12" spans="1:22" x14ac:dyDescent="0.35">
      <c r="F12" s="61" t="s">
        <v>166</v>
      </c>
      <c r="J12" s="61" t="s">
        <v>166</v>
      </c>
      <c r="N12" s="61" t="s">
        <v>166</v>
      </c>
      <c r="O12" s="61" t="s">
        <v>166</v>
      </c>
    </row>
    <row r="13" spans="1:22" x14ac:dyDescent="0.35">
      <c r="J13" s="61" t="s">
        <v>166</v>
      </c>
      <c r="N13" s="61" t="s">
        <v>166</v>
      </c>
      <c r="O13" s="61" t="s">
        <v>166</v>
      </c>
    </row>
  </sheetData>
  <mergeCells count="8">
    <mergeCell ref="A11:B11"/>
    <mergeCell ref="A1:V1"/>
    <mergeCell ref="A2:A3"/>
    <mergeCell ref="B2:B3"/>
    <mergeCell ref="C2:F2"/>
    <mergeCell ref="G2:J2"/>
    <mergeCell ref="K2:N2"/>
    <mergeCell ref="O2:V2"/>
  </mergeCells>
  <pageMargins left="0.21" right="0.1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3"/>
  <sheetViews>
    <sheetView workbookViewId="0">
      <selection activeCell="J4" sqref="J4"/>
    </sheetView>
  </sheetViews>
  <sheetFormatPr defaultColWidth="8.81640625" defaultRowHeight="15.5" x14ac:dyDescent="0.35"/>
  <cols>
    <col min="1" max="1" width="5" style="62" customWidth="1"/>
    <col min="2" max="2" width="16.7265625" style="61" bestFit="1" customWidth="1"/>
    <col min="3" max="3" width="5" style="61" customWidth="1"/>
    <col min="4" max="4" width="5.26953125" style="61" customWidth="1"/>
    <col min="5" max="5" width="6.1796875" style="61" customWidth="1"/>
    <col min="6" max="6" width="6.453125" style="61" customWidth="1"/>
    <col min="7" max="8" width="5.26953125" style="61" customWidth="1"/>
    <col min="9" max="9" width="5.81640625" style="61" customWidth="1"/>
    <col min="10" max="10" width="6.81640625" style="61" customWidth="1"/>
    <col min="11" max="12" width="5.26953125" style="61" customWidth="1"/>
    <col min="13" max="14" width="6.26953125" style="61" customWidth="1"/>
    <col min="15" max="18" width="5.26953125" style="61" customWidth="1"/>
    <col min="19" max="19" width="6.26953125" style="61" customWidth="1"/>
    <col min="20" max="20" width="6.54296875" style="61" customWidth="1"/>
    <col min="21" max="21" width="8" style="61" customWidth="1"/>
    <col min="22" max="22" width="7.453125" style="61" customWidth="1"/>
    <col min="23" max="16384" width="8.81640625" style="61"/>
  </cols>
  <sheetData>
    <row r="1" spans="1:22" ht="20.25" customHeight="1" thickBot="1" x14ac:dyDescent="0.4">
      <c r="A1" s="826" t="s">
        <v>273</v>
      </c>
      <c r="B1" s="826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27"/>
      <c r="Q1" s="827"/>
      <c r="R1" s="827"/>
      <c r="S1" s="827"/>
      <c r="T1" s="827"/>
      <c r="U1" s="827"/>
      <c r="V1" s="827"/>
    </row>
    <row r="2" spans="1:22" s="62" customFormat="1" x14ac:dyDescent="0.35">
      <c r="A2" s="828" t="s">
        <v>159</v>
      </c>
      <c r="B2" s="830" t="s">
        <v>142</v>
      </c>
      <c r="C2" s="832" t="s">
        <v>160</v>
      </c>
      <c r="D2" s="833"/>
      <c r="E2" s="833"/>
      <c r="F2" s="834"/>
      <c r="G2" s="832" t="s">
        <v>241</v>
      </c>
      <c r="H2" s="833"/>
      <c r="I2" s="833"/>
      <c r="J2" s="834"/>
      <c r="K2" s="832" t="s">
        <v>240</v>
      </c>
      <c r="L2" s="833"/>
      <c r="M2" s="833"/>
      <c r="N2" s="834"/>
      <c r="O2" s="832" t="s">
        <v>242</v>
      </c>
      <c r="P2" s="833"/>
      <c r="Q2" s="833"/>
      <c r="R2" s="833"/>
      <c r="S2" s="833"/>
      <c r="T2" s="833"/>
      <c r="U2" s="833"/>
      <c r="V2" s="835"/>
    </row>
    <row r="3" spans="1:22" s="62" customFormat="1" ht="37.5" customHeight="1" x14ac:dyDescent="0.35">
      <c r="A3" s="829"/>
      <c r="B3" s="831"/>
      <c r="C3" s="76" t="s">
        <v>185</v>
      </c>
      <c r="D3" s="121" t="s">
        <v>41</v>
      </c>
      <c r="E3" s="121" t="s">
        <v>3</v>
      </c>
      <c r="F3" s="170" t="s">
        <v>59</v>
      </c>
      <c r="G3" s="76" t="s">
        <v>186</v>
      </c>
      <c r="H3" s="121" t="s">
        <v>2</v>
      </c>
      <c r="I3" s="121" t="s">
        <v>3</v>
      </c>
      <c r="J3" s="170" t="s">
        <v>59</v>
      </c>
      <c r="K3" s="76" t="s">
        <v>185</v>
      </c>
      <c r="L3" s="121" t="s">
        <v>163</v>
      </c>
      <c r="M3" s="121" t="s">
        <v>164</v>
      </c>
      <c r="N3" s="170" t="s">
        <v>59</v>
      </c>
      <c r="O3" s="172" t="s">
        <v>185</v>
      </c>
      <c r="P3" s="172" t="s">
        <v>165</v>
      </c>
      <c r="Q3" s="172" t="s">
        <v>41</v>
      </c>
      <c r="R3" s="172" t="s">
        <v>165</v>
      </c>
      <c r="S3" s="172" t="s">
        <v>3</v>
      </c>
      <c r="T3" s="172" t="s">
        <v>165</v>
      </c>
      <c r="U3" s="173" t="s">
        <v>59</v>
      </c>
      <c r="V3" s="169" t="s">
        <v>165</v>
      </c>
    </row>
    <row r="4" spans="1:22" s="62" customFormat="1" ht="34.15" customHeight="1" x14ac:dyDescent="0.35">
      <c r="A4" s="185">
        <v>1</v>
      </c>
      <c r="B4" s="277" t="s">
        <v>262</v>
      </c>
      <c r="C4" s="343">
        <v>60</v>
      </c>
      <c r="D4" s="342">
        <v>103</v>
      </c>
      <c r="E4" s="342">
        <v>17</v>
      </c>
      <c r="F4" s="220">
        <f t="shared" ref="F4:F10" si="0">SUM(C4:E4)</f>
        <v>180</v>
      </c>
      <c r="G4" s="76">
        <v>0</v>
      </c>
      <c r="H4" s="206">
        <v>0</v>
      </c>
      <c r="I4" s="206">
        <v>0</v>
      </c>
      <c r="J4" s="220">
        <v>0</v>
      </c>
      <c r="K4" s="76">
        <v>0</v>
      </c>
      <c r="L4" s="206">
        <v>0</v>
      </c>
      <c r="M4" s="206">
        <v>0</v>
      </c>
      <c r="N4" s="220">
        <v>0</v>
      </c>
      <c r="O4" s="221">
        <v>60</v>
      </c>
      <c r="P4" s="221">
        <f>100-(G4+K4)*100/C4</f>
        <v>100</v>
      </c>
      <c r="Q4" s="221">
        <v>103</v>
      </c>
      <c r="R4" s="221">
        <f t="shared" ref="R4:R11" si="1">100-(H4+L4)*100/D4</f>
        <v>100</v>
      </c>
      <c r="S4" s="221">
        <v>17</v>
      </c>
      <c r="T4" s="222">
        <f t="shared" ref="T4" si="2">100-(I4+M4)*100/E4</f>
        <v>100</v>
      </c>
      <c r="U4" s="220">
        <f t="shared" ref="U4:U10" si="3">O4+Q4+S4</f>
        <v>180</v>
      </c>
      <c r="V4" s="174">
        <f t="shared" ref="V4:V10" si="4">100-(J4+N4)*100/F4</f>
        <v>100</v>
      </c>
    </row>
    <row r="5" spans="1:22" s="62" customFormat="1" ht="34.15" customHeight="1" x14ac:dyDescent="0.35">
      <c r="A5" s="185">
        <v>2</v>
      </c>
      <c r="B5" s="91" t="s">
        <v>263</v>
      </c>
      <c r="C5" s="298">
        <v>35</v>
      </c>
      <c r="D5" s="353">
        <v>64</v>
      </c>
      <c r="E5" s="353">
        <v>20</v>
      </c>
      <c r="F5" s="170">
        <f t="shared" si="0"/>
        <v>119</v>
      </c>
      <c r="G5" s="76">
        <v>0</v>
      </c>
      <c r="H5" s="206">
        <v>0</v>
      </c>
      <c r="I5" s="206">
        <v>0</v>
      </c>
      <c r="J5" s="170">
        <v>0</v>
      </c>
      <c r="K5" s="76">
        <v>0</v>
      </c>
      <c r="L5" s="206">
        <v>0</v>
      </c>
      <c r="M5" s="206">
        <v>0</v>
      </c>
      <c r="N5" s="170">
        <v>0</v>
      </c>
      <c r="O5" s="221">
        <v>35</v>
      </c>
      <c r="P5" s="221">
        <f t="shared" ref="P5:P11" si="5">100-(G5+K5)*100/C5</f>
        <v>100</v>
      </c>
      <c r="Q5" s="221">
        <v>64</v>
      </c>
      <c r="R5" s="221">
        <f t="shared" si="1"/>
        <v>100</v>
      </c>
      <c r="S5" s="221">
        <v>20</v>
      </c>
      <c r="T5" s="222">
        <f t="shared" ref="T5:T11" si="6">100-(I5+M5)*100/E5</f>
        <v>100</v>
      </c>
      <c r="U5" s="220">
        <f t="shared" si="3"/>
        <v>119</v>
      </c>
      <c r="V5" s="174">
        <f t="shared" si="4"/>
        <v>100</v>
      </c>
    </row>
    <row r="6" spans="1:22" s="62" customFormat="1" ht="34.15" customHeight="1" x14ac:dyDescent="0.35">
      <c r="A6" s="185">
        <v>3</v>
      </c>
      <c r="B6" s="91" t="s">
        <v>264</v>
      </c>
      <c r="C6" s="310">
        <v>41</v>
      </c>
      <c r="D6" s="309">
        <v>65</v>
      </c>
      <c r="E6" s="309">
        <v>16</v>
      </c>
      <c r="F6" s="170">
        <f t="shared" si="0"/>
        <v>122</v>
      </c>
      <c r="G6" s="76">
        <v>0</v>
      </c>
      <c r="H6" s="184">
        <v>0</v>
      </c>
      <c r="I6" s="184">
        <v>0</v>
      </c>
      <c r="J6" s="170">
        <v>0</v>
      </c>
      <c r="K6" s="76">
        <v>0</v>
      </c>
      <c r="L6" s="184">
        <v>0</v>
      </c>
      <c r="M6" s="184">
        <v>0</v>
      </c>
      <c r="N6" s="170">
        <v>0</v>
      </c>
      <c r="O6" s="221">
        <v>41</v>
      </c>
      <c r="P6" s="221">
        <f t="shared" si="5"/>
        <v>100</v>
      </c>
      <c r="Q6" s="221">
        <v>65</v>
      </c>
      <c r="R6" s="221">
        <f t="shared" si="1"/>
        <v>100</v>
      </c>
      <c r="S6" s="221">
        <v>16</v>
      </c>
      <c r="T6" s="222">
        <f t="shared" si="6"/>
        <v>100</v>
      </c>
      <c r="U6" s="220">
        <f t="shared" si="3"/>
        <v>122</v>
      </c>
      <c r="V6" s="174">
        <f t="shared" si="4"/>
        <v>100</v>
      </c>
    </row>
    <row r="7" spans="1:22" s="62" customFormat="1" ht="34.15" customHeight="1" x14ac:dyDescent="0.35">
      <c r="A7" s="185">
        <v>4</v>
      </c>
      <c r="B7" s="91" t="s">
        <v>265</v>
      </c>
      <c r="C7" s="298">
        <v>244</v>
      </c>
      <c r="D7" s="297">
        <v>279</v>
      </c>
      <c r="E7" s="297">
        <v>71</v>
      </c>
      <c r="F7" s="170">
        <f t="shared" si="0"/>
        <v>594</v>
      </c>
      <c r="G7" s="76">
        <v>0</v>
      </c>
      <c r="H7" s="184">
        <v>0</v>
      </c>
      <c r="I7" s="184">
        <v>0</v>
      </c>
      <c r="J7" s="170">
        <v>0</v>
      </c>
      <c r="K7" s="76">
        <v>0</v>
      </c>
      <c r="L7" s="184">
        <v>0</v>
      </c>
      <c r="M7" s="184">
        <v>0</v>
      </c>
      <c r="N7" s="170">
        <v>0</v>
      </c>
      <c r="O7" s="221">
        <v>244</v>
      </c>
      <c r="P7" s="221">
        <f t="shared" si="5"/>
        <v>100</v>
      </c>
      <c r="Q7" s="221">
        <v>279</v>
      </c>
      <c r="R7" s="221">
        <f t="shared" si="1"/>
        <v>100</v>
      </c>
      <c r="S7" s="221">
        <v>71</v>
      </c>
      <c r="T7" s="222">
        <f t="shared" si="6"/>
        <v>100</v>
      </c>
      <c r="U7" s="220">
        <f t="shared" si="3"/>
        <v>594</v>
      </c>
      <c r="V7" s="174">
        <f t="shared" si="4"/>
        <v>100</v>
      </c>
    </row>
    <row r="8" spans="1:22" s="62" customFormat="1" ht="34.15" customHeight="1" x14ac:dyDescent="0.35">
      <c r="A8" s="185">
        <v>5</v>
      </c>
      <c r="B8" s="91" t="s">
        <v>266</v>
      </c>
      <c r="C8" s="76">
        <v>51</v>
      </c>
      <c r="D8" s="274">
        <v>88</v>
      </c>
      <c r="E8" s="274">
        <v>19</v>
      </c>
      <c r="F8" s="170">
        <f t="shared" si="0"/>
        <v>158</v>
      </c>
      <c r="G8" s="76">
        <v>0</v>
      </c>
      <c r="H8" s="184">
        <v>0</v>
      </c>
      <c r="I8" s="184">
        <v>0</v>
      </c>
      <c r="J8" s="170">
        <v>0</v>
      </c>
      <c r="K8" s="76">
        <v>0</v>
      </c>
      <c r="L8" s="184">
        <v>0</v>
      </c>
      <c r="M8" s="184">
        <v>0</v>
      </c>
      <c r="N8" s="170">
        <v>0</v>
      </c>
      <c r="O8" s="221">
        <v>51</v>
      </c>
      <c r="P8" s="221">
        <f t="shared" si="5"/>
        <v>100</v>
      </c>
      <c r="Q8" s="221">
        <v>88</v>
      </c>
      <c r="R8" s="221">
        <f t="shared" si="1"/>
        <v>100</v>
      </c>
      <c r="S8" s="221">
        <v>19</v>
      </c>
      <c r="T8" s="222">
        <f t="shared" si="6"/>
        <v>100</v>
      </c>
      <c r="U8" s="220">
        <f t="shared" si="3"/>
        <v>158</v>
      </c>
      <c r="V8" s="174">
        <f t="shared" si="4"/>
        <v>100</v>
      </c>
    </row>
    <row r="9" spans="1:22" s="62" customFormat="1" ht="42" customHeight="1" x14ac:dyDescent="0.35">
      <c r="A9" s="185">
        <v>6</v>
      </c>
      <c r="B9" s="91" t="s">
        <v>267</v>
      </c>
      <c r="C9" s="76">
        <v>35</v>
      </c>
      <c r="D9" s="274">
        <v>53</v>
      </c>
      <c r="E9" s="274">
        <v>11</v>
      </c>
      <c r="F9" s="170">
        <f t="shared" si="0"/>
        <v>99</v>
      </c>
      <c r="G9" s="76">
        <v>0</v>
      </c>
      <c r="H9" s="184">
        <v>0</v>
      </c>
      <c r="I9" s="184">
        <v>0</v>
      </c>
      <c r="J9" s="170">
        <v>0</v>
      </c>
      <c r="K9" s="76">
        <v>0</v>
      </c>
      <c r="L9" s="184">
        <v>0</v>
      </c>
      <c r="M9" s="184">
        <v>0</v>
      </c>
      <c r="N9" s="170">
        <v>0</v>
      </c>
      <c r="O9" s="221">
        <v>35</v>
      </c>
      <c r="P9" s="221">
        <f t="shared" si="5"/>
        <v>100</v>
      </c>
      <c r="Q9" s="221">
        <v>53</v>
      </c>
      <c r="R9" s="221">
        <f t="shared" si="1"/>
        <v>100</v>
      </c>
      <c r="S9" s="221">
        <v>11</v>
      </c>
      <c r="T9" s="222">
        <f t="shared" si="6"/>
        <v>100</v>
      </c>
      <c r="U9" s="220">
        <f t="shared" si="3"/>
        <v>99</v>
      </c>
      <c r="V9" s="174">
        <f t="shared" si="4"/>
        <v>100</v>
      </c>
    </row>
    <row r="10" spans="1:22" s="62" customFormat="1" ht="33.65" customHeight="1" x14ac:dyDescent="0.35">
      <c r="A10" s="185">
        <v>7</v>
      </c>
      <c r="B10" s="91" t="s">
        <v>268</v>
      </c>
      <c r="C10" s="76">
        <v>60</v>
      </c>
      <c r="D10" s="274">
        <v>122</v>
      </c>
      <c r="E10" s="274">
        <v>18</v>
      </c>
      <c r="F10" s="170">
        <f t="shared" si="0"/>
        <v>200</v>
      </c>
      <c r="G10" s="76">
        <v>0</v>
      </c>
      <c r="H10" s="184">
        <v>0</v>
      </c>
      <c r="I10" s="184">
        <v>0</v>
      </c>
      <c r="J10" s="170">
        <v>0</v>
      </c>
      <c r="K10" s="76">
        <v>0</v>
      </c>
      <c r="L10" s="184">
        <v>0</v>
      </c>
      <c r="M10" s="184">
        <v>0</v>
      </c>
      <c r="N10" s="170">
        <v>0</v>
      </c>
      <c r="O10" s="221">
        <v>60</v>
      </c>
      <c r="P10" s="361">
        <f t="shared" si="5"/>
        <v>100</v>
      </c>
      <c r="Q10" s="221">
        <v>122</v>
      </c>
      <c r="R10" s="221">
        <f t="shared" si="1"/>
        <v>100</v>
      </c>
      <c r="S10" s="221">
        <v>18</v>
      </c>
      <c r="T10" s="222">
        <f t="shared" si="6"/>
        <v>100</v>
      </c>
      <c r="U10" s="220">
        <f t="shared" si="3"/>
        <v>200</v>
      </c>
      <c r="V10" s="174">
        <f t="shared" si="4"/>
        <v>100</v>
      </c>
    </row>
    <row r="11" spans="1:22" ht="33" customHeight="1" thickBot="1" x14ac:dyDescent="0.4">
      <c r="A11" s="824" t="s">
        <v>247</v>
      </c>
      <c r="B11" s="825"/>
      <c r="C11" s="167">
        <f>SUM(C4:C10)</f>
        <v>526</v>
      </c>
      <c r="D11" s="357">
        <f>SUM(D4:D10)</f>
        <v>774</v>
      </c>
      <c r="E11" s="357">
        <f>SUM(E4:E10)</f>
        <v>172</v>
      </c>
      <c r="F11" s="357">
        <f>SUM(F4:F10)</f>
        <v>1472</v>
      </c>
      <c r="G11" s="218">
        <v>0</v>
      </c>
      <c r="H11" s="218">
        <v>0</v>
      </c>
      <c r="I11" s="218">
        <v>0</v>
      </c>
      <c r="J11" s="218">
        <v>0</v>
      </c>
      <c r="K11" s="218">
        <v>0</v>
      </c>
      <c r="L11" s="218">
        <v>0</v>
      </c>
      <c r="M11" s="218">
        <v>0</v>
      </c>
      <c r="N11" s="218">
        <v>0</v>
      </c>
      <c r="O11" s="218">
        <f>SUM(O4:O10)</f>
        <v>526</v>
      </c>
      <c r="P11" s="359">
        <f t="shared" si="5"/>
        <v>100</v>
      </c>
      <c r="Q11" s="358">
        <f>SUM(Q4:Q10)</f>
        <v>774</v>
      </c>
      <c r="R11" s="359">
        <f t="shared" si="1"/>
        <v>100</v>
      </c>
      <c r="S11" s="358">
        <f>SUM(S4:S10)</f>
        <v>172</v>
      </c>
      <c r="T11" s="360">
        <f t="shared" si="6"/>
        <v>100</v>
      </c>
      <c r="U11" s="168">
        <f t="shared" ref="U11" si="7">O11+Q11+S11</f>
        <v>1472</v>
      </c>
      <c r="V11" s="362">
        <f t="shared" ref="V11" si="8">100-(J11+N11)*100/F11</f>
        <v>100</v>
      </c>
    </row>
    <row r="12" spans="1:22" x14ac:dyDescent="0.35">
      <c r="F12" s="61" t="s">
        <v>166</v>
      </c>
      <c r="J12" s="61" t="s">
        <v>166</v>
      </c>
      <c r="N12" s="61" t="s">
        <v>166</v>
      </c>
      <c r="O12" s="61" t="s">
        <v>166</v>
      </c>
    </row>
    <row r="13" spans="1:22" x14ac:dyDescent="0.35">
      <c r="J13" s="61" t="s">
        <v>166</v>
      </c>
      <c r="N13" s="61" t="s">
        <v>166</v>
      </c>
      <c r="O13" s="61" t="s">
        <v>166</v>
      </c>
    </row>
  </sheetData>
  <mergeCells count="8">
    <mergeCell ref="A11:B11"/>
    <mergeCell ref="A1:V1"/>
    <mergeCell ref="A2:A3"/>
    <mergeCell ref="B2:B3"/>
    <mergeCell ref="C2:F2"/>
    <mergeCell ref="G2:J2"/>
    <mergeCell ref="K2:N2"/>
    <mergeCell ref="O2:V2"/>
  </mergeCells>
  <pageMargins left="0.21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переводной баланс</vt:lpstr>
      <vt:lpstr>прибывшие</vt:lpstr>
      <vt:lpstr>выбывшие</vt:lpstr>
      <vt:lpstr>форма 1</vt:lpstr>
      <vt:lpstr>форма 2</vt:lpstr>
      <vt:lpstr>форма 3</vt:lpstr>
      <vt:lpstr>форма 4</vt:lpstr>
      <vt:lpstr>КЗ</vt:lpstr>
      <vt:lpstr>ПУ</vt:lpstr>
      <vt:lpstr>проп.уроки</vt:lpstr>
      <vt:lpstr>посещ.ур1</vt:lpstr>
      <vt:lpstr>посещ.ур2</vt:lpstr>
      <vt:lpstr>не атт.</vt:lpstr>
      <vt:lpstr>неусп.</vt:lpstr>
      <vt:lpstr>сводная</vt:lpstr>
      <vt:lpstr>банк данных кожуун</vt:lpstr>
    </vt:vector>
  </TitlesOfParts>
  <Company>Управление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Монгуш Айдын</dc:creator>
  <cp:lastModifiedBy>1</cp:lastModifiedBy>
  <cp:lastPrinted>2020-01-11T06:41:41Z</cp:lastPrinted>
  <dcterms:created xsi:type="dcterms:W3CDTF">2012-10-25T01:12:52Z</dcterms:created>
  <dcterms:modified xsi:type="dcterms:W3CDTF">2020-07-23T04:16:38Z</dcterms:modified>
</cp:coreProperties>
</file>