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9320" windowHeight="9876" tabRatio="809" activeTab="5"/>
  </bookViews>
  <sheets>
    <sheet name="переводной баланс" sheetId="1" r:id="rId1"/>
    <sheet name="прибывшие" sheetId="2" r:id="rId2"/>
    <sheet name="выбывшие" sheetId="3" r:id="rId3"/>
    <sheet name="форма 1" sheetId="4" r:id="rId4"/>
    <sheet name="форма 2" sheetId="5" r:id="rId5"/>
    <sheet name="форма 3" sheetId="6" r:id="rId6"/>
    <sheet name="форма 4" sheetId="7" r:id="rId7"/>
    <sheet name="КЗ" sheetId="20" r:id="rId8"/>
    <sheet name="ПУ" sheetId="22" r:id="rId9"/>
    <sheet name="проп.уроки" sheetId="15" r:id="rId10"/>
    <sheet name="посещ.ур1" sheetId="14" r:id="rId11"/>
    <sheet name="посещ.ур2" sheetId="17" r:id="rId12"/>
    <sheet name="не атт." sheetId="12" r:id="rId13"/>
    <sheet name="неусп." sheetId="13" r:id="rId14"/>
    <sheet name="сводная" sheetId="21" r:id="rId15"/>
    <sheet name="выб ф3" sheetId="23" r:id="rId16"/>
  </sheets>
  <calcPr calcId="144525"/>
</workbook>
</file>

<file path=xl/calcChain.xml><?xml version="1.0" encoding="utf-8"?>
<calcChain xmlns="http://schemas.openxmlformats.org/spreadsheetml/2006/main">
  <c r="DV6" i="1" l="1"/>
  <c r="CD22" i="1" l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B22" i="1"/>
  <c r="BD5" i="1" l="1"/>
  <c r="DG5" i="1"/>
  <c r="DG6" i="1"/>
  <c r="DG7" i="1"/>
  <c r="DG8" i="1"/>
  <c r="DG9" i="1"/>
  <c r="DG10" i="1"/>
  <c r="DG4" i="1"/>
  <c r="DF5" i="1"/>
  <c r="DF6" i="1"/>
  <c r="DF7" i="1"/>
  <c r="DF8" i="1"/>
  <c r="DF9" i="1"/>
  <c r="DF10" i="1"/>
  <c r="DF4" i="1"/>
  <c r="DE5" i="1"/>
  <c r="DE6" i="1"/>
  <c r="DE7" i="1"/>
  <c r="DE8" i="1"/>
  <c r="DE9" i="1"/>
  <c r="DE10" i="1"/>
  <c r="DE4" i="1"/>
  <c r="DD5" i="1"/>
  <c r="DD6" i="1"/>
  <c r="DD7" i="1"/>
  <c r="DD8" i="1"/>
  <c r="DD9" i="1"/>
  <c r="DD10" i="1"/>
  <c r="DD4" i="1"/>
  <c r="DC5" i="1"/>
  <c r="DI5" i="1" s="1"/>
  <c r="DC6" i="1"/>
  <c r="DI6" i="1" s="1"/>
  <c r="DC7" i="1"/>
  <c r="DI7" i="1" s="1"/>
  <c r="DC8" i="1"/>
  <c r="DI8" i="1" s="1"/>
  <c r="DC9" i="1"/>
  <c r="DI9" i="1" s="1"/>
  <c r="DC10" i="1"/>
  <c r="DI10" i="1" s="1"/>
  <c r="DC4" i="1"/>
  <c r="DI4" i="1" s="1"/>
  <c r="DB5" i="1"/>
  <c r="DH5" i="1" s="1"/>
  <c r="DB6" i="1"/>
  <c r="DH6" i="1" s="1"/>
  <c r="DB7" i="1"/>
  <c r="DH7" i="1" s="1"/>
  <c r="DB8" i="1"/>
  <c r="DH8" i="1" s="1"/>
  <c r="DB9" i="1"/>
  <c r="DH9" i="1" s="1"/>
  <c r="DB10" i="1"/>
  <c r="DH10" i="1" s="1"/>
  <c r="DB4" i="1"/>
  <c r="DH4" i="1" s="1"/>
  <c r="DA5" i="1"/>
  <c r="DA6" i="1"/>
  <c r="DA7" i="1"/>
  <c r="DA8" i="1"/>
  <c r="DA9" i="1"/>
  <c r="DA10" i="1"/>
  <c r="DA4" i="1"/>
  <c r="CZ5" i="1"/>
  <c r="CZ6" i="1"/>
  <c r="CZ7" i="1"/>
  <c r="CZ8" i="1"/>
  <c r="CZ9" i="1"/>
  <c r="CZ10" i="1"/>
  <c r="CZ4" i="1"/>
  <c r="CS4" i="1"/>
  <c r="CR4" i="1"/>
  <c r="CS5" i="1"/>
  <c r="CS6" i="1"/>
  <c r="CS7" i="1"/>
  <c r="CS8" i="1"/>
  <c r="CS9" i="1"/>
  <c r="CS10" i="1"/>
  <c r="CR5" i="1"/>
  <c r="CR6" i="1"/>
  <c r="CR7" i="1"/>
  <c r="CR8" i="1"/>
  <c r="CR9" i="1"/>
  <c r="CR10" i="1"/>
  <c r="CI5" i="1"/>
  <c r="CI6" i="1"/>
  <c r="CI7" i="1"/>
  <c r="CI8" i="1"/>
  <c r="CI9" i="1"/>
  <c r="CI10" i="1"/>
  <c r="CI4" i="1"/>
  <c r="CH10" i="1"/>
  <c r="CH5" i="1"/>
  <c r="CH6" i="1"/>
  <c r="CH7" i="1"/>
  <c r="CH8" i="1"/>
  <c r="CH9" i="1"/>
  <c r="CH4" i="1"/>
  <c r="CG5" i="1"/>
  <c r="CG6" i="1"/>
  <c r="CG7" i="1"/>
  <c r="CG8" i="1"/>
  <c r="CG9" i="1"/>
  <c r="CG10" i="1"/>
  <c r="CG4" i="1"/>
  <c r="CF5" i="1"/>
  <c r="CF6" i="1"/>
  <c r="CF7" i="1"/>
  <c r="CF8" i="1"/>
  <c r="CF9" i="1"/>
  <c r="CF10" i="1"/>
  <c r="CF4" i="1"/>
  <c r="CE5" i="1"/>
  <c r="CK5" i="1" s="1"/>
  <c r="CE6" i="1"/>
  <c r="CK6" i="1" s="1"/>
  <c r="CE7" i="1"/>
  <c r="CK7" i="1" s="1"/>
  <c r="CE8" i="1"/>
  <c r="CK8" i="1" s="1"/>
  <c r="CE9" i="1"/>
  <c r="CK9" i="1" s="1"/>
  <c r="CE10" i="1"/>
  <c r="CK10" i="1" s="1"/>
  <c r="CE4" i="1"/>
  <c r="CK4" i="1" s="1"/>
  <c r="CD5" i="1"/>
  <c r="CD6" i="1"/>
  <c r="CJ6" i="1" s="1"/>
  <c r="CD7" i="1"/>
  <c r="CJ7" i="1" s="1"/>
  <c r="CD8" i="1"/>
  <c r="CJ8" i="1" s="1"/>
  <c r="CD9" i="1"/>
  <c r="CD10" i="1"/>
  <c r="CD4" i="1"/>
  <c r="CC5" i="1"/>
  <c r="CC6" i="1"/>
  <c r="CC7" i="1"/>
  <c r="CC8" i="1"/>
  <c r="CC9" i="1"/>
  <c r="CC10" i="1"/>
  <c r="CC4" i="1"/>
  <c r="CB5" i="1"/>
  <c r="CB6" i="1"/>
  <c r="CB7" i="1"/>
  <c r="CB8" i="1"/>
  <c r="CB9" i="1"/>
  <c r="CB10" i="1"/>
  <c r="CB4" i="1"/>
  <c r="BU5" i="1"/>
  <c r="BU6" i="1"/>
  <c r="BU7" i="1"/>
  <c r="BU8" i="1"/>
  <c r="BU9" i="1"/>
  <c r="BU10" i="1"/>
  <c r="BU4" i="1"/>
  <c r="BT5" i="1"/>
  <c r="BT6" i="1"/>
  <c r="BT7" i="1"/>
  <c r="BT8" i="1"/>
  <c r="BT9" i="1"/>
  <c r="BT10" i="1"/>
  <c r="BT4" i="1"/>
  <c r="BM5" i="1"/>
  <c r="BM6" i="1"/>
  <c r="BM7" i="1"/>
  <c r="BM8" i="1"/>
  <c r="BM9" i="1"/>
  <c r="BM10" i="1"/>
  <c r="BM4" i="1"/>
  <c r="BL5" i="1"/>
  <c r="BL6" i="1"/>
  <c r="BL7" i="1"/>
  <c r="BL8" i="1"/>
  <c r="BL9" i="1"/>
  <c r="BL10" i="1"/>
  <c r="BL4" i="1"/>
  <c r="BE4" i="1"/>
  <c r="BD4" i="1"/>
  <c r="BE5" i="1"/>
  <c r="BE6" i="1"/>
  <c r="BE7" i="1"/>
  <c r="BE8" i="1"/>
  <c r="BE9" i="1"/>
  <c r="BE10" i="1"/>
  <c r="BD6" i="1"/>
  <c r="BD7" i="1"/>
  <c r="BD8" i="1"/>
  <c r="BD9" i="1"/>
  <c r="BD10" i="1"/>
  <c r="AW5" i="1"/>
  <c r="AW6" i="1"/>
  <c r="AW7" i="1"/>
  <c r="AW8" i="1"/>
  <c r="AW9" i="1"/>
  <c r="AW10" i="1"/>
  <c r="AW4" i="1"/>
  <c r="AV5" i="1"/>
  <c r="AV6" i="1"/>
  <c r="AV7" i="1"/>
  <c r="AV8" i="1"/>
  <c r="AV9" i="1"/>
  <c r="AV10" i="1"/>
  <c r="AV4" i="1"/>
  <c r="AM5" i="1"/>
  <c r="DW5" i="1" s="1"/>
  <c r="AM6" i="1"/>
  <c r="DW6" i="1" s="1"/>
  <c r="AM7" i="1"/>
  <c r="DW7" i="1" s="1"/>
  <c r="AM8" i="1"/>
  <c r="DW8" i="1" s="1"/>
  <c r="AM9" i="1"/>
  <c r="DW9" i="1" s="1"/>
  <c r="AM10" i="1"/>
  <c r="DW10" i="1" s="1"/>
  <c r="AM4" i="1"/>
  <c r="DW4" i="1" s="1"/>
  <c r="AL5" i="1"/>
  <c r="AL6" i="1"/>
  <c r="AL7" i="1"/>
  <c r="DV7" i="1" s="1"/>
  <c r="AL8" i="1"/>
  <c r="DV8" i="1" s="1"/>
  <c r="AL9" i="1"/>
  <c r="DV9" i="1" s="1"/>
  <c r="AL10" i="1"/>
  <c r="DV10" i="1" s="1"/>
  <c r="AL4" i="1"/>
  <c r="DV4" i="1" s="1"/>
  <c r="AK5" i="1"/>
  <c r="AK6" i="1"/>
  <c r="DU6" i="1" s="1"/>
  <c r="AK7" i="1"/>
  <c r="DU7" i="1" s="1"/>
  <c r="AK8" i="1"/>
  <c r="DU8" i="1" s="1"/>
  <c r="AK9" i="1"/>
  <c r="AK10" i="1"/>
  <c r="DU10" i="1" s="1"/>
  <c r="AK4" i="1"/>
  <c r="DU4" i="1" s="1"/>
  <c r="AJ5" i="1"/>
  <c r="DT5" i="1" s="1"/>
  <c r="AJ6" i="1"/>
  <c r="DT6" i="1" s="1"/>
  <c r="AJ7" i="1"/>
  <c r="DT7" i="1" s="1"/>
  <c r="AJ8" i="1"/>
  <c r="DT8" i="1" s="1"/>
  <c r="AJ9" i="1"/>
  <c r="DT9" i="1" s="1"/>
  <c r="AJ10" i="1"/>
  <c r="AJ4" i="1"/>
  <c r="AI5" i="1"/>
  <c r="AO5" i="1" s="1"/>
  <c r="AI6" i="1"/>
  <c r="DS6" i="1" s="1"/>
  <c r="DY6" i="1" s="1"/>
  <c r="AI7" i="1"/>
  <c r="AO7" i="1" s="1"/>
  <c r="AI8" i="1"/>
  <c r="DS8" i="1" s="1"/>
  <c r="DY8" i="1" s="1"/>
  <c r="AI9" i="1"/>
  <c r="AO9" i="1" s="1"/>
  <c r="AI10" i="1"/>
  <c r="DS10" i="1" s="1"/>
  <c r="DY10" i="1" s="1"/>
  <c r="AI4" i="1"/>
  <c r="AH5" i="1"/>
  <c r="DR5" i="1" s="1"/>
  <c r="AH6" i="1"/>
  <c r="AN6" i="1" s="1"/>
  <c r="AH7" i="1"/>
  <c r="DR7" i="1" s="1"/>
  <c r="DX7" i="1" s="1"/>
  <c r="AH8" i="1"/>
  <c r="AN8" i="1" s="1"/>
  <c r="AH9" i="1"/>
  <c r="AH10" i="1"/>
  <c r="AN10" i="1" s="1"/>
  <c r="AH4" i="1"/>
  <c r="DR4" i="1" s="1"/>
  <c r="AF5" i="1"/>
  <c r="AF6" i="1"/>
  <c r="AF7" i="1"/>
  <c r="AF8" i="1"/>
  <c r="AF9" i="1"/>
  <c r="AF10" i="1"/>
  <c r="AG5" i="1"/>
  <c r="AG6" i="1"/>
  <c r="AG7" i="1"/>
  <c r="AG8" i="1"/>
  <c r="AG9" i="1"/>
  <c r="AG10" i="1"/>
  <c r="AG4" i="1"/>
  <c r="AF4" i="1"/>
  <c r="Y5" i="1"/>
  <c r="Y6" i="1"/>
  <c r="Y7" i="1"/>
  <c r="Y8" i="1"/>
  <c r="Y9" i="1"/>
  <c r="Y10" i="1"/>
  <c r="Y4" i="1"/>
  <c r="X5" i="1"/>
  <c r="X6" i="1"/>
  <c r="X7" i="1"/>
  <c r="X8" i="1"/>
  <c r="X9" i="1"/>
  <c r="X10" i="1"/>
  <c r="X4" i="1"/>
  <c r="Q5" i="1"/>
  <c r="Q6" i="1"/>
  <c r="Q7" i="1"/>
  <c r="Q8" i="1"/>
  <c r="Q9" i="1"/>
  <c r="Q10" i="1"/>
  <c r="Q4" i="1"/>
  <c r="P5" i="1"/>
  <c r="P6" i="1"/>
  <c r="P7" i="1"/>
  <c r="P8" i="1"/>
  <c r="P9" i="1"/>
  <c r="P10" i="1"/>
  <c r="P4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DU5" i="1" l="1"/>
  <c r="CJ10" i="1"/>
  <c r="DT10" i="1"/>
  <c r="DR9" i="1"/>
  <c r="DX9" i="1" s="1"/>
  <c r="CJ9" i="1"/>
  <c r="DU9" i="1"/>
  <c r="AN9" i="1"/>
  <c r="AN7" i="1"/>
  <c r="AO10" i="1"/>
  <c r="AO8" i="1"/>
  <c r="DQ8" i="1" s="1"/>
  <c r="AO6" i="1"/>
  <c r="DR10" i="1"/>
  <c r="DX10" i="1" s="1"/>
  <c r="DR8" i="1"/>
  <c r="DX8" i="1" s="1"/>
  <c r="DR6" i="1"/>
  <c r="DX6" i="1" s="1"/>
  <c r="DS9" i="1"/>
  <c r="DY9" i="1" s="1"/>
  <c r="DS7" i="1"/>
  <c r="DY7" i="1" s="1"/>
  <c r="CJ5" i="1"/>
  <c r="DV5" i="1"/>
  <c r="DX5" i="1" s="1"/>
  <c r="DS5" i="1"/>
  <c r="DY5" i="1" s="1"/>
  <c r="AN5" i="1"/>
  <c r="CJ4" i="1"/>
  <c r="DT4" i="1"/>
  <c r="DX4" i="1" s="1"/>
  <c r="AO4" i="1"/>
  <c r="DS4" i="1"/>
  <c r="DY4" i="1" s="1"/>
  <c r="AN4" i="1"/>
  <c r="DP8" i="1"/>
  <c r="DM8" i="1"/>
  <c r="DL8" i="1"/>
  <c r="DK8" i="1"/>
  <c r="D20" i="23" l="1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C20" i="23"/>
  <c r="B20" i="23"/>
  <c r="B19" i="23"/>
  <c r="B18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C17" i="23"/>
  <c r="B17" i="23"/>
  <c r="B16" i="23"/>
  <c r="B13" i="23"/>
  <c r="B14" i="23"/>
  <c r="B15" i="23"/>
  <c r="B12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C11" i="23"/>
  <c r="C21" i="23" s="1"/>
  <c r="B11" i="23"/>
  <c r="B8" i="23"/>
  <c r="B9" i="23"/>
  <c r="B10" i="23"/>
  <c r="B7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B21" i="23" l="1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B8" i="6"/>
  <c r="B7" i="6"/>
  <c r="B16" i="5"/>
  <c r="B10" i="5"/>
  <c r="B6" i="5"/>
  <c r="B7" i="5"/>
  <c r="B8" i="5"/>
  <c r="B5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C18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C15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C9" i="5"/>
  <c r="B17" i="5"/>
  <c r="B11" i="5"/>
  <c r="B12" i="5"/>
  <c r="B13" i="5"/>
  <c r="B14" i="5"/>
  <c r="B9" i="5" l="1"/>
  <c r="B9" i="6"/>
  <c r="B18" i="5"/>
  <c r="B15" i="5"/>
  <c r="T11" i="22"/>
  <c r="R11" i="22"/>
  <c r="R10" i="22"/>
  <c r="P11" i="22"/>
  <c r="L11" i="20"/>
  <c r="M11" i="20"/>
  <c r="K11" i="20"/>
  <c r="H11" i="20"/>
  <c r="I11" i="20"/>
  <c r="G11" i="20"/>
  <c r="D11" i="20"/>
  <c r="E11" i="20"/>
  <c r="C11" i="20"/>
  <c r="P10" i="22"/>
  <c r="P4" i="22"/>
  <c r="D11" i="22"/>
  <c r="E11" i="22"/>
  <c r="F5" i="22"/>
  <c r="N5" i="20"/>
  <c r="J5" i="20"/>
  <c r="F4" i="22"/>
  <c r="N4" i="20"/>
  <c r="F6" i="22"/>
  <c r="N6" i="20"/>
  <c r="F6" i="20"/>
  <c r="B10" i="6" l="1"/>
  <c r="B11" i="6" s="1"/>
  <c r="N11" i="20"/>
  <c r="J11" i="20"/>
  <c r="F7" i="22"/>
  <c r="P6" i="20"/>
  <c r="F10" i="22"/>
  <c r="N10" i="20"/>
  <c r="F9" i="22"/>
  <c r="N9" i="20"/>
  <c r="J9" i="20"/>
  <c r="J11" i="14"/>
  <c r="I11" i="14"/>
  <c r="H11" i="14"/>
  <c r="G11" i="14"/>
  <c r="F11" i="14"/>
  <c r="E11" i="14"/>
  <c r="D11" i="14"/>
  <c r="D12" i="14" s="1"/>
  <c r="C11" i="14"/>
  <c r="C12" i="14" s="1"/>
  <c r="E14" i="21"/>
  <c r="E13" i="21"/>
  <c r="E12" i="21"/>
  <c r="E11" i="21"/>
  <c r="E10" i="21"/>
  <c r="E9" i="21"/>
  <c r="E8" i="21"/>
  <c r="E7" i="21"/>
  <c r="E6" i="21"/>
  <c r="E5" i="21"/>
  <c r="E4" i="21"/>
  <c r="E3" i="21"/>
  <c r="E5" i="17"/>
  <c r="E6" i="17"/>
  <c r="E7" i="17"/>
  <c r="E8" i="17"/>
  <c r="E9" i="17"/>
  <c r="E10" i="17"/>
  <c r="E4" i="17"/>
  <c r="F8" i="22"/>
  <c r="V10" i="22"/>
  <c r="U10" i="22"/>
  <c r="T10" i="22"/>
  <c r="V9" i="22"/>
  <c r="U9" i="22"/>
  <c r="T9" i="22"/>
  <c r="R9" i="22"/>
  <c r="P9" i="22"/>
  <c r="V8" i="22"/>
  <c r="U8" i="22"/>
  <c r="T8" i="22"/>
  <c r="R8" i="22"/>
  <c r="P8" i="22"/>
  <c r="V7" i="22"/>
  <c r="U7" i="22"/>
  <c r="T7" i="22"/>
  <c r="R7" i="22"/>
  <c r="P7" i="22"/>
  <c r="V6" i="22"/>
  <c r="U6" i="22"/>
  <c r="T6" i="22"/>
  <c r="R6" i="22"/>
  <c r="P6" i="22"/>
  <c r="V5" i="22"/>
  <c r="U5" i="22"/>
  <c r="T5" i="22"/>
  <c r="R5" i="22"/>
  <c r="P5" i="22"/>
  <c r="V4" i="22"/>
  <c r="U4" i="22"/>
  <c r="T4" i="22"/>
  <c r="R4" i="22"/>
  <c r="T11" i="20"/>
  <c r="S11" i="20"/>
  <c r="R11" i="20"/>
  <c r="Q11" i="20"/>
  <c r="P11" i="20"/>
  <c r="O11" i="20"/>
  <c r="U11" i="20" s="1"/>
  <c r="T10" i="20"/>
  <c r="S10" i="20"/>
  <c r="R10" i="20"/>
  <c r="Q10" i="20"/>
  <c r="P10" i="20"/>
  <c r="O10" i="20"/>
  <c r="U10" i="20" s="1"/>
  <c r="T9" i="20"/>
  <c r="S9" i="20"/>
  <c r="R9" i="20"/>
  <c r="Q9" i="20"/>
  <c r="P9" i="20"/>
  <c r="O9" i="20"/>
  <c r="U9" i="20" s="1"/>
  <c r="T7" i="20"/>
  <c r="S7" i="20"/>
  <c r="R7" i="20"/>
  <c r="Q7" i="20"/>
  <c r="P7" i="20"/>
  <c r="O7" i="20"/>
  <c r="U7" i="20" s="1"/>
  <c r="V7" i="20" s="1"/>
  <c r="T6" i="20"/>
  <c r="R6" i="20"/>
  <c r="U6" i="20"/>
  <c r="T5" i="20"/>
  <c r="S5" i="20"/>
  <c r="R5" i="20"/>
  <c r="Q5" i="20"/>
  <c r="P5" i="20"/>
  <c r="O5" i="20"/>
  <c r="U5" i="20" s="1"/>
  <c r="S8" i="20"/>
  <c r="Q8" i="20"/>
  <c r="T8" i="20"/>
  <c r="R8" i="20"/>
  <c r="P8" i="20"/>
  <c r="O8" i="20"/>
  <c r="U8" i="20" s="1"/>
  <c r="N8" i="20"/>
  <c r="V8" i="20" s="1"/>
  <c r="J8" i="20"/>
  <c r="F9" i="20"/>
  <c r="F10" i="20"/>
  <c r="F11" i="20"/>
  <c r="F4" i="20"/>
  <c r="F5" i="20"/>
  <c r="F7" i="20"/>
  <c r="F8" i="20"/>
  <c r="V10" i="20" l="1"/>
  <c r="V11" i="20"/>
  <c r="V5" i="20"/>
  <c r="V6" i="20"/>
  <c r="I12" i="14"/>
  <c r="F12" i="14"/>
  <c r="H12" i="14"/>
  <c r="J12" i="14"/>
  <c r="E12" i="14"/>
  <c r="G12" i="14"/>
  <c r="E15" i="21"/>
  <c r="V9" i="20"/>
  <c r="D20" i="17"/>
  <c r="C20" i="17"/>
  <c r="D20" i="21"/>
  <c r="C20" i="21"/>
  <c r="C11" i="22"/>
  <c r="D12" i="15"/>
  <c r="E12" i="15"/>
  <c r="F12" i="15"/>
  <c r="G12" i="15"/>
  <c r="H12" i="15"/>
  <c r="I12" i="15"/>
  <c r="J12" i="15"/>
  <c r="K12" i="15"/>
  <c r="L12" i="15"/>
  <c r="M12" i="15"/>
  <c r="N12" i="15"/>
  <c r="C12" i="15"/>
  <c r="F253" i="14"/>
  <c r="DB11" i="1"/>
  <c r="DB12" i="1"/>
  <c r="DH12" i="1" s="1"/>
  <c r="DB13" i="1"/>
  <c r="DB14" i="1"/>
  <c r="DB15" i="1"/>
  <c r="DB16" i="1"/>
  <c r="DH16" i="1" s="1"/>
  <c r="DB17" i="1"/>
  <c r="DB18" i="1"/>
  <c r="DB19" i="1"/>
  <c r="DB20" i="1"/>
  <c r="DB21" i="1"/>
  <c r="AV11" i="1"/>
  <c r="AW11" i="1"/>
  <c r="AV12" i="1"/>
  <c r="AW12" i="1"/>
  <c r="AV13" i="1"/>
  <c r="AW13" i="1"/>
  <c r="AV14" i="1"/>
  <c r="AW14" i="1"/>
  <c r="AV15" i="1"/>
  <c r="AW15" i="1"/>
  <c r="AV16" i="1"/>
  <c r="AW16" i="1"/>
  <c r="AV17" i="1"/>
  <c r="AW17" i="1"/>
  <c r="AV18" i="1"/>
  <c r="AW18" i="1"/>
  <c r="AV19" i="1"/>
  <c r="AW19" i="1"/>
  <c r="AV20" i="1"/>
  <c r="AW20" i="1"/>
  <c r="AV21" i="1"/>
  <c r="AW21" i="1"/>
  <c r="AJ11" i="1"/>
  <c r="AN11" i="1" s="1"/>
  <c r="AK11" i="1"/>
  <c r="AL11" i="1"/>
  <c r="AM11" i="1"/>
  <c r="AJ12" i="1"/>
  <c r="AK12" i="1"/>
  <c r="AL12" i="1"/>
  <c r="AM12" i="1"/>
  <c r="AJ13" i="1"/>
  <c r="DT13" i="1" s="1"/>
  <c r="AK13" i="1"/>
  <c r="AL13" i="1"/>
  <c r="AM13" i="1"/>
  <c r="AJ14" i="1"/>
  <c r="AN14" i="1" s="1"/>
  <c r="AK14" i="1"/>
  <c r="AL14" i="1"/>
  <c r="AM14" i="1"/>
  <c r="AJ15" i="1"/>
  <c r="AK15" i="1"/>
  <c r="AL15" i="1"/>
  <c r="AM15" i="1"/>
  <c r="AJ16" i="1"/>
  <c r="DT16" i="1" s="1"/>
  <c r="AK16" i="1"/>
  <c r="AL16" i="1"/>
  <c r="DV16" i="1" s="1"/>
  <c r="AM16" i="1"/>
  <c r="AJ17" i="1"/>
  <c r="AK17" i="1"/>
  <c r="AL17" i="1"/>
  <c r="AM17" i="1"/>
  <c r="AJ18" i="1"/>
  <c r="AK18" i="1"/>
  <c r="AL18" i="1"/>
  <c r="AM18" i="1"/>
  <c r="AJ19" i="1"/>
  <c r="AK19" i="1"/>
  <c r="AL19" i="1"/>
  <c r="AM19" i="1"/>
  <c r="AJ20" i="1"/>
  <c r="AK20" i="1"/>
  <c r="AL20" i="1"/>
  <c r="AM20" i="1"/>
  <c r="AJ21" i="1"/>
  <c r="DT21" i="1" s="1"/>
  <c r="AK21" i="1"/>
  <c r="AL21" i="1"/>
  <c r="AM21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F20" i="21"/>
  <c r="E16" i="21"/>
  <c r="E17" i="21"/>
  <c r="E18" i="21"/>
  <c r="E19" i="21"/>
  <c r="DD11" i="1"/>
  <c r="DE11" i="1"/>
  <c r="DF11" i="1"/>
  <c r="DH11" i="1"/>
  <c r="DG11" i="1"/>
  <c r="DD12" i="1"/>
  <c r="DE12" i="1"/>
  <c r="DF12" i="1"/>
  <c r="DG12" i="1"/>
  <c r="DD13" i="1"/>
  <c r="DH13" i="1" s="1"/>
  <c r="DE13" i="1"/>
  <c r="DF13" i="1"/>
  <c r="DG13" i="1"/>
  <c r="DD14" i="1"/>
  <c r="DH14" i="1" s="1"/>
  <c r="DE14" i="1"/>
  <c r="DF14" i="1"/>
  <c r="DG14" i="1"/>
  <c r="DD15" i="1"/>
  <c r="DH15" i="1" s="1"/>
  <c r="DE15" i="1"/>
  <c r="DF15" i="1"/>
  <c r="DG15" i="1"/>
  <c r="DD16" i="1"/>
  <c r="DE16" i="1"/>
  <c r="DF16" i="1"/>
  <c r="DG16" i="1"/>
  <c r="DD17" i="1"/>
  <c r="DH17" i="1" s="1"/>
  <c r="DE17" i="1"/>
  <c r="DF17" i="1"/>
  <c r="DG17" i="1"/>
  <c r="DI17" i="1" s="1"/>
  <c r="DD18" i="1"/>
  <c r="DE18" i="1"/>
  <c r="DF18" i="1"/>
  <c r="DG18" i="1"/>
  <c r="DD19" i="1"/>
  <c r="DE19" i="1"/>
  <c r="DU19" i="1" s="1"/>
  <c r="DF19" i="1"/>
  <c r="DG19" i="1"/>
  <c r="DD20" i="1"/>
  <c r="DE20" i="1"/>
  <c r="DF20" i="1"/>
  <c r="DG20" i="1"/>
  <c r="DW20" i="1" s="1"/>
  <c r="DD21" i="1"/>
  <c r="DE21" i="1"/>
  <c r="DF21" i="1"/>
  <c r="DH21" i="1"/>
  <c r="DG21" i="1"/>
  <c r="DC11" i="1"/>
  <c r="DI11" i="1" s="1"/>
  <c r="DC12" i="1"/>
  <c r="DI12" i="1" s="1"/>
  <c r="DC13" i="1"/>
  <c r="DC14" i="1"/>
  <c r="DI14" i="1" s="1"/>
  <c r="DC15" i="1"/>
  <c r="DI15" i="1" s="1"/>
  <c r="DC16" i="1"/>
  <c r="DI16" i="1" s="1"/>
  <c r="DC17" i="1"/>
  <c r="DC18" i="1"/>
  <c r="DI18" i="1" s="1"/>
  <c r="DC19" i="1"/>
  <c r="DI19" i="1" s="1"/>
  <c r="DC20" i="1"/>
  <c r="DI20" i="1" s="1"/>
  <c r="DC21" i="1"/>
  <c r="CZ11" i="1"/>
  <c r="DA11" i="1"/>
  <c r="CZ12" i="1"/>
  <c r="DA12" i="1"/>
  <c r="CZ13" i="1"/>
  <c r="DA13" i="1"/>
  <c r="CZ14" i="1"/>
  <c r="DA14" i="1"/>
  <c r="CZ15" i="1"/>
  <c r="DA15" i="1"/>
  <c r="CZ16" i="1"/>
  <c r="DA16" i="1"/>
  <c r="CZ17" i="1"/>
  <c r="DA17" i="1"/>
  <c r="CZ18" i="1"/>
  <c r="DA18" i="1"/>
  <c r="CZ19" i="1"/>
  <c r="DA19" i="1"/>
  <c r="CZ20" i="1"/>
  <c r="DA20" i="1"/>
  <c r="CZ21" i="1"/>
  <c r="DA21" i="1"/>
  <c r="CR11" i="1"/>
  <c r="CS11" i="1"/>
  <c r="CR12" i="1"/>
  <c r="CS12" i="1"/>
  <c r="CR13" i="1"/>
  <c r="CS13" i="1"/>
  <c r="CR14" i="1"/>
  <c r="CS14" i="1"/>
  <c r="CR15" i="1"/>
  <c r="CS15" i="1"/>
  <c r="CR16" i="1"/>
  <c r="CS16" i="1"/>
  <c r="CR17" i="1"/>
  <c r="CS17" i="1"/>
  <c r="CR18" i="1"/>
  <c r="CS18" i="1"/>
  <c r="CR19" i="1"/>
  <c r="CS19" i="1"/>
  <c r="CR20" i="1"/>
  <c r="CS20" i="1"/>
  <c r="CR21" i="1"/>
  <c r="CS21" i="1"/>
  <c r="CF11" i="1"/>
  <c r="CG11" i="1"/>
  <c r="CH11" i="1"/>
  <c r="CI11" i="1"/>
  <c r="DW11" i="1"/>
  <c r="CF12" i="1"/>
  <c r="DT12" i="1"/>
  <c r="CG12" i="1"/>
  <c r="CH12" i="1"/>
  <c r="CI12" i="1"/>
  <c r="DW12" i="1" s="1"/>
  <c r="CF13" i="1"/>
  <c r="CG13" i="1"/>
  <c r="DU13" i="1"/>
  <c r="CH13" i="1"/>
  <c r="CI13" i="1"/>
  <c r="DW13" i="1" s="1"/>
  <c r="CF14" i="1"/>
  <c r="CG14" i="1"/>
  <c r="CH14" i="1"/>
  <c r="CI14" i="1"/>
  <c r="CF15" i="1"/>
  <c r="DT15" i="1"/>
  <c r="CG15" i="1"/>
  <c r="DU15" i="1" s="1"/>
  <c r="CH15" i="1"/>
  <c r="CI15" i="1"/>
  <c r="DW15" i="1" s="1"/>
  <c r="CF16" i="1"/>
  <c r="CG16" i="1"/>
  <c r="DU16" i="1" s="1"/>
  <c r="CH16" i="1"/>
  <c r="CI16" i="1"/>
  <c r="CF17" i="1"/>
  <c r="CG17" i="1"/>
  <c r="CH17" i="1"/>
  <c r="CI17" i="1"/>
  <c r="CF18" i="1"/>
  <c r="DT18" i="1" s="1"/>
  <c r="CG18" i="1"/>
  <c r="CH18" i="1"/>
  <c r="CI18" i="1"/>
  <c r="CF19" i="1"/>
  <c r="DT19" i="1" s="1"/>
  <c r="CG19" i="1"/>
  <c r="CH19" i="1"/>
  <c r="CI19" i="1"/>
  <c r="CF20" i="1"/>
  <c r="DT20" i="1" s="1"/>
  <c r="CG20" i="1"/>
  <c r="CH20" i="1"/>
  <c r="DV20" i="1" s="1"/>
  <c r="CI20" i="1"/>
  <c r="CF21" i="1"/>
  <c r="CG21" i="1"/>
  <c r="CH21" i="1"/>
  <c r="DV21" i="1" s="1"/>
  <c r="CI21" i="1"/>
  <c r="DW21" i="1" s="1"/>
  <c r="CD11" i="1"/>
  <c r="CJ11" i="1" s="1"/>
  <c r="CE11" i="1"/>
  <c r="CD12" i="1"/>
  <c r="CE12" i="1"/>
  <c r="CD13" i="1"/>
  <c r="CE13" i="1"/>
  <c r="CD14" i="1"/>
  <c r="CJ14" i="1"/>
  <c r="CE14" i="1"/>
  <c r="CK14" i="1"/>
  <c r="CD15" i="1"/>
  <c r="CE15" i="1"/>
  <c r="CK15" i="1" s="1"/>
  <c r="CD16" i="1"/>
  <c r="CE16" i="1"/>
  <c r="CK16" i="1" s="1"/>
  <c r="CD17" i="1"/>
  <c r="CJ17" i="1"/>
  <c r="CE17" i="1"/>
  <c r="CD18" i="1"/>
  <c r="CJ18" i="1" s="1"/>
  <c r="CE18" i="1"/>
  <c r="CK18" i="1"/>
  <c r="CD19" i="1"/>
  <c r="CE19" i="1"/>
  <c r="CK19" i="1" s="1"/>
  <c r="CD20" i="1"/>
  <c r="CJ20" i="1"/>
  <c r="CE20" i="1"/>
  <c r="CK20" i="1" s="1"/>
  <c r="CD21" i="1"/>
  <c r="CJ21" i="1" s="1"/>
  <c r="CE21" i="1"/>
  <c r="CB11" i="1"/>
  <c r="CC11" i="1"/>
  <c r="CB12" i="1"/>
  <c r="CC12" i="1"/>
  <c r="CB13" i="1"/>
  <c r="CC13" i="1"/>
  <c r="CB14" i="1"/>
  <c r="CC14" i="1"/>
  <c r="CB15" i="1"/>
  <c r="CC15" i="1"/>
  <c r="CB16" i="1"/>
  <c r="CC16" i="1"/>
  <c r="CB17" i="1"/>
  <c r="CC17" i="1"/>
  <c r="CB18" i="1"/>
  <c r="CC18" i="1"/>
  <c r="CB19" i="1"/>
  <c r="CC19" i="1"/>
  <c r="CB20" i="1"/>
  <c r="CC20" i="1"/>
  <c r="CB21" i="1"/>
  <c r="CC21" i="1"/>
  <c r="BT11" i="1"/>
  <c r="BU11" i="1"/>
  <c r="BT12" i="1"/>
  <c r="BU12" i="1"/>
  <c r="BT13" i="1"/>
  <c r="BU13" i="1"/>
  <c r="BT14" i="1"/>
  <c r="BU14" i="1"/>
  <c r="BT15" i="1"/>
  <c r="BU15" i="1"/>
  <c r="BT16" i="1"/>
  <c r="BU16" i="1"/>
  <c r="BT17" i="1"/>
  <c r="BU17" i="1"/>
  <c r="BT18" i="1"/>
  <c r="BU18" i="1"/>
  <c r="BT19" i="1"/>
  <c r="BU19" i="1"/>
  <c r="BT20" i="1"/>
  <c r="BU20" i="1"/>
  <c r="BT21" i="1"/>
  <c r="BU21" i="1"/>
  <c r="BL11" i="1"/>
  <c r="BM11" i="1"/>
  <c r="BL12" i="1"/>
  <c r="BM12" i="1"/>
  <c r="BL13" i="1"/>
  <c r="BM13" i="1"/>
  <c r="BL14" i="1"/>
  <c r="BM14" i="1"/>
  <c r="BL15" i="1"/>
  <c r="BM15" i="1"/>
  <c r="BL16" i="1"/>
  <c r="BM16" i="1"/>
  <c r="BL17" i="1"/>
  <c r="BM17" i="1"/>
  <c r="BL18" i="1"/>
  <c r="BM18" i="1"/>
  <c r="BL19" i="1"/>
  <c r="BM19" i="1"/>
  <c r="BL20" i="1"/>
  <c r="BM20" i="1"/>
  <c r="BL21" i="1"/>
  <c r="BM21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DU11" i="1"/>
  <c r="DT17" i="1"/>
  <c r="DU17" i="1"/>
  <c r="DU18" i="1"/>
  <c r="DU20" i="1"/>
  <c r="DU21" i="1"/>
  <c r="AH11" i="1"/>
  <c r="AI11" i="1"/>
  <c r="DS11" i="1" s="1"/>
  <c r="DY11" i="1" s="1"/>
  <c r="AH12" i="1"/>
  <c r="AI12" i="1"/>
  <c r="AO12" i="1" s="1"/>
  <c r="AH13" i="1"/>
  <c r="AI13" i="1"/>
  <c r="AO13" i="1" s="1"/>
  <c r="AH14" i="1"/>
  <c r="AI14" i="1"/>
  <c r="AO14" i="1" s="1"/>
  <c r="AH15" i="1"/>
  <c r="AI15" i="1"/>
  <c r="DS15" i="1" s="1"/>
  <c r="DY15" i="1" s="1"/>
  <c r="AH16" i="1"/>
  <c r="AI16" i="1"/>
  <c r="DS16" i="1" s="1"/>
  <c r="AH17" i="1"/>
  <c r="AN17" i="1" s="1"/>
  <c r="AI17" i="1"/>
  <c r="DS17" i="1" s="1"/>
  <c r="AH18" i="1"/>
  <c r="DR18" i="1" s="1"/>
  <c r="AI18" i="1"/>
  <c r="AH19" i="1"/>
  <c r="DR19" i="1" s="1"/>
  <c r="AI19" i="1"/>
  <c r="AH20" i="1"/>
  <c r="AN20" i="1" s="1"/>
  <c r="AI20" i="1"/>
  <c r="DS20" i="1" s="1"/>
  <c r="AH21" i="1"/>
  <c r="DR21" i="1" s="1"/>
  <c r="DX21" i="1" s="1"/>
  <c r="AI21" i="1"/>
  <c r="AO21" i="1" s="1"/>
  <c r="E21" i="17"/>
  <c r="C63" i="14"/>
  <c r="D63" i="14"/>
  <c r="E63" i="14"/>
  <c r="F63" i="14"/>
  <c r="F66" i="14"/>
  <c r="G63" i="14"/>
  <c r="G66" i="14" s="1"/>
  <c r="H63" i="14"/>
  <c r="H66" i="14" s="1"/>
  <c r="I63" i="14"/>
  <c r="I66" i="14"/>
  <c r="J63" i="14"/>
  <c r="J66" i="14" s="1"/>
  <c r="J67" i="14" s="1"/>
  <c r="C66" i="14"/>
  <c r="D66" i="14"/>
  <c r="E66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C95" i="14"/>
  <c r="C98" i="14" s="1"/>
  <c r="D95" i="14"/>
  <c r="E96" i="14"/>
  <c r="E97" i="14"/>
  <c r="C127" i="14"/>
  <c r="D127" i="14"/>
  <c r="E127" i="14"/>
  <c r="F127" i="14"/>
  <c r="G127" i="14"/>
  <c r="G130" i="14" s="1"/>
  <c r="H127" i="14"/>
  <c r="H130" i="14" s="1"/>
  <c r="I127" i="14"/>
  <c r="I130" i="14" s="1"/>
  <c r="J127" i="14"/>
  <c r="C130" i="14"/>
  <c r="D130" i="14"/>
  <c r="E130" i="14"/>
  <c r="F130" i="14"/>
  <c r="F131" i="14"/>
  <c r="J130" i="14"/>
  <c r="J131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C159" i="14"/>
  <c r="C162" i="14" s="1"/>
  <c r="D159" i="14"/>
  <c r="E160" i="14"/>
  <c r="E161" i="14"/>
  <c r="C191" i="14"/>
  <c r="D191" i="14"/>
  <c r="E191" i="14"/>
  <c r="E194" i="14" s="1"/>
  <c r="F191" i="14"/>
  <c r="F194" i="14" s="1"/>
  <c r="G191" i="14"/>
  <c r="G194" i="14" s="1"/>
  <c r="H191" i="14"/>
  <c r="I191" i="14"/>
  <c r="I194" i="14" s="1"/>
  <c r="J191" i="14"/>
  <c r="J194" i="14" s="1"/>
  <c r="J195" i="14" s="1"/>
  <c r="C194" i="14"/>
  <c r="D194" i="14"/>
  <c r="H194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C222" i="14"/>
  <c r="C225" i="14" s="1"/>
  <c r="D222" i="14"/>
  <c r="E223" i="14"/>
  <c r="E224" i="14"/>
  <c r="D225" i="14"/>
  <c r="E225" i="14" s="1"/>
  <c r="E241" i="14"/>
  <c r="F241" i="14"/>
  <c r="G241" i="14"/>
  <c r="H241" i="14"/>
  <c r="I241" i="14"/>
  <c r="J241" i="14"/>
  <c r="E242" i="14"/>
  <c r="F242" i="14"/>
  <c r="G242" i="14"/>
  <c r="H242" i="14"/>
  <c r="I242" i="14"/>
  <c r="J242" i="14"/>
  <c r="E243" i="14"/>
  <c r="F243" i="14"/>
  <c r="G243" i="14"/>
  <c r="H243" i="14"/>
  <c r="I243" i="14"/>
  <c r="J243" i="14"/>
  <c r="E244" i="14"/>
  <c r="F244" i="14"/>
  <c r="G244" i="14"/>
  <c r="H244" i="14"/>
  <c r="I244" i="14"/>
  <c r="J244" i="14"/>
  <c r="E245" i="14"/>
  <c r="F245" i="14"/>
  <c r="G245" i="14"/>
  <c r="H245" i="14"/>
  <c r="I245" i="14"/>
  <c r="J245" i="14"/>
  <c r="E246" i="14"/>
  <c r="F246" i="14"/>
  <c r="G246" i="14"/>
  <c r="H246" i="14"/>
  <c r="I246" i="14"/>
  <c r="J246" i="14"/>
  <c r="E247" i="14"/>
  <c r="F247" i="14"/>
  <c r="G247" i="14"/>
  <c r="H247" i="14"/>
  <c r="I247" i="14"/>
  <c r="J247" i="14"/>
  <c r="E248" i="14"/>
  <c r="F248" i="14"/>
  <c r="G248" i="14"/>
  <c r="H248" i="14"/>
  <c r="I248" i="14"/>
  <c r="J248" i="14"/>
  <c r="E249" i="14"/>
  <c r="F249" i="14"/>
  <c r="G249" i="14"/>
  <c r="H249" i="14"/>
  <c r="I249" i="14"/>
  <c r="J249" i="14"/>
  <c r="E250" i="14"/>
  <c r="F250" i="14"/>
  <c r="G250" i="14"/>
  <c r="H250" i="14"/>
  <c r="I250" i="14"/>
  <c r="J250" i="14"/>
  <c r="E251" i="14"/>
  <c r="F251" i="14"/>
  <c r="G251" i="14"/>
  <c r="H251" i="14"/>
  <c r="I251" i="14"/>
  <c r="J251" i="14"/>
  <c r="E252" i="14"/>
  <c r="F252" i="14"/>
  <c r="G252" i="14"/>
  <c r="H252" i="14"/>
  <c r="I252" i="14"/>
  <c r="J252" i="14"/>
  <c r="C254" i="14"/>
  <c r="C257" i="14" s="1"/>
  <c r="D254" i="14"/>
  <c r="D257" i="14" s="1"/>
  <c r="E255" i="14"/>
  <c r="F255" i="14"/>
  <c r="G255" i="14"/>
  <c r="H255" i="14"/>
  <c r="I255" i="14"/>
  <c r="J255" i="14"/>
  <c r="E256" i="14"/>
  <c r="F256" i="14"/>
  <c r="G256" i="14"/>
  <c r="H256" i="14"/>
  <c r="I256" i="14"/>
  <c r="J256" i="14"/>
  <c r="D273" i="14"/>
  <c r="E273" i="14" s="1"/>
  <c r="D274" i="14"/>
  <c r="E274" i="14" s="1"/>
  <c r="D275" i="14"/>
  <c r="E275" i="14" s="1"/>
  <c r="D276" i="14"/>
  <c r="E276" i="14" s="1"/>
  <c r="D277" i="14"/>
  <c r="E277" i="14" s="1"/>
  <c r="D278" i="14"/>
  <c r="E278" i="14" s="1"/>
  <c r="D279" i="14"/>
  <c r="E279" i="14" s="1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 s="1"/>
  <c r="C286" i="14"/>
  <c r="C289" i="14" s="1"/>
  <c r="D287" i="14"/>
  <c r="E287" i="14" s="1"/>
  <c r="D288" i="14"/>
  <c r="E288" i="14" s="1"/>
  <c r="C19" i="7"/>
  <c r="G19" i="7"/>
  <c r="K19" i="7"/>
  <c r="T19" i="7"/>
  <c r="D19" i="7"/>
  <c r="H19" i="7"/>
  <c r="L19" i="7"/>
  <c r="Q19" i="7"/>
  <c r="F19" i="7"/>
  <c r="N19" i="7"/>
  <c r="J253" i="14"/>
  <c r="J254" i="14"/>
  <c r="J257" i="14" s="1"/>
  <c r="D162" i="14"/>
  <c r="E162" i="14" s="1"/>
  <c r="D98" i="14"/>
  <c r="U19" i="7"/>
  <c r="O19" i="7"/>
  <c r="J19" i="7"/>
  <c r="E19" i="7"/>
  <c r="R19" i="7"/>
  <c r="P19" i="7"/>
  <c r="S19" i="7"/>
  <c r="G253" i="14"/>
  <c r="I19" i="7"/>
  <c r="B19" i="7"/>
  <c r="M19" i="7"/>
  <c r="H253" i="14"/>
  <c r="H254" i="14" s="1"/>
  <c r="H257" i="14" s="1"/>
  <c r="AO20" i="1"/>
  <c r="AO18" i="1"/>
  <c r="AO17" i="1"/>
  <c r="DT11" i="1"/>
  <c r="DV11" i="1"/>
  <c r="AN18" i="1"/>
  <c r="AN13" i="1"/>
  <c r="DU14" i="1"/>
  <c r="DU12" i="1"/>
  <c r="DR15" i="1"/>
  <c r="DS21" i="1"/>
  <c r="AO19" i="1"/>
  <c r="E20" i="17"/>
  <c r="AN19" i="1"/>
  <c r="DS19" i="1"/>
  <c r="CJ19" i="1"/>
  <c r="CK12" i="1"/>
  <c r="DI13" i="1"/>
  <c r="CK21" i="1"/>
  <c r="CK17" i="1"/>
  <c r="CK13" i="1"/>
  <c r="DV14" i="1"/>
  <c r="DR16" i="1"/>
  <c r="DH18" i="1"/>
  <c r="AO11" i="1"/>
  <c r="DR17" i="1"/>
  <c r="DR13" i="1"/>
  <c r="E159" i="14"/>
  <c r="E95" i="14"/>
  <c r="E253" i="14"/>
  <c r="E254" i="14" s="1"/>
  <c r="E257" i="14" s="1"/>
  <c r="G254" i="14"/>
  <c r="G257" i="14" s="1"/>
  <c r="F254" i="14"/>
  <c r="F257" i="14" s="1"/>
  <c r="DW17" i="1"/>
  <c r="DW16" i="1"/>
  <c r="CK11" i="1"/>
  <c r="DR12" i="1"/>
  <c r="DV18" i="1"/>
  <c r="DV15" i="1"/>
  <c r="DX15" i="1" s="1"/>
  <c r="AN15" i="1"/>
  <c r="DV12" i="1"/>
  <c r="D286" i="14"/>
  <c r="E286" i="14" s="1"/>
  <c r="I253" i="14"/>
  <c r="I254" i="14" s="1"/>
  <c r="I257" i="14" s="1"/>
  <c r="DH19" i="1"/>
  <c r="I67" i="14"/>
  <c r="E20" i="21" l="1"/>
  <c r="DX16" i="1"/>
  <c r="DY20" i="1"/>
  <c r="DV19" i="1"/>
  <c r="DX19" i="1" s="1"/>
  <c r="DX12" i="1"/>
  <c r="DX18" i="1"/>
  <c r="DV17" i="1"/>
  <c r="DX17" i="1" s="1"/>
  <c r="AN16" i="1"/>
  <c r="DS12" i="1"/>
  <c r="AN21" i="1"/>
  <c r="DY16" i="1"/>
  <c r="DS14" i="1"/>
  <c r="DS13" i="1"/>
  <c r="DY13" i="1" s="1"/>
  <c r="AO15" i="1"/>
  <c r="DR20" i="1"/>
  <c r="AO16" i="1"/>
  <c r="DR11" i="1"/>
  <c r="DX11" i="1" s="1"/>
  <c r="DS18" i="1"/>
  <c r="DY17" i="1"/>
  <c r="DR14" i="1"/>
  <c r="AN12" i="1"/>
  <c r="CJ16" i="1"/>
  <c r="CJ15" i="1"/>
  <c r="CJ13" i="1"/>
  <c r="CJ12" i="1"/>
  <c r="DY21" i="1"/>
  <c r="DT14" i="1"/>
  <c r="DV13" i="1"/>
  <c r="DX13" i="1" s="1"/>
  <c r="DY12" i="1"/>
  <c r="DI21" i="1"/>
  <c r="DH20" i="1"/>
  <c r="DW19" i="1"/>
  <c r="DY19" i="1" s="1"/>
  <c r="DW18" i="1"/>
  <c r="DW14" i="1"/>
  <c r="DY14" i="1" s="1"/>
  <c r="I258" i="14"/>
  <c r="O11" i="22"/>
  <c r="Q11" i="22"/>
  <c r="S11" i="22"/>
  <c r="F11" i="22"/>
  <c r="V11" i="22" s="1"/>
  <c r="I131" i="14"/>
  <c r="G131" i="14"/>
  <c r="E98" i="14"/>
  <c r="G67" i="14"/>
  <c r="E222" i="14"/>
  <c r="H131" i="14"/>
  <c r="H67" i="14"/>
  <c r="F67" i="14"/>
  <c r="F258" i="14"/>
  <c r="H195" i="14"/>
  <c r="G195" i="14"/>
  <c r="I195" i="14"/>
  <c r="F195" i="14"/>
  <c r="G258" i="14"/>
  <c r="H258" i="14"/>
  <c r="J258" i="14"/>
  <c r="E22" i="17"/>
  <c r="D289" i="14"/>
  <c r="E289" i="14" s="1"/>
  <c r="DX20" i="1"/>
  <c r="DX14" i="1" l="1"/>
  <c r="DY18" i="1"/>
  <c r="U11" i="22"/>
  <c r="B19" i="5"/>
  <c r="O4" i="20" l="1"/>
  <c r="P4" i="20"/>
  <c r="D19" i="5"/>
  <c r="Q4" i="20" l="1"/>
  <c r="R4" i="20"/>
  <c r="E19" i="5"/>
  <c r="S4" i="20" l="1"/>
  <c r="U4" i="20" s="1"/>
  <c r="V4" i="20" s="1"/>
  <c r="T4" i="20"/>
  <c r="F19" i="5"/>
  <c r="G19" i="5" l="1"/>
  <c r="H19" i="5" l="1"/>
  <c r="I19" i="5"/>
  <c r="K19" i="5" l="1"/>
  <c r="J19" i="5"/>
  <c r="M19" i="5" l="1"/>
  <c r="L19" i="5"/>
  <c r="O19" i="5" l="1"/>
  <c r="N19" i="5"/>
  <c r="Q19" i="5" l="1"/>
  <c r="P19" i="5"/>
  <c r="R19" i="5" l="1"/>
  <c r="S19" i="5" l="1"/>
  <c r="T19" i="5" l="1"/>
  <c r="C19" i="5" l="1"/>
  <c r="J17" i="6" l="1"/>
  <c r="K17" i="6" l="1"/>
  <c r="L17" i="6" l="1"/>
  <c r="M17" i="6" l="1"/>
  <c r="N17" i="6" l="1"/>
  <c r="O17" i="6" l="1"/>
  <c r="P17" i="6" l="1"/>
  <c r="Q17" i="6" l="1"/>
  <c r="R17" i="6" l="1"/>
  <c r="S17" i="6" l="1"/>
  <c r="T17" i="6" l="1"/>
  <c r="U17" i="6" l="1"/>
  <c r="V17" i="6" l="1"/>
  <c r="W17" i="6" l="1"/>
  <c r="X17" i="6" l="1"/>
  <c r="Y17" i="6" l="1"/>
  <c r="B12" i="6"/>
  <c r="B15" i="6"/>
  <c r="C21" i="6" l="1"/>
  <c r="F21" i="6" l="1"/>
  <c r="G20" i="6"/>
  <c r="H20" i="6" l="1"/>
  <c r="I20" i="6" l="1"/>
  <c r="I21" i="6" l="1"/>
  <c r="J20" i="6"/>
  <c r="J21" i="6" l="1"/>
  <c r="K20" i="6"/>
  <c r="L20" i="6" l="1"/>
  <c r="K21" i="6"/>
  <c r="L21" i="6" l="1"/>
  <c r="M20" i="6"/>
  <c r="M21" i="6" l="1"/>
  <c r="N20" i="6"/>
  <c r="N21" i="6" l="1"/>
  <c r="O20" i="6"/>
  <c r="O21" i="6" l="1"/>
  <c r="P20" i="6"/>
  <c r="P21" i="6" l="1"/>
  <c r="Q20" i="6"/>
  <c r="R20" i="6" l="1"/>
  <c r="Q21" i="6"/>
  <c r="R21" i="6" l="1"/>
  <c r="S20" i="6"/>
  <c r="T20" i="6" l="1"/>
  <c r="S21" i="6"/>
  <c r="T21" i="6" l="1"/>
  <c r="U20" i="6"/>
  <c r="U21" i="6" l="1"/>
  <c r="V20" i="6"/>
  <c r="V21" i="6" l="1"/>
  <c r="W20" i="6"/>
  <c r="X20" i="6" l="1"/>
  <c r="W21" i="6"/>
  <c r="X21" i="6" l="1"/>
  <c r="Y21" i="6" l="1"/>
  <c r="AA21" i="6" l="1"/>
  <c r="AC20" i="6" l="1"/>
  <c r="AC21" i="6" s="1"/>
  <c r="AB21" i="6"/>
</calcChain>
</file>

<file path=xl/sharedStrings.xml><?xml version="1.0" encoding="utf-8"?>
<sst xmlns="http://schemas.openxmlformats.org/spreadsheetml/2006/main" count="1275" uniqueCount="494">
  <si>
    <t>из них мальчики</t>
  </si>
  <si>
    <t>1-4 кл</t>
  </si>
  <si>
    <t>5-9 кл</t>
  </si>
  <si>
    <t>10-11 кл</t>
  </si>
  <si>
    <t>итого</t>
  </si>
  <si>
    <t>№ п/п</t>
  </si>
  <si>
    <t>№</t>
  </si>
  <si>
    <t>ФИО (полностью)</t>
  </si>
  <si>
    <t>дата рожд. (полностью)</t>
  </si>
  <si>
    <t>класс</t>
  </si>
  <si>
    <t>куда прибыл</t>
  </si>
  <si>
    <t>№ и дата приказа</t>
  </si>
  <si>
    <t>откуда прибыл</t>
  </si>
  <si>
    <t>кожуун, город</t>
  </si>
  <si>
    <t>дата прибытия</t>
  </si>
  <si>
    <t>примечание</t>
  </si>
  <si>
    <t>Кызылский</t>
  </si>
  <si>
    <t>Ресучреждения</t>
  </si>
  <si>
    <t>г. Ак-Довурак</t>
  </si>
  <si>
    <t>УОР</t>
  </si>
  <si>
    <t>ПУ</t>
  </si>
  <si>
    <t>ССУЗы</t>
  </si>
  <si>
    <t>ОСОШ</t>
  </si>
  <si>
    <t>отклонение</t>
  </si>
  <si>
    <t>выбыло детей в школы других кожуунов и городов республики (указать)</t>
  </si>
  <si>
    <t xml:space="preserve">прибыло из школ других кожуунов и городов республики (указать) </t>
  </si>
  <si>
    <t>Ак-Довурак</t>
  </si>
  <si>
    <t>Гослицей</t>
  </si>
  <si>
    <t>Форма №1</t>
  </si>
  <si>
    <t>Классы</t>
  </si>
  <si>
    <t>Прибыло всего</t>
  </si>
  <si>
    <t>из-за пределов РТ</t>
  </si>
  <si>
    <t>Из другой школы своего кожууна/города</t>
  </si>
  <si>
    <t>Из ресучреждений</t>
  </si>
  <si>
    <t>Из КЦО «Аныяк»</t>
  </si>
  <si>
    <t>Из ПУ</t>
  </si>
  <si>
    <t>Из ССУЗов</t>
  </si>
  <si>
    <t>Вновь выявленные</t>
  </si>
  <si>
    <t>Прочие причины (указать)</t>
  </si>
  <si>
    <t>1 класс</t>
  </si>
  <si>
    <t>2 класс</t>
  </si>
  <si>
    <t>5-9кл</t>
  </si>
  <si>
    <t>10-11кл</t>
  </si>
  <si>
    <t xml:space="preserve">                                                                                            Форма № 2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</si>
  <si>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</si>
  <si>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</si>
  <si>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</si>
  <si>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</si>
  <si>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</si>
  <si>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</si>
  <si>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</si>
  <si>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</si>
  <si>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</si>
  <si>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Классы, ступени</t>
  </si>
  <si>
    <t>Выбыло всего</t>
  </si>
  <si>
    <t>Из них за пределы республики</t>
  </si>
  <si>
    <t>Из них в школы Кызыла</t>
  </si>
  <si>
    <t>Из них в другие школы своего кожууна/гор</t>
  </si>
  <si>
    <t>трудоустроен</t>
  </si>
  <si>
    <t>всего</t>
  </si>
  <si>
    <t>вечерняя школа</t>
  </si>
  <si>
    <t>Всего</t>
  </si>
  <si>
    <t>Работают</t>
  </si>
  <si>
    <t>Не работают</t>
  </si>
  <si>
    <t>1-4 классы</t>
  </si>
  <si>
    <t xml:space="preserve">                                                                                                                  Форма № 3</t>
  </si>
  <si>
    <t>Отсев</t>
  </si>
  <si>
    <t>В росызке</t>
  </si>
  <si>
    <t>Исключение ОУ</t>
  </si>
  <si>
    <t>Переезд семьи</t>
  </si>
  <si>
    <t>ДОСААФ</t>
  </si>
  <si>
    <t>Армия</t>
  </si>
  <si>
    <t>Колония, спецучреждение</t>
  </si>
  <si>
    <t>Устроился на работу, не учится</t>
  </si>
  <si>
    <t>Не работает, не учится</t>
  </si>
  <si>
    <t>Смертельный исход</t>
  </si>
  <si>
    <t>На учете в ЦЗН</t>
  </si>
  <si>
    <t>Несчастный случай в ОУ во время обр. процесса</t>
  </si>
  <si>
    <t>ДТП</t>
  </si>
  <si>
    <t>Болезнь</t>
  </si>
  <si>
    <t>Несчастный случай в быту</t>
  </si>
  <si>
    <t>суицид</t>
  </si>
  <si>
    <t>УКП</t>
  </si>
  <si>
    <t>ОУ</t>
  </si>
  <si>
    <t>Из них по болезни без обучения</t>
  </si>
  <si>
    <t>Форма № 4</t>
  </si>
  <si>
    <t>Наименование</t>
  </si>
  <si>
    <t>Фамилия</t>
  </si>
  <si>
    <t>Имя</t>
  </si>
  <si>
    <t>Отчество</t>
  </si>
  <si>
    <t>год рождения</t>
  </si>
  <si>
    <t>Учитель</t>
  </si>
  <si>
    <t>Причина</t>
  </si>
  <si>
    <t>Предмет</t>
  </si>
  <si>
    <t>дней</t>
  </si>
  <si>
    <t>уроков</t>
  </si>
  <si>
    <t>школа №1</t>
  </si>
  <si>
    <t>школа №2</t>
  </si>
  <si>
    <t>гимназия</t>
  </si>
  <si>
    <t>Иштии-Хем</t>
  </si>
  <si>
    <t>Арыг- Узуу</t>
  </si>
  <si>
    <t>Арыскан</t>
  </si>
  <si>
    <t>Торгалыг</t>
  </si>
  <si>
    <t>Арыг-Бажы</t>
  </si>
  <si>
    <t>Хайыракан</t>
  </si>
  <si>
    <t>Ийи-Тал</t>
  </si>
  <si>
    <t>Эйлиг-Хем</t>
  </si>
  <si>
    <t xml:space="preserve">№ </t>
  </si>
  <si>
    <t>Кол-во</t>
  </si>
  <si>
    <t xml:space="preserve">Кол-во </t>
  </si>
  <si>
    <t>Посещено уроков</t>
  </si>
  <si>
    <t>п/п</t>
  </si>
  <si>
    <t>руководящих</t>
  </si>
  <si>
    <t>педкадров</t>
  </si>
  <si>
    <t>в т.ч.</t>
  </si>
  <si>
    <t>Уровень проведения посещенных уроков</t>
  </si>
  <si>
    <t>кадров</t>
  </si>
  <si>
    <t>в ОУ</t>
  </si>
  <si>
    <t>у молодых</t>
  </si>
  <si>
    <t>оптимальный</t>
  </si>
  <si>
    <t>хороший</t>
  </si>
  <si>
    <t>допустимый</t>
  </si>
  <si>
    <t>критический</t>
  </si>
  <si>
    <t>ИТОГО</t>
  </si>
  <si>
    <t>% уровня урока</t>
  </si>
  <si>
    <t>Среднее</t>
  </si>
  <si>
    <t>администрации</t>
  </si>
  <si>
    <t>посещено</t>
  </si>
  <si>
    <t>на 1 адм.</t>
  </si>
  <si>
    <t>Чодураа</t>
  </si>
  <si>
    <t>Итого</t>
  </si>
  <si>
    <t>Информация о работе с кадрами администраций  МОУ  кожууна по итогам 2 четверти 20112012 уч.года.</t>
  </si>
  <si>
    <t>(сведения о качестве посещенных уроков)</t>
  </si>
  <si>
    <t>Информация о работе с кадрами администраций МОУ кожууна по итогам 2 четв. 2011-2012 уч.год</t>
  </si>
  <si>
    <t>(административный контроль: уроки, мероприятия, собрания, консилиумы и т.д.)</t>
  </si>
  <si>
    <t>Информация о работе с кадрами администраций  МОУ  кожууна по итогам 3четверти 2011-2012 уч.года.</t>
  </si>
  <si>
    <t>Информация о работе с кадрами администраций МОУ кожууна по итогам 3 четв. 2011-2012 уч.год</t>
  </si>
  <si>
    <t>Информация о работе с кадрами администраций  МОУ  кожууна по итогам 4 четверти 2011-2012 уч.года.</t>
  </si>
  <si>
    <t>Информация о работе с кадрами администраций МОУ кожууна по итогам 4 четв. 2011-2012 уч.год</t>
  </si>
  <si>
    <t>Информация о работе с кадрами администраций  МОУ кожууна по итогам  2011-2012 уч.года.</t>
  </si>
  <si>
    <t>Информация о работе с кадрами администраций МОУ кожууна по итогам  2011-2012 уч.год</t>
  </si>
  <si>
    <t xml:space="preserve">МБОУ СОШ </t>
  </si>
  <si>
    <t>МБОУ СОШ</t>
  </si>
  <si>
    <t>Улуг-Хемский</t>
  </si>
  <si>
    <t xml:space="preserve">Учащимися </t>
  </si>
  <si>
    <t xml:space="preserve">Всего </t>
  </si>
  <si>
    <t>По уважительной прчине</t>
  </si>
  <si>
    <t xml:space="preserve">Без уважительной причины </t>
  </si>
  <si>
    <t>Замещено</t>
  </si>
  <si>
    <t>Республиканские ОУ</t>
  </si>
  <si>
    <t>Из ОСОШ</t>
  </si>
  <si>
    <t xml:space="preserve"> с УКП</t>
  </si>
  <si>
    <t>Учителями</t>
  </si>
  <si>
    <t>Не замещено</t>
  </si>
  <si>
    <t>Наименование ОУ</t>
  </si>
  <si>
    <t>Кол-во руководящих кадров</t>
  </si>
  <si>
    <t>Кол-во педкадров в ОУ</t>
  </si>
  <si>
    <t>в т.ч. у молодых</t>
  </si>
  <si>
    <t>Итого по кожууну</t>
  </si>
  <si>
    <t>№  п-п</t>
  </si>
  <si>
    <t>Аттестовывалось учащихся</t>
  </si>
  <si>
    <t>"5"</t>
  </si>
  <si>
    <t>"4" и "5"</t>
  </si>
  <si>
    <t>5-9кл.</t>
  </si>
  <si>
    <t>10-11 кл.</t>
  </si>
  <si>
    <t>%</t>
  </si>
  <si>
    <t xml:space="preserve"> </t>
  </si>
  <si>
    <t>+/- (разница)</t>
  </si>
  <si>
    <t>Причины (объяснить в 2-4 предложениях).</t>
  </si>
  <si>
    <t>Итого по муниципальному образованию</t>
  </si>
  <si>
    <t>Количество учащихся 8 классов</t>
  </si>
  <si>
    <t>Количество учащихся 9 классов</t>
  </si>
  <si>
    <t>Количество учащихся 10 классов</t>
  </si>
  <si>
    <t>Количество учащихся 11 классов</t>
  </si>
  <si>
    <t>Количество учащихся с 1-11 классов</t>
  </si>
  <si>
    <t>из них мальчиков</t>
  </si>
  <si>
    <t xml:space="preserve">выбыло </t>
  </si>
  <si>
    <t xml:space="preserve">прибыло </t>
  </si>
  <si>
    <t>всего с 10 по 11 класс</t>
  </si>
  <si>
    <t>откуда выбыл</t>
  </si>
  <si>
    <t>куда выбыл</t>
  </si>
  <si>
    <t>Утверждено</t>
  </si>
  <si>
    <t>ГПО</t>
  </si>
  <si>
    <t>смертельный исход</t>
  </si>
  <si>
    <t>Чеди-Хольский</t>
  </si>
  <si>
    <t>2-4кл</t>
  </si>
  <si>
    <t>2-4 кл.</t>
  </si>
  <si>
    <t>Чаа-Хольский</t>
  </si>
  <si>
    <t>г.Кызыл</t>
  </si>
  <si>
    <t>Из них из другого кожууна/гг. РТ</t>
  </si>
  <si>
    <t>Из ОУ для детей с ограниченной возможностями  здоровья</t>
  </si>
  <si>
    <t>Из них никогда ранее не обучались в ОУ</t>
  </si>
  <si>
    <t>Дзун-Хемчикский</t>
  </si>
  <si>
    <t>Сут-Хольский</t>
  </si>
  <si>
    <t>Тандинский</t>
  </si>
  <si>
    <t>Тере-Хольский</t>
  </si>
  <si>
    <t>Тес-Хемский</t>
  </si>
  <si>
    <t>Тоджинский</t>
  </si>
  <si>
    <t>Эрзинский</t>
  </si>
  <si>
    <t xml:space="preserve">Кызыл </t>
  </si>
  <si>
    <t>Вновь охваченные</t>
  </si>
  <si>
    <t>За/из-за пределы/ов РТ</t>
  </si>
  <si>
    <t>не раб., не учатся</t>
  </si>
  <si>
    <t>по болезни</t>
  </si>
  <si>
    <t>смерт. исход</t>
  </si>
  <si>
    <t>трудоустроены</t>
  </si>
  <si>
    <t>колония</t>
  </si>
  <si>
    <t>армия</t>
  </si>
  <si>
    <t>В/из детский сад</t>
  </si>
  <si>
    <t>Кызылское президентское кадетское училище</t>
  </si>
  <si>
    <t>ГБОУ «Кызыл-Арыгская школа-интернат"</t>
  </si>
  <si>
    <t>ГБОУ РТ Хондергейская ШИ</t>
  </si>
  <si>
    <t>ГБОУ Чербинская школа-интернат</t>
  </si>
  <si>
    <t>МБС (К) ОУ №10 Y111 вида г.Кызыла Республики Тыва</t>
  </si>
  <si>
    <t>ГБОУ Агролицей РТ</t>
  </si>
  <si>
    <t>ГАОО РТ «Гослицей РТ»</t>
  </si>
  <si>
    <t>ГАОУ РТ Реслицей</t>
  </si>
  <si>
    <t>Республиканская школа-интернат Тувинский кадетский корпус</t>
  </si>
  <si>
    <t>Республиканская школа искусств (РООХМШИ)</t>
  </si>
  <si>
    <t>ГБОУ «Школа-интернат для детей с НОДА» г.Ак-Довурак</t>
  </si>
  <si>
    <t>ГБОУ ШИ для детей с нарушениями слуха г.Кызыл (1 вид)</t>
  </si>
  <si>
    <t>в т.ч. в  1 класс</t>
  </si>
  <si>
    <t xml:space="preserve"> в т.ч. в 10 класс</t>
  </si>
  <si>
    <t>Из Кызылского президентского кадетского училища</t>
  </si>
  <si>
    <t>Из школ гг. Кызыла/Ак-Довурак</t>
  </si>
  <si>
    <t>Из них в другой кожуун РТ</t>
  </si>
  <si>
    <t>Из них ( из графы 2) в ОУ</t>
  </si>
  <si>
    <t>в КПКУ</t>
  </si>
  <si>
    <t>Агролицей</t>
  </si>
  <si>
    <t>Реслицей</t>
  </si>
  <si>
    <t>Тув.кадетский корпус ШИ</t>
  </si>
  <si>
    <t>РООХМШИ</t>
  </si>
  <si>
    <t>СКОУ Кызыл-арыг</t>
  </si>
  <si>
    <t>СКОУ Хондергей</t>
  </si>
  <si>
    <t>СКОУ Черби</t>
  </si>
  <si>
    <t>1 вид</t>
  </si>
  <si>
    <t>6 вид</t>
  </si>
  <si>
    <t>Качество знаний учащихся по школе/кожууну</t>
  </si>
  <si>
    <t>по уважительной причине</t>
  </si>
  <si>
    <t>без уважительной причины</t>
  </si>
  <si>
    <t>курсы</t>
  </si>
  <si>
    <t>"не успевающие"</t>
  </si>
  <si>
    <t>"не аттестованные" (2)</t>
  </si>
  <si>
    <t>Успеваемость учащихся по школе/кожууну</t>
  </si>
  <si>
    <t>на начало 1 четверти</t>
  </si>
  <si>
    <t xml:space="preserve">Кол-во учащихся 1 класса </t>
  </si>
  <si>
    <t>Количество учащихся 2 класса</t>
  </si>
  <si>
    <t>_____________ /                 /</t>
  </si>
  <si>
    <t>Общий итог</t>
  </si>
  <si>
    <t>Итого:</t>
  </si>
  <si>
    <t>на начало уч.года</t>
  </si>
  <si>
    <t>на конец уч.года</t>
  </si>
  <si>
    <t>Количество учащихся  5 класса</t>
  </si>
  <si>
    <t>Количество учащихся 6 класса</t>
  </si>
  <si>
    <t>Количество учащихся 7 класса</t>
  </si>
  <si>
    <t>Количество учащихся 3 класса</t>
  </si>
  <si>
    <t>Количество учащихся 4 класса</t>
  </si>
  <si>
    <r>
      <t>Общеобразовательные организации</t>
    </r>
    <r>
      <rPr>
        <b/>
        <sz val="9"/>
        <color indexed="10"/>
        <rFont val="Times New Roman"/>
        <family val="1"/>
        <charset val="204"/>
      </rPr>
      <t xml:space="preserve"> </t>
    </r>
  </si>
  <si>
    <t>на начало года всего 12 класс</t>
  </si>
  <si>
    <t xml:space="preserve">на конец года </t>
  </si>
  <si>
    <t>на конец года</t>
  </si>
  <si>
    <t>12 класс</t>
  </si>
  <si>
    <t>г. Кызыл</t>
  </si>
  <si>
    <t>Список  неаттестованных учащихся за 2018-2019 уч. год</t>
  </si>
  <si>
    <t xml:space="preserve">Банк данных неуспевающих учащихся за 2018-2019 уч.год  </t>
  </si>
  <si>
    <t>МБОУ Алдан-Маадырская СОШ</t>
  </si>
  <si>
    <t>МБОУ Ак-Дашская СОШ</t>
  </si>
  <si>
    <t>МБОУ Бора-Тайгинская СОШ</t>
  </si>
  <si>
    <t>МБОУ Суг-Аксынская СОШ</t>
  </si>
  <si>
    <t>МБОУ Кара-Чыраанская СОШ</t>
  </si>
  <si>
    <t>МБОУ Кызыл-Тайгинская СОШ им.Ондар Ч-Д.Б.</t>
  </si>
  <si>
    <t>МБОУ Хор-Тайгинская СОШ</t>
  </si>
  <si>
    <t xml:space="preserve">Отчет по движению  учащихся ОУ Сут-Хольского кожууна                           </t>
  </si>
  <si>
    <t xml:space="preserve">Список выбывших учащихся  ОУ Сут-Хольского кожууна за 2018-2019 уч. г.                                                                   </t>
  </si>
  <si>
    <t xml:space="preserve">Список прибывших учащихся ОУ Сут-Хольского кожууна                                          </t>
  </si>
  <si>
    <t>Качество знаний учащихся ОУ Сут-Хольского кожууна за  2018-2019 уч. год</t>
  </si>
  <si>
    <t>Успеваемость учащихся ОУ Сут-Хольского кожууна за 2018-2019 уч. год</t>
  </si>
  <si>
    <t>Информация о количестве пропущенных уроков за  2018-2019 уч. год ОУ Сут-Хольского кожууна</t>
  </si>
  <si>
    <t>Информация о работе с кадрами  ОУ Сут-Хольского кожууна по итогам  2018-2019 уч.г  (сведения о количестве посещенных уроков)</t>
  </si>
  <si>
    <t>Информация о работе с кадрами ОУ Сут-Хольского кожууна по итогам четвертей 2018-2019 уч.г. (административный контроль: уроки, мероприятия, собрания, консилиумы и т.д.)</t>
  </si>
  <si>
    <t>Сведения о контингенте учащихся образовательных учреждений Сут-Хольского кожууна за  2018-2019 уч. год</t>
  </si>
  <si>
    <t>в СУЗы</t>
  </si>
  <si>
    <t>Тувинский сельскохозяйственный техникум</t>
  </si>
  <si>
    <t>г.Чадан</t>
  </si>
  <si>
    <t>Кызыл</t>
  </si>
  <si>
    <t>МБОУ Кызыл-Тайгинская СОШ</t>
  </si>
  <si>
    <t>поступление в СУЗы, переезд родителей</t>
  </si>
  <si>
    <t>Донгак Аржаана Акимовна</t>
  </si>
  <si>
    <t>ГБПОУ "Тувинский строительный техникум"</t>
  </si>
  <si>
    <t>Кызылский техникум экономики и права</t>
  </si>
  <si>
    <t>2а</t>
  </si>
  <si>
    <t>6б</t>
  </si>
  <si>
    <t>Монгуш Эрес-Маадыр Вадимович</t>
  </si>
  <si>
    <t>10б</t>
  </si>
  <si>
    <t>Кок-Тейская СОШ №2</t>
  </si>
  <si>
    <t>9а</t>
  </si>
  <si>
    <t>КЦО "Аныяк"</t>
  </si>
  <si>
    <t>Тувинский строительный техникум</t>
  </si>
  <si>
    <t>Начальник УО: _______________/Ондар Л.С./ Исполнитель: ____________ /Сат А.А./контакты: 8(39445)21210</t>
  </si>
  <si>
    <t>МБОУ Бора-Тайгинскя СОШ</t>
  </si>
  <si>
    <t>МБОУ "Ак-Дашская СОШ"</t>
  </si>
  <si>
    <t>Каа-Хемский</t>
  </si>
  <si>
    <t>Донгак Айдаш Иванович</t>
  </si>
  <si>
    <t>ГБПОУ РТ Тувинский строительный техникум</t>
  </si>
  <si>
    <t>Монгуш Аюш Родомирович</t>
  </si>
  <si>
    <t>Монгуш Кежик Эресович</t>
  </si>
  <si>
    <t>Монгуш Начын Мергенович</t>
  </si>
  <si>
    <t>Ооржак Нима Шораанович</t>
  </si>
  <si>
    <t>Ховалыг Оргаадай Буяновна</t>
  </si>
  <si>
    <t>Сарыглар Ачыты Шириин-оолович</t>
  </si>
  <si>
    <t>По семейным обстоятельствам</t>
  </si>
  <si>
    <t>МБОУ СОШ №3 г. Кызыл</t>
  </si>
  <si>
    <t>МБОУ СОШ №9 г. Кызыл</t>
  </si>
  <si>
    <t>переезд семьи, поступление в СУЗ</t>
  </si>
  <si>
    <t>смена места жительства</t>
  </si>
  <si>
    <t>переезд родителей</t>
  </si>
  <si>
    <t xml:space="preserve">Сведения о выбывших учащихся за 2018-2019 уч. г.   </t>
  </si>
  <si>
    <t>школа № 10</t>
  </si>
  <si>
    <t>Переводной баланс  за 1 четверть 2019-2020 уебный год  ОУ Сут-Хольского кожууна</t>
  </si>
  <si>
    <t>Ооржак Айлуна Викторовна</t>
  </si>
  <si>
    <t xml:space="preserve">Приказ № 24 от 09.09.2019г. </t>
  </si>
  <si>
    <t xml:space="preserve">09.09.2019г. </t>
  </si>
  <si>
    <t xml:space="preserve">Монгуш Анчы Аратович </t>
  </si>
  <si>
    <t xml:space="preserve">Приказ № 21 от 09.09.2019г. </t>
  </si>
  <si>
    <t xml:space="preserve">Монгуш Арти Аратовна </t>
  </si>
  <si>
    <t xml:space="preserve">Приказ № 20 от 09.09.2019г. </t>
  </si>
  <si>
    <t xml:space="preserve">Ооржак Кудерек Кузелович </t>
  </si>
  <si>
    <t xml:space="preserve">Приказ № 30 от 07.10.2019г. </t>
  </si>
  <si>
    <t xml:space="preserve">07.10.2019г. </t>
  </si>
  <si>
    <t>Монгуш Наира Болат-ооловна</t>
  </si>
  <si>
    <t xml:space="preserve">Приказ № 26 от 16.09.2019г. </t>
  </si>
  <si>
    <t>МБОУ СОШ №16 г. Кызыл</t>
  </si>
  <si>
    <t xml:space="preserve">16.09.2019г. </t>
  </si>
  <si>
    <t>Ооржак Кристина Юлиановна</t>
  </si>
  <si>
    <t xml:space="preserve">Приказ № 28 от 23.09.2019г. </t>
  </si>
  <si>
    <t xml:space="preserve">23.09.2019г. </t>
  </si>
  <si>
    <t xml:space="preserve">Внутри кожууна </t>
  </si>
  <si>
    <t>Ооржак Ая Аликовна</t>
  </si>
  <si>
    <t>Приказ №96/а от 12.09.2019 г.</t>
  </si>
  <si>
    <t>Ондар Адыяа Орланович</t>
  </si>
  <si>
    <t xml:space="preserve">Второгодники </t>
  </si>
  <si>
    <t xml:space="preserve">Ондар Танаа-Херел Остапович </t>
  </si>
  <si>
    <t xml:space="preserve">МБОУ Алдан-Маадырская СОШ </t>
  </si>
  <si>
    <t xml:space="preserve">приказ № 22 от 09.09.2019г. </t>
  </si>
  <si>
    <t>Тувинский технологический техникум г. Чадан</t>
  </si>
  <si>
    <t>г. Чадан</t>
  </si>
  <si>
    <t xml:space="preserve">Приказ № 23 от 09.09.2019г. </t>
  </si>
  <si>
    <t xml:space="preserve">Монгуш Дозураш Омакович </t>
  </si>
  <si>
    <t xml:space="preserve">Приказ № 25 от 10.09.2019г. </t>
  </si>
  <si>
    <t>Тувинский строительный техникум г. Кызыл</t>
  </si>
  <si>
    <t xml:space="preserve">Приказ № 26 от 13.09.2019г. </t>
  </si>
  <si>
    <t xml:space="preserve">Приказ № 31 от 07.10.2019г. </t>
  </si>
  <si>
    <t xml:space="preserve">Донгурак Айдаш Мергенович </t>
  </si>
  <si>
    <t xml:space="preserve">Приказ № 29 от 30.09.2019г. </t>
  </si>
  <si>
    <t xml:space="preserve">МБОУ СОШ № 8 г. Кызыл </t>
  </si>
  <si>
    <t xml:space="preserve">30.09.2019г. </t>
  </si>
  <si>
    <t>Ондар Адыяа Орлановна</t>
  </si>
  <si>
    <t xml:space="preserve">второгодники </t>
  </si>
  <si>
    <t>Бай-Тайгинский кожуун</t>
  </si>
  <si>
    <t>Калдар-оол Аялзы  Николаевна</t>
  </si>
  <si>
    <t>Приказ №17 от 09.10.2019г.</t>
  </si>
  <si>
    <t>МБОУ СОШ с.Шуй</t>
  </si>
  <si>
    <t>Бай-Тайгинский район</t>
  </si>
  <si>
    <t>Монгуш Сылдыс Монгун-Дашович</t>
  </si>
  <si>
    <t>№ 10 от 16.09.2019</t>
  </si>
  <si>
    <t xml:space="preserve">г. Кызыл </t>
  </si>
  <si>
    <t>Ооржак Аяс Алексеевич</t>
  </si>
  <si>
    <t>№ 15 от 21.10.2019</t>
  </si>
  <si>
    <t>из СУЗов</t>
  </si>
  <si>
    <t>Монгуш Айзана Омаковна</t>
  </si>
  <si>
    <t>Малиновский филиал КГАПОУ "Ачинский колледж транспорта и сельского хозяйства"</t>
  </si>
  <si>
    <t>Ачинский район</t>
  </si>
  <si>
    <t>Ондар Сыдым Алдарович</t>
  </si>
  <si>
    <t>№11 от 20.09.2019</t>
  </si>
  <si>
    <t>Монгуш Амелия Орлановна</t>
  </si>
  <si>
    <t>Колледж педагогического образования, информатики и права ХГУ им. Н.Ф.Катанова</t>
  </si>
  <si>
    <t>г.Абакан</t>
  </si>
  <si>
    <t>Удун-оол Чойган Орланович</t>
  </si>
  <si>
    <t>№13 от 04.10.2019</t>
  </si>
  <si>
    <t>Ондар Бадый Хулерович</t>
  </si>
  <si>
    <t>№14 от 10.10.2019</t>
  </si>
  <si>
    <t>АНОО ПО Кызылский техникум экономики права потребительской кооперации</t>
  </si>
  <si>
    <t>Ондар Буян Чудекович</t>
  </si>
  <si>
    <t>ГБОУ Рт Тувинский сельскохозяйственный техникум</t>
  </si>
  <si>
    <t>ГБПОУ РТ Тувинский технологический техникум</t>
  </si>
  <si>
    <t>Сарыглар Милана Васильевна</t>
  </si>
  <si>
    <t>Ооржак Шериг-оол Шолбанович</t>
  </si>
  <si>
    <t>№12 от 24.09.2019</t>
  </si>
  <si>
    <t xml:space="preserve">внутри кожууна </t>
  </si>
  <si>
    <t>Тулуш Лопсан Евгеньевич</t>
  </si>
  <si>
    <t>17.06.2007</t>
  </si>
  <si>
    <t>№82 от 01.11.1019</t>
  </si>
  <si>
    <t>08.09.2019</t>
  </si>
  <si>
    <t>Ондар Радмила Алексеевна</t>
  </si>
  <si>
    <t>МБОУ СОШ №16</t>
  </si>
  <si>
    <t>Монгуш Чаян Семенович</t>
  </si>
  <si>
    <t>МБУ Кызыл-Арыгская школа интернат</t>
  </si>
  <si>
    <t xml:space="preserve">Тандынский </t>
  </si>
  <si>
    <t>Сарыглар Херелмаа Хуреш-ооловна</t>
  </si>
  <si>
    <t>№70-/1 от 21.09.2019</t>
  </si>
  <si>
    <t>№70-/1 от 21.09.2020</t>
  </si>
  <si>
    <t>Ондар айда-Сай Эдурадовна</t>
  </si>
  <si>
    <t>№70-/1 от 21.09.2021</t>
  </si>
  <si>
    <t>Лопсан Сюзана Буяновна</t>
  </si>
  <si>
    <t>№70-/1 от 21.09.2022</t>
  </si>
  <si>
    <t>Ооржак Аганак Айыранович</t>
  </si>
  <si>
    <t>УКП МБОУ Суг-Аксынская СОШ</t>
  </si>
  <si>
    <t>Кан-оол Арыяа Алексеевна</t>
  </si>
  <si>
    <t>№83 от01.11.2019</t>
  </si>
  <si>
    <t>МБОУ СОШ №2</t>
  </si>
  <si>
    <t>СПО Красноярский аграрный университет</t>
  </si>
  <si>
    <t>г.Красноярск</t>
  </si>
  <si>
    <t>Тувинский сельхозтехникум</t>
  </si>
  <si>
    <t>№70/1 от 21.09.2019</t>
  </si>
  <si>
    <t>№70/1 от 21.09.2020</t>
  </si>
  <si>
    <t>№70/1 от 21.09.2021</t>
  </si>
  <si>
    <t>№70/1 от 21.09.2022</t>
  </si>
  <si>
    <t>Ховалыг Александра Буяновна</t>
  </si>
  <si>
    <t>№38 от 23.09.2019г.</t>
  </si>
  <si>
    <t>МБОУ Гимназия №9</t>
  </si>
  <si>
    <t>23.09.2019г</t>
  </si>
  <si>
    <t xml:space="preserve">Дзун-Хемчикский </t>
  </si>
  <si>
    <t>Саая Аюш Артышович</t>
  </si>
  <si>
    <t>№37 от 13.09.2019г.</t>
  </si>
  <si>
    <t>МБОУ Хорум-Дагская СОШ</t>
  </si>
  <si>
    <t>Саая Отчугаш Артышович</t>
  </si>
  <si>
    <t>13.09.2019г.</t>
  </si>
  <si>
    <t>Ооржак Алима Маадыровна</t>
  </si>
  <si>
    <t>МБОУ СОШ №2 им.Т.Б.Куулар</t>
  </si>
  <si>
    <t>Ооржак Айза Владимировна</t>
  </si>
  <si>
    <t>№41 от 09.10.2019г.</t>
  </si>
  <si>
    <t>МБОУ Сукпакская СОШ</t>
  </si>
  <si>
    <t>09.10.2019г.</t>
  </si>
  <si>
    <t xml:space="preserve">Кызылский </t>
  </si>
  <si>
    <t>Донгак Соруктуг Омакович</t>
  </si>
  <si>
    <t>обучение СПО</t>
  </si>
  <si>
    <t>Монгуш Чылгычы Вадимович</t>
  </si>
  <si>
    <t>№39 от 24.09.2019г.</t>
  </si>
  <si>
    <t>Тувинский политехнический техникум</t>
  </si>
  <si>
    <t>Кыргыс Анюта Валерьевна</t>
  </si>
  <si>
    <t>№40 от 25.09.2019г.</t>
  </si>
  <si>
    <t>Ондар Саглаана Хулеровна</t>
  </si>
  <si>
    <t>28.10.2003.</t>
  </si>
  <si>
    <t>№73 от 05.09.2019</t>
  </si>
  <si>
    <t>г Кызыл</t>
  </si>
  <si>
    <t>Ондар Хургулек Артемовна</t>
  </si>
  <si>
    <t>Санкт-Петербургское ГБПОУ Медицинский техникум №9</t>
  </si>
  <si>
    <t>Монгуш  Белек-Баир Чойган-оолович</t>
  </si>
  <si>
    <t>ГБПОУ РТ "Тувинский сельскохозяйственный техникум"</t>
  </si>
  <si>
    <t>Санк-Петербург</t>
  </si>
  <si>
    <t>Каа-Хемский кожуун</t>
  </si>
  <si>
    <t>Сат Чодураа Чолдуговна</t>
  </si>
  <si>
    <t>№22 от 16.09.19</t>
  </si>
  <si>
    <t>школа №2 с.Сарыг-Сеп</t>
  </si>
  <si>
    <t>Улуг-Хемский кожуун</t>
  </si>
  <si>
    <t>Доспанай Чайзат Буяновна</t>
  </si>
  <si>
    <t>№23 от 23.09.19</t>
  </si>
  <si>
    <t>Ондар Адыгжы Алдын-Херелович</t>
  </si>
  <si>
    <t>№22а  от 21.09.19</t>
  </si>
  <si>
    <t>Саая Радомир Александрович</t>
  </si>
  <si>
    <t>Ооржак Сергек Орланович</t>
  </si>
  <si>
    <t>№24 от 27.09.19</t>
  </si>
  <si>
    <t>Кемеровский горнотехнический техникум</t>
  </si>
  <si>
    <t>г.Кемерово</t>
  </si>
  <si>
    <t>Тулуш Денис Болатович</t>
  </si>
  <si>
    <t>№25 от 30.09.19</t>
  </si>
  <si>
    <t>Иркутский авиационный техникум</t>
  </si>
  <si>
    <t>г.Иркутст</t>
  </si>
  <si>
    <t>Ооржак Аганак Алексеевич</t>
  </si>
  <si>
    <t>ГБПОУ "Тувинский автодорожный техникум"</t>
  </si>
  <si>
    <t>Монгуш Кудерек Чолдугович</t>
  </si>
  <si>
    <t>№26 от 19.10.19</t>
  </si>
  <si>
    <t>Монгуш Сайын Сайдашович</t>
  </si>
  <si>
    <t>ГБПОУ "Тувинский политехнический техникум"</t>
  </si>
  <si>
    <t>9б</t>
  </si>
  <si>
    <t>№22а от 21.09.2019</t>
  </si>
  <si>
    <t xml:space="preserve">Саая Радомир Александрович </t>
  </si>
  <si>
    <t xml:space="preserve"> за 1 четверть 2019-2020 уч. г.                                         </t>
  </si>
  <si>
    <t>Количество детей  на начало четверти</t>
  </si>
  <si>
    <t>выбыло за четверть</t>
  </si>
  <si>
    <t>прибыло за четверть</t>
  </si>
  <si>
    <t>количество детей на конец четверти</t>
  </si>
  <si>
    <t>выбыло за четверть из  своего кожууна/гг.</t>
  </si>
  <si>
    <t>прибыло за четверть в  свой кожуун/гг.</t>
  </si>
  <si>
    <t xml:space="preserve">Бай-Тайгинский </t>
  </si>
  <si>
    <t xml:space="preserve">Монгун-Тайгинский </t>
  </si>
  <si>
    <t xml:space="preserve">Каа-Хемский </t>
  </si>
  <si>
    <t xml:space="preserve">10 класс второгодники </t>
  </si>
  <si>
    <t>Сведения о прибывших учащихся  ОУ Сут-Хольского кожууна за  первую четверть 2019-2020 уч. г.</t>
  </si>
  <si>
    <t>Сведения о выбывших учащихся за первую четверть 2019-2020 уч. г.   Образовательных учреждений Сут-Хольского кожууна</t>
  </si>
  <si>
    <t xml:space="preserve">Сведения о выбывших учащихся по другим причинам за  первую четверть 2019-2020 уч. г. </t>
  </si>
  <si>
    <t xml:space="preserve">Количество учащихся на начало первой четверти 2019-2020 уч.г. </t>
  </si>
  <si>
    <t xml:space="preserve">Количество учащихся на конец первой четверти 2019-2020 уч.г.  </t>
  </si>
  <si>
    <t xml:space="preserve">51ё1ц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</si>
</sst>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[$€-2]\ ###,000_);[Red]\([$€-2]\ ###,000\)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</font>
    <font>
      <b/>
      <sz val="9"/>
      <name val="Times New Roman"/>
      <family val="1"/>
      <charset val="204"/>
    </font>
    <font>
      <sz val="9"/>
      <name val="Times"/>
      <charset val="204"/>
    </font>
    <font>
      <sz val="12"/>
      <color indexed="8"/>
      <name val="Arial"/>
      <family val="2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b/>
      <i/>
      <sz val="9"/>
      <color theme="1" tint="4.9989318521683403E-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166" fontId="66" fillId="0" borderId="0"/>
    <xf numFmtId="0" fontId="65" fillId="0" borderId="0"/>
    <xf numFmtId="0" fontId="67" fillId="0" borderId="0"/>
    <xf numFmtId="0" fontId="1" fillId="0" borderId="0"/>
    <xf numFmtId="0" fontId="2" fillId="0" borderId="0"/>
    <xf numFmtId="0" fontId="67" fillId="0" borderId="0"/>
    <xf numFmtId="0" fontId="2" fillId="0" borderId="0"/>
  </cellStyleXfs>
  <cellXfs count="577">
    <xf numFmtId="0" fontId="0" fillId="0" borderId="0" xfId="0"/>
    <xf numFmtId="0" fontId="0" fillId="0" borderId="0" xfId="0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 applyProtection="1">
      <alignment horizontal="center" vertical="top" wrapText="1"/>
      <protection hidden="1"/>
    </xf>
    <xf numFmtId="0" fontId="34" fillId="0" borderId="0" xfId="0" applyFont="1" applyFill="1"/>
    <xf numFmtId="0" fontId="35" fillId="0" borderId="0" xfId="0" applyFont="1" applyFill="1"/>
    <xf numFmtId="16" fontId="31" fillId="2" borderId="2" xfId="0" applyNumberFormat="1" applyFont="1" applyFill="1" applyBorder="1" applyAlignment="1">
      <alignment horizontal="center" vertical="top" wrapText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0" fontId="31" fillId="2" borderId="2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6" fillId="0" borderId="0" xfId="0" applyFont="1" applyFill="1"/>
    <xf numFmtId="0" fontId="37" fillId="0" borderId="0" xfId="0" applyFont="1" applyFill="1" applyAlignment="1">
      <alignment vertical="center"/>
    </xf>
    <xf numFmtId="0" fontId="33" fillId="0" borderId="2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 applyProtection="1">
      <alignment horizontal="center" vertical="top" wrapText="1"/>
      <protection hidden="1"/>
    </xf>
    <xf numFmtId="0" fontId="37" fillId="0" borderId="0" xfId="0" applyFont="1" applyFill="1"/>
    <xf numFmtId="0" fontId="33" fillId="0" borderId="0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 applyProtection="1">
      <alignment horizontal="center" vertical="top" wrapText="1"/>
      <protection hidden="1"/>
    </xf>
    <xf numFmtId="16" fontId="33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3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2" fillId="3" borderId="2" xfId="0" applyFont="1" applyFill="1" applyBorder="1" applyAlignment="1" applyProtection="1">
      <alignment horizontal="center" vertical="top" wrapText="1"/>
      <protection hidden="1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8" fillId="0" borderId="0" xfId="0" applyFont="1" applyFill="1" applyBorder="1"/>
    <xf numFmtId="16" fontId="4" fillId="0" borderId="0" xfId="0" applyNumberFormat="1" applyFont="1" applyFill="1" applyBorder="1"/>
    <xf numFmtId="0" fontId="39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8" fillId="0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2" xfId="0" applyFont="1" applyFill="1" applyBorder="1"/>
    <xf numFmtId="0" fontId="4" fillId="4" borderId="0" xfId="0" applyFont="1" applyFill="1" applyBorder="1"/>
    <xf numFmtId="0" fontId="43" fillId="4" borderId="0" xfId="1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/>
    </xf>
    <xf numFmtId="0" fontId="0" fillId="4" borderId="0" xfId="0" applyFill="1"/>
    <xf numFmtId="0" fontId="2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0" fillId="0" borderId="0" xfId="0" applyFill="1"/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top" wrapText="1"/>
    </xf>
    <xf numFmtId="0" fontId="45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vertical="center"/>
    </xf>
    <xf numFmtId="0" fontId="21" fillId="0" borderId="7" xfId="0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left"/>
    </xf>
    <xf numFmtId="0" fontId="33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 wrapText="1"/>
    </xf>
    <xf numFmtId="0" fontId="46" fillId="3" borderId="4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47" fillId="6" borderId="8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51" fillId="6" borderId="8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3" fillId="6" borderId="8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left" vertical="center" wrapText="1"/>
    </xf>
    <xf numFmtId="0" fontId="46" fillId="3" borderId="5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7" fillId="6" borderId="3" xfId="0" applyFont="1" applyFill="1" applyBorder="1" applyAlignment="1">
      <alignment horizontal="center" vertical="center"/>
    </xf>
    <xf numFmtId="0" fontId="47" fillId="6" borderId="9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left" vertical="center" wrapText="1"/>
    </xf>
    <xf numFmtId="0" fontId="48" fillId="4" borderId="0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vertical="center" textRotation="90" wrapText="1"/>
    </xf>
    <xf numFmtId="0" fontId="48" fillId="3" borderId="6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46" fillId="4" borderId="2" xfId="0" applyFont="1" applyFill="1" applyBorder="1" applyAlignment="1">
      <alignment horizontal="left" vertical="center" wrapText="1"/>
    </xf>
    <xf numFmtId="0" fontId="48" fillId="4" borderId="2" xfId="0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 wrapText="1"/>
    </xf>
    <xf numFmtId="0" fontId="55" fillId="7" borderId="12" xfId="0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55" fillId="7" borderId="2" xfId="0" applyFont="1" applyFill="1" applyBorder="1" applyAlignment="1">
      <alignment horizontal="center" vertical="center" wrapText="1"/>
    </xf>
    <xf numFmtId="164" fontId="55" fillId="7" borderId="1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/>
    <xf numFmtId="0" fontId="18" fillId="8" borderId="2" xfId="0" applyFont="1" applyFill="1" applyBorder="1" applyAlignment="1">
      <alignment horizontal="center"/>
    </xf>
    <xf numFmtId="164" fontId="18" fillId="8" borderId="2" xfId="0" applyNumberFormat="1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40" fillId="8" borderId="2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textRotation="90" wrapText="1"/>
    </xf>
    <xf numFmtId="0" fontId="29" fillId="0" borderId="13" xfId="0" applyFont="1" applyFill="1" applyBorder="1" applyAlignment="1">
      <alignment horizontal="center" textRotation="90" wrapText="1"/>
    </xf>
    <xf numFmtId="0" fontId="29" fillId="8" borderId="13" xfId="0" applyFont="1" applyFill="1" applyBorder="1" applyAlignment="1">
      <alignment horizontal="center" textRotation="90" wrapText="1"/>
    </xf>
    <xf numFmtId="0" fontId="22" fillId="3" borderId="15" xfId="0" applyFont="1" applyFill="1" applyBorder="1" applyAlignment="1">
      <alignment horizontal="center" textRotation="90" wrapText="1"/>
    </xf>
    <xf numFmtId="0" fontId="22" fillId="3" borderId="13" xfId="0" applyFont="1" applyFill="1" applyBorder="1" applyAlignment="1">
      <alignment horizontal="center" textRotation="90" wrapText="1"/>
    </xf>
    <xf numFmtId="0" fontId="22" fillId="0" borderId="13" xfId="0" applyFont="1" applyFill="1" applyBorder="1" applyAlignment="1">
      <alignment horizontal="center" textRotation="90" wrapText="1"/>
    </xf>
    <xf numFmtId="0" fontId="22" fillId="6" borderId="13" xfId="0" applyFont="1" applyFill="1" applyBorder="1" applyAlignment="1">
      <alignment horizontal="center" textRotation="90" wrapText="1"/>
    </xf>
    <xf numFmtId="0" fontId="22" fillId="6" borderId="16" xfId="0" applyFont="1" applyFill="1" applyBorder="1" applyAlignment="1">
      <alignment horizontal="center" textRotation="90" wrapText="1"/>
    </xf>
    <xf numFmtId="0" fontId="29" fillId="3" borderId="17" xfId="0" applyFont="1" applyFill="1" applyBorder="1" applyAlignment="1">
      <alignment horizontal="center" textRotation="90" wrapText="1"/>
    </xf>
    <xf numFmtId="0" fontId="29" fillId="3" borderId="16" xfId="0" applyFont="1" applyFill="1" applyBorder="1" applyAlignment="1">
      <alignment horizontal="center" textRotation="90" wrapText="1"/>
    </xf>
    <xf numFmtId="0" fontId="29" fillId="7" borderId="13" xfId="0" applyFont="1" applyFill="1" applyBorder="1" applyAlignment="1">
      <alignment horizontal="center" textRotation="90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/>
    </xf>
    <xf numFmtId="0" fontId="33" fillId="7" borderId="10" xfId="0" applyFont="1" applyFill="1" applyBorder="1" applyAlignment="1">
      <alignment horizontal="center" vertical="center" wrapText="1"/>
    </xf>
    <xf numFmtId="0" fontId="55" fillId="7" borderId="12" xfId="0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164" fontId="33" fillId="9" borderId="2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textRotation="90" wrapText="1"/>
    </xf>
    <xf numFmtId="0" fontId="29" fillId="3" borderId="17" xfId="0" applyFont="1" applyFill="1" applyBorder="1" applyAlignment="1">
      <alignment horizontal="center" textRotation="90" wrapText="1"/>
    </xf>
    <xf numFmtId="0" fontId="29" fillId="3" borderId="16" xfId="0" applyFont="1" applyFill="1" applyBorder="1" applyAlignment="1">
      <alignment horizontal="center" textRotation="90" wrapText="1"/>
    </xf>
    <xf numFmtId="0" fontId="5" fillId="0" borderId="13" xfId="0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/>
    </xf>
    <xf numFmtId="0" fontId="10" fillId="0" borderId="13" xfId="0" applyFont="1" applyFill="1" applyBorder="1" applyAlignment="1">
      <alignment wrapText="1"/>
    </xf>
    <xf numFmtId="0" fontId="32" fillId="0" borderId="2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center" wrapText="1"/>
    </xf>
    <xf numFmtId="0" fontId="61" fillId="0" borderId="2" xfId="0" applyFont="1" applyBorder="1" applyAlignment="1">
      <alignment horizontal="center" textRotation="90" wrapText="1"/>
    </xf>
    <xf numFmtId="0" fontId="61" fillId="0" borderId="2" xfId="0" applyFont="1" applyFill="1" applyBorder="1" applyAlignment="1">
      <alignment horizontal="center" textRotation="90" wrapText="1"/>
    </xf>
    <xf numFmtId="0" fontId="61" fillId="4" borderId="2" xfId="0" applyFont="1" applyFill="1" applyBorder="1" applyAlignment="1">
      <alignment horizontal="center" textRotation="90" wrapText="1"/>
    </xf>
    <xf numFmtId="0" fontId="61" fillId="4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/>
    </xf>
    <xf numFmtId="0" fontId="44" fillId="0" borderId="2" xfId="0" applyFont="1" applyBorder="1" applyAlignment="1" applyProtection="1">
      <alignment wrapText="1"/>
    </xf>
    <xf numFmtId="0" fontId="62" fillId="0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9" fillId="0" borderId="2" xfId="0" applyFont="1" applyBorder="1"/>
    <xf numFmtId="0" fontId="49" fillId="0" borderId="0" xfId="0" applyFont="1"/>
    <xf numFmtId="0" fontId="7" fillId="0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2" fillId="0" borderId="2" xfId="0" applyFont="1" applyBorder="1" applyAlignment="1" applyProtection="1">
      <alignment wrapText="1"/>
    </xf>
    <xf numFmtId="0" fontId="49" fillId="4" borderId="2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44" fillId="4" borderId="2" xfId="0" applyFont="1" applyFill="1" applyBorder="1"/>
    <xf numFmtId="0" fontId="44" fillId="0" borderId="2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4" fillId="0" borderId="2" xfId="0" applyFont="1" applyBorder="1" applyAlignment="1" applyProtection="1"/>
    <xf numFmtId="0" fontId="44" fillId="0" borderId="2" xfId="0" applyFont="1" applyFill="1" applyBorder="1"/>
    <xf numFmtId="0" fontId="44" fillId="0" borderId="2" xfId="0" applyFont="1" applyFill="1" applyBorder="1" applyAlignment="1" applyProtection="1">
      <alignment wrapText="1"/>
    </xf>
    <xf numFmtId="0" fontId="49" fillId="0" borderId="0" xfId="0" applyFont="1" applyAlignment="1">
      <alignment horizontal="center" vertical="center"/>
    </xf>
    <xf numFmtId="0" fontId="61" fillId="0" borderId="2" xfId="0" applyFont="1" applyBorder="1" applyAlignment="1" applyProtection="1">
      <alignment horizontal="center" wrapText="1"/>
    </xf>
    <xf numFmtId="0" fontId="32" fillId="0" borderId="2" xfId="0" applyFont="1" applyFill="1" applyBorder="1" applyAlignment="1">
      <alignment horizontal="center" textRotation="90" wrapText="1"/>
    </xf>
    <xf numFmtId="0" fontId="32" fillId="0" borderId="2" xfId="0" applyFont="1" applyFill="1" applyBorder="1" applyAlignment="1" applyProtection="1">
      <alignment horizontal="center" textRotation="90" wrapText="1"/>
      <protection hidden="1"/>
    </xf>
    <xf numFmtId="0" fontId="34" fillId="0" borderId="0" xfId="0" applyFont="1" applyFill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33" fillId="0" borderId="2" xfId="0" applyFont="1" applyBorder="1"/>
    <xf numFmtId="0" fontId="3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18" fillId="8" borderId="2" xfId="0" applyNumberFormat="1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left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6" fillId="3" borderId="4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/>
    </xf>
    <xf numFmtId="164" fontId="55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4" fillId="4" borderId="0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164" fontId="33" fillId="7" borderId="2" xfId="0" applyNumberFormat="1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164" fontId="55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0" fontId="33" fillId="2" borderId="2" xfId="0" applyFont="1" applyFill="1" applyBorder="1" applyAlignment="1" applyProtection="1">
      <alignment horizontal="center" vertical="top" wrapText="1"/>
      <protection hidden="1"/>
    </xf>
    <xf numFmtId="0" fontId="32" fillId="3" borderId="2" xfId="0" applyFont="1" applyFill="1" applyBorder="1" applyAlignment="1" applyProtection="1">
      <alignment horizontal="center" vertical="top" wrapText="1"/>
      <protection hidden="1"/>
    </xf>
    <xf numFmtId="0" fontId="32" fillId="0" borderId="2" xfId="0" applyFont="1" applyFill="1" applyBorder="1" applyAlignment="1">
      <alignment horizontal="center" vertical="center" textRotation="90" wrapText="1"/>
    </xf>
    <xf numFmtId="0" fontId="62" fillId="0" borderId="2" xfId="0" applyFont="1" applyFill="1" applyBorder="1" applyAlignment="1">
      <alignment vertical="top"/>
    </xf>
    <xf numFmtId="0" fontId="44" fillId="0" borderId="2" xfId="0" applyFont="1" applyFill="1" applyBorder="1" applyAlignment="1">
      <alignment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7" fillId="0" borderId="2" xfId="11" applyFont="1" applyBorder="1" applyAlignment="1">
      <alignment vertical="top"/>
    </xf>
    <xf numFmtId="0" fontId="32" fillId="0" borderId="13" xfId="0" applyFont="1" applyBorder="1" applyAlignment="1">
      <alignment vertical="top"/>
    </xf>
    <xf numFmtId="49" fontId="8" fillId="4" borderId="2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/>
    </xf>
    <xf numFmtId="14" fontId="32" fillId="0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32" fillId="0" borderId="2" xfId="0" applyFont="1" applyFill="1" applyBorder="1" applyAlignment="1">
      <alignment vertical="top" wrapText="1"/>
    </xf>
    <xf numFmtId="14" fontId="32" fillId="0" borderId="2" xfId="0" applyNumberFormat="1" applyFont="1" applyFill="1" applyBorder="1" applyAlignment="1">
      <alignment vertical="top" wrapText="1"/>
    </xf>
    <xf numFmtId="14" fontId="8" fillId="4" borderId="2" xfId="0" applyNumberFormat="1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14" fontId="20" fillId="5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14" fontId="8" fillId="0" borderId="2" xfId="0" applyNumberFormat="1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/>
    </xf>
    <xf numFmtId="0" fontId="32" fillId="4" borderId="2" xfId="2" applyFont="1" applyFill="1" applyBorder="1" applyAlignment="1">
      <alignment horizontal="center" vertical="top" wrapText="1"/>
    </xf>
    <xf numFmtId="14" fontId="20" fillId="0" borderId="2" xfId="0" applyNumberFormat="1" applyFont="1" applyFill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/>
    </xf>
    <xf numFmtId="14" fontId="32" fillId="4" borderId="2" xfId="0" applyNumberFormat="1" applyFont="1" applyFill="1" applyBorder="1" applyAlignment="1">
      <alignment horizontal="center" vertical="top"/>
    </xf>
    <xf numFmtId="14" fontId="32" fillId="0" borderId="2" xfId="0" applyNumberFormat="1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14" fontId="34" fillId="0" borderId="2" xfId="0" applyNumberFormat="1" applyFont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top"/>
    </xf>
    <xf numFmtId="14" fontId="32" fillId="4" borderId="2" xfId="0" applyNumberFormat="1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14" fontId="8" fillId="4" borderId="2" xfId="0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vertical="top" wrapText="1"/>
    </xf>
    <xf numFmtId="14" fontId="7" fillId="4" borderId="2" xfId="0" applyNumberFormat="1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14" fontId="32" fillId="4" borderId="2" xfId="0" applyNumberFormat="1" applyFont="1" applyFill="1" applyBorder="1" applyAlignment="1">
      <alignment vertical="top" wrapText="1"/>
    </xf>
    <xf numFmtId="0" fontId="8" fillId="0" borderId="13" xfId="15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14" fontId="7" fillId="0" borderId="2" xfId="11" applyNumberFormat="1" applyFont="1" applyBorder="1" applyAlignment="1">
      <alignment vertical="top"/>
    </xf>
    <xf numFmtId="14" fontId="44" fillId="0" borderId="2" xfId="0" applyNumberFormat="1" applyFont="1" applyFill="1" applyBorder="1" applyAlignment="1">
      <alignment vertical="top" wrapText="1"/>
    </xf>
    <xf numFmtId="0" fontId="32" fillId="4" borderId="2" xfId="2" applyFont="1" applyFill="1" applyBorder="1" applyAlignment="1">
      <alignment vertical="top" wrapText="1"/>
    </xf>
    <xf numFmtId="0" fontId="20" fillId="4" borderId="2" xfId="0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 wrapText="1"/>
    </xf>
    <xf numFmtId="0" fontId="44" fillId="4" borderId="2" xfId="0" applyFont="1" applyFill="1" applyBorder="1" applyAlignment="1">
      <alignment vertical="top" wrapText="1"/>
    </xf>
    <xf numFmtId="14" fontId="44" fillId="4" borderId="2" xfId="0" applyNumberFormat="1" applyFont="1" applyFill="1" applyBorder="1" applyAlignment="1">
      <alignment vertical="top" wrapText="1"/>
    </xf>
    <xf numFmtId="0" fontId="28" fillId="4" borderId="2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59" fillId="0" borderId="2" xfId="0" applyFont="1" applyBorder="1" applyAlignment="1">
      <alignment vertical="top"/>
    </xf>
    <xf numFmtId="14" fontId="0" fillId="0" borderId="2" xfId="0" applyNumberFormat="1" applyBorder="1" applyAlignment="1">
      <alignment vertical="top"/>
    </xf>
    <xf numFmtId="0" fontId="20" fillId="0" borderId="2" xfId="0" applyFont="1" applyFill="1" applyBorder="1" applyAlignment="1">
      <alignment vertical="top" wrapText="1"/>
    </xf>
    <xf numFmtId="0" fontId="59" fillId="0" borderId="2" xfId="0" applyFont="1" applyFill="1" applyBorder="1" applyAlignment="1">
      <alignment vertical="top" wrapText="1"/>
    </xf>
    <xf numFmtId="14" fontId="59" fillId="0" borderId="2" xfId="0" applyNumberFormat="1" applyFont="1" applyBorder="1" applyAlignment="1">
      <alignment vertical="top"/>
    </xf>
    <xf numFmtId="0" fontId="21" fillId="4" borderId="2" xfId="0" applyFont="1" applyFill="1" applyBorder="1" applyAlignment="1">
      <alignment vertical="top" wrapText="1"/>
    </xf>
    <xf numFmtId="0" fontId="31" fillId="0" borderId="2" xfId="0" applyFont="1" applyFill="1" applyBorder="1" applyAlignment="1">
      <alignment vertical="top" wrapText="1"/>
    </xf>
    <xf numFmtId="0" fontId="20" fillId="11" borderId="2" xfId="0" applyFont="1" applyFill="1" applyBorder="1" applyAlignment="1">
      <alignment vertical="top"/>
    </xf>
    <xf numFmtId="0" fontId="8" fillId="4" borderId="13" xfId="0" applyFont="1" applyFill="1" applyBorder="1" applyAlignment="1">
      <alignment vertical="top" wrapText="1"/>
    </xf>
    <xf numFmtId="14" fontId="20" fillId="5" borderId="40" xfId="0" applyNumberFormat="1" applyFont="1" applyFill="1" applyBorder="1" applyAlignment="1">
      <alignment vertical="top" wrapText="1"/>
    </xf>
    <xf numFmtId="0" fontId="22" fillId="4" borderId="13" xfId="0" applyFont="1" applyFill="1" applyBorder="1" applyAlignment="1">
      <alignment vertical="top" wrapText="1"/>
    </xf>
    <xf numFmtId="0" fontId="59" fillId="4" borderId="2" xfId="2" applyFont="1" applyFill="1" applyBorder="1" applyAlignment="1">
      <alignment vertical="top" wrapText="1"/>
    </xf>
    <xf numFmtId="14" fontId="59" fillId="4" borderId="2" xfId="0" applyNumberFormat="1" applyFont="1" applyFill="1" applyBorder="1" applyAlignment="1">
      <alignment vertical="top" wrapText="1"/>
    </xf>
    <xf numFmtId="0" fontId="59" fillId="4" borderId="2" xfId="0" applyFont="1" applyFill="1" applyBorder="1" applyAlignment="1">
      <alignment vertical="top" wrapText="1"/>
    </xf>
    <xf numFmtId="0" fontId="32" fillId="4" borderId="38" xfId="2" applyFont="1" applyFill="1" applyBorder="1" applyAlignment="1">
      <alignment vertical="top" wrapText="1"/>
    </xf>
    <xf numFmtId="0" fontId="32" fillId="4" borderId="38" xfId="0" applyFont="1" applyFill="1" applyBorder="1" applyAlignment="1">
      <alignment vertical="top" wrapText="1"/>
    </xf>
    <xf numFmtId="0" fontId="8" fillId="4" borderId="38" xfId="0" applyFont="1" applyFill="1" applyBorder="1" applyAlignment="1">
      <alignment vertical="top" wrapText="1"/>
    </xf>
    <xf numFmtId="14" fontId="7" fillId="4" borderId="38" xfId="0" applyNumberFormat="1" applyFont="1" applyFill="1" applyBorder="1" applyAlignment="1">
      <alignment vertical="top" wrapText="1"/>
    </xf>
    <xf numFmtId="0" fontId="7" fillId="4" borderId="38" xfId="0" applyFont="1" applyFill="1" applyBorder="1" applyAlignment="1">
      <alignment vertical="top" wrapText="1"/>
    </xf>
    <xf numFmtId="14" fontId="21" fillId="5" borderId="39" xfId="0" applyNumberFormat="1" applyFont="1" applyFill="1" applyBorder="1" applyAlignment="1">
      <alignment vertical="top" wrapText="1"/>
    </xf>
    <xf numFmtId="0" fontId="26" fillId="4" borderId="38" xfId="0" applyFont="1" applyFill="1" applyBorder="1" applyAlignment="1">
      <alignment vertical="top" wrapText="1"/>
    </xf>
    <xf numFmtId="14" fontId="8" fillId="0" borderId="2" xfId="0" applyNumberFormat="1" applyFont="1" applyBorder="1" applyAlignment="1">
      <alignment vertical="top"/>
    </xf>
    <xf numFmtId="14" fontId="59" fillId="4" borderId="2" xfId="2" applyNumberFormat="1" applyFont="1" applyFill="1" applyBorder="1" applyAlignment="1">
      <alignment vertical="top" wrapText="1"/>
    </xf>
    <xf numFmtId="0" fontId="32" fillId="4" borderId="8" xfId="2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44" fillId="0" borderId="3" xfId="2" applyFont="1" applyFill="1" applyBorder="1" applyAlignment="1">
      <alignment vertical="top" wrapText="1"/>
    </xf>
    <xf numFmtId="0" fontId="62" fillId="0" borderId="3" xfId="2" applyFont="1" applyFill="1" applyBorder="1" applyAlignment="1">
      <alignment vertical="top" wrapText="1"/>
    </xf>
    <xf numFmtId="0" fontId="28" fillId="5" borderId="41" xfId="0" applyFont="1" applyFill="1" applyBorder="1" applyAlignment="1">
      <alignment vertical="top" wrapText="1"/>
    </xf>
    <xf numFmtId="14" fontId="7" fillId="0" borderId="38" xfId="1" applyNumberFormat="1" applyFont="1" applyBorder="1" applyAlignment="1">
      <alignment vertical="top"/>
    </xf>
    <xf numFmtId="0" fontId="28" fillId="5" borderId="42" xfId="0" applyFont="1" applyFill="1" applyBorder="1" applyAlignment="1">
      <alignment vertical="top" wrapText="1"/>
    </xf>
    <xf numFmtId="14" fontId="44" fillId="4" borderId="3" xfId="0" applyNumberFormat="1" applyFont="1" applyFill="1" applyBorder="1" applyAlignment="1">
      <alignment vertical="top" wrapText="1"/>
    </xf>
    <xf numFmtId="0" fontId="28" fillId="5" borderId="39" xfId="0" applyFont="1" applyFill="1" applyBorder="1" applyAlignment="1">
      <alignment vertical="top" wrapText="1"/>
    </xf>
    <xf numFmtId="0" fontId="28" fillId="4" borderId="38" xfId="0" applyFont="1" applyFill="1" applyBorder="1" applyAlignment="1">
      <alignment vertical="top" wrapText="1"/>
    </xf>
    <xf numFmtId="14" fontId="28" fillId="5" borderId="39" xfId="0" applyNumberFormat="1" applyFont="1" applyFill="1" applyBorder="1" applyAlignment="1">
      <alignment vertical="top" wrapText="1"/>
    </xf>
    <xf numFmtId="14" fontId="32" fillId="4" borderId="2" xfId="0" applyNumberFormat="1" applyFont="1" applyFill="1" applyBorder="1" applyAlignment="1">
      <alignment vertical="top"/>
    </xf>
    <xf numFmtId="0" fontId="31" fillId="4" borderId="2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14" fontId="34" fillId="0" borderId="2" xfId="0" applyNumberFormat="1" applyFont="1" applyBorder="1" applyAlignment="1">
      <alignment vertical="top"/>
    </xf>
    <xf numFmtId="0" fontId="7" fillId="4" borderId="3" xfId="0" applyFont="1" applyFill="1" applyBorder="1" applyAlignment="1">
      <alignment vertical="top" wrapText="1"/>
    </xf>
    <xf numFmtId="14" fontId="8" fillId="4" borderId="2" xfId="0" applyNumberFormat="1" applyFont="1" applyFill="1" applyBorder="1" applyAlignment="1">
      <alignment vertical="top" wrapText="1"/>
    </xf>
    <xf numFmtId="14" fontId="20" fillId="5" borderId="43" xfId="0" applyNumberFormat="1" applyFont="1" applyFill="1" applyBorder="1" applyAlignment="1">
      <alignment vertical="top" wrapText="1"/>
    </xf>
    <xf numFmtId="0" fontId="26" fillId="4" borderId="3" xfId="0" applyFont="1" applyFill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0" fontId="55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68" fillId="10" borderId="8" xfId="0" applyFont="1" applyFill="1" applyBorder="1" applyAlignment="1">
      <alignment horizontal="center" vertical="top" wrapText="1"/>
    </xf>
    <xf numFmtId="0" fontId="68" fillId="10" borderId="14" xfId="0" applyFont="1" applyFill="1" applyBorder="1" applyAlignment="1">
      <alignment horizontal="center" vertical="top" wrapText="1"/>
    </xf>
    <xf numFmtId="0" fontId="68" fillId="10" borderId="6" xfId="0" applyFont="1" applyFill="1" applyBorder="1" applyAlignment="1">
      <alignment horizontal="center" vertical="top" wrapText="1"/>
    </xf>
    <xf numFmtId="0" fontId="31" fillId="3" borderId="36" xfId="0" applyFont="1" applyFill="1" applyBorder="1" applyAlignment="1">
      <alignment horizontal="center" vertical="top" wrapText="1"/>
    </xf>
    <xf numFmtId="0" fontId="68" fillId="3" borderId="2" xfId="0" applyFont="1" applyFill="1" applyBorder="1" applyAlignment="1">
      <alignment horizontal="center" vertical="top" wrapText="1"/>
    </xf>
    <xf numFmtId="0" fontId="62" fillId="0" borderId="26" xfId="0" applyFont="1" applyFill="1" applyBorder="1" applyAlignment="1">
      <alignment horizontal="center" vertical="center" wrapText="1"/>
    </xf>
    <xf numFmtId="0" fontId="69" fillId="10" borderId="2" xfId="0" applyFont="1" applyFill="1" applyBorder="1" applyAlignment="1">
      <alignment horizontal="center" vertical="top" wrapText="1"/>
    </xf>
    <xf numFmtId="0" fontId="31" fillId="3" borderId="8" xfId="2" applyFont="1" applyFill="1" applyBorder="1" applyAlignment="1">
      <alignment horizontal="center" vertical="top" wrapText="1"/>
    </xf>
    <xf numFmtId="0" fontId="31" fillId="3" borderId="14" xfId="2" applyFont="1" applyFill="1" applyBorder="1" applyAlignment="1">
      <alignment horizontal="center" vertical="top" wrapText="1"/>
    </xf>
    <xf numFmtId="0" fontId="31" fillId="3" borderId="6" xfId="2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/>
    </xf>
    <xf numFmtId="0" fontId="35" fillId="3" borderId="14" xfId="0" applyFont="1" applyFill="1" applyBorder="1" applyAlignment="1">
      <alignment horizontal="center" vertical="top"/>
    </xf>
    <xf numFmtId="0" fontId="35" fillId="3" borderId="6" xfId="0" applyFont="1" applyFill="1" applyBorder="1" applyAlignment="1">
      <alignment horizontal="center" vertical="top"/>
    </xf>
    <xf numFmtId="0" fontId="68" fillId="3" borderId="8" xfId="0" applyFont="1" applyFill="1" applyBorder="1" applyAlignment="1">
      <alignment horizontal="center" vertical="top"/>
    </xf>
    <xf numFmtId="0" fontId="62" fillId="0" borderId="0" xfId="0" applyFont="1" applyFill="1" applyBorder="1" applyAlignment="1">
      <alignment horizontal="center" vertical="center" wrapText="1"/>
    </xf>
    <xf numFmtId="0" fontId="62" fillId="3" borderId="8" xfId="0" applyFont="1" applyFill="1" applyBorder="1" applyAlignment="1">
      <alignment horizontal="center" vertical="top" wrapText="1"/>
    </xf>
    <xf numFmtId="0" fontId="62" fillId="3" borderId="14" xfId="0" applyFont="1" applyFill="1" applyBorder="1" applyAlignment="1">
      <alignment horizontal="center" vertical="top" wrapText="1"/>
    </xf>
    <xf numFmtId="0" fontId="62" fillId="3" borderId="6" xfId="0" applyFont="1" applyFill="1" applyBorder="1" applyAlignment="1">
      <alignment horizontal="center" vertical="top" wrapText="1"/>
    </xf>
    <xf numFmtId="0" fontId="62" fillId="3" borderId="8" xfId="2" applyFont="1" applyFill="1" applyBorder="1" applyAlignment="1">
      <alignment horizontal="center" vertical="top" wrapText="1"/>
    </xf>
    <xf numFmtId="0" fontId="62" fillId="3" borderId="14" xfId="2" applyFont="1" applyFill="1" applyBorder="1" applyAlignment="1">
      <alignment horizontal="center" vertical="top" wrapText="1"/>
    </xf>
    <xf numFmtId="0" fontId="62" fillId="3" borderId="6" xfId="2" applyFont="1" applyFill="1" applyBorder="1" applyAlignment="1">
      <alignment horizontal="center" vertical="top" wrapText="1"/>
    </xf>
    <xf numFmtId="0" fontId="44" fillId="3" borderId="14" xfId="0" applyFont="1" applyFill="1" applyBorder="1" applyAlignment="1">
      <alignment horizontal="center" vertical="top" wrapText="1"/>
    </xf>
    <xf numFmtId="0" fontId="62" fillId="3" borderId="8" xfId="0" applyFont="1" applyFill="1" applyBorder="1" applyAlignment="1">
      <alignment horizontal="center" vertical="center" wrapText="1"/>
    </xf>
    <xf numFmtId="0" fontId="62" fillId="3" borderId="14" xfId="0" applyFont="1" applyFill="1" applyBorder="1" applyAlignment="1">
      <alignment horizontal="center" vertical="center" wrapText="1"/>
    </xf>
    <xf numFmtId="0" fontId="62" fillId="3" borderId="6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top" wrapText="1"/>
    </xf>
    <xf numFmtId="0" fontId="31" fillId="3" borderId="14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right"/>
    </xf>
    <xf numFmtId="0" fontId="33" fillId="0" borderId="26" xfId="0" applyFont="1" applyFill="1" applyBorder="1" applyAlignment="1">
      <alignment horizontal="right"/>
    </xf>
    <xf numFmtId="0" fontId="55" fillId="0" borderId="0" xfId="0" applyFont="1" applyFill="1" applyAlignment="1">
      <alignment horizontal="center" vertic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32" fillId="0" borderId="3" xfId="0" applyFont="1" applyFill="1" applyBorder="1" applyAlignment="1">
      <alignment horizontal="center" vertical="center" textRotation="90" wrapText="1"/>
    </xf>
    <xf numFmtId="0" fontId="32" fillId="0" borderId="13" xfId="0" applyFont="1" applyFill="1" applyBorder="1" applyAlignment="1">
      <alignment horizontal="center" vertical="center" textRotation="90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/>
    </xf>
    <xf numFmtId="0" fontId="44" fillId="0" borderId="2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55" fillId="7" borderId="27" xfId="0" applyFont="1" applyFill="1" applyBorder="1" applyAlignment="1">
      <alignment horizontal="center" vertical="center" wrapText="1"/>
    </xf>
    <xf numFmtId="0" fontId="55" fillId="7" borderId="28" xfId="0" applyFont="1" applyFill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5" fillId="0" borderId="26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/>
    </xf>
    <xf numFmtId="0" fontId="56" fillId="8" borderId="8" xfId="0" applyFont="1" applyFill="1" applyBorder="1" applyAlignment="1">
      <alignment horizontal="center" vertical="center" wrapText="1"/>
    </xf>
    <xf numFmtId="0" fontId="56" fillId="8" borderId="6" xfId="0" applyFont="1" applyFill="1" applyBorder="1" applyAlignment="1">
      <alignment horizontal="center" vertical="center" wrapText="1"/>
    </xf>
  </cellXfs>
  <cellStyles count="16">
    <cellStyle name="Excel Built-in Normal" xfId="9"/>
    <cellStyle name="Excel Built-in Normal 1" xfId="10"/>
    <cellStyle name="Обычный" xfId="0" builtinId="0"/>
    <cellStyle name="Обычный 14" xfId="15"/>
    <cellStyle name="Обычный 2" xfId="1"/>
    <cellStyle name="Обычный 2 2" xfId="11"/>
    <cellStyle name="Обычный 2_ФОРМА 8 КЫЗЫЛ-ЧЫРАА._ФОРМА 8 КЫЗЫЛ-ЧЫРАА._ФОРМА 8 КЫЗЫЛ-ЧЫРАА._ФОРМА 8 КЫЗЫЛ-ЧЫРАА._ФОРМА 8 КЫЗЫЛ-ЧЫРАА._форма 8 на конец 3 четверти тес-хем - копия - копия" xfId="12"/>
    <cellStyle name="Обычный 3" xfId="2"/>
    <cellStyle name="Обычный 3 2" xfId="3"/>
    <cellStyle name="Обычный 4" xfId="13"/>
    <cellStyle name="Обычный 4 2" xfId="4"/>
    <cellStyle name="Обычный 5" xfId="14"/>
    <cellStyle name="Обычный 7" xfId="5"/>
    <cellStyle name="Обычный 7 2" xfId="6"/>
    <cellStyle name="Обычный 7_выбывшие" xfId="7"/>
    <cellStyle name="Обычный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824"/>
  <sheetViews>
    <sheetView topLeftCell="BD1" zoomScale="95" zoomScaleNormal="95" workbookViewId="0">
      <selection activeCell="CB8" sqref="CB8"/>
    </sheetView>
  </sheetViews>
  <sheetFormatPr defaultRowHeight="14.4" x14ac:dyDescent="0.3"/>
  <cols>
    <col min="1" max="1" width="18.88671875" style="71" customWidth="1"/>
    <col min="2" max="2" width="4.88671875" style="82" customWidth="1"/>
    <col min="3" max="7" width="2.6640625" style="72" customWidth="1"/>
    <col min="8" max="8" width="3.5546875" style="82" customWidth="1"/>
    <col min="9" max="9" width="3.5546875" style="72" customWidth="1"/>
    <col min="10" max="10" width="3.5546875" style="82" customWidth="1"/>
    <col min="11" max="11" width="3.5546875" style="72" customWidth="1"/>
    <col min="12" max="15" width="2.6640625" style="72" customWidth="1"/>
    <col min="16" max="16" width="3.88671875" style="82" customWidth="1"/>
    <col min="17" max="17" width="3.88671875" style="72" customWidth="1"/>
    <col min="18" max="18" width="3.88671875" style="82" customWidth="1"/>
    <col min="19" max="19" width="3.88671875" style="72" customWidth="1"/>
    <col min="20" max="23" width="2.6640625" style="72" customWidth="1"/>
    <col min="24" max="24" width="4" style="82" customWidth="1"/>
    <col min="25" max="25" width="4" style="72" customWidth="1"/>
    <col min="26" max="26" width="4" style="82" customWidth="1"/>
    <col min="27" max="31" width="2.6640625" style="72" customWidth="1"/>
    <col min="32" max="32" width="3.88671875" style="82" customWidth="1"/>
    <col min="33" max="33" width="2.6640625" style="72" customWidth="1"/>
    <col min="34" max="35" width="4.88671875" style="82" customWidth="1"/>
    <col min="36" max="39" width="2.6640625" style="73" customWidth="1"/>
    <col min="40" max="40" width="5.44140625" style="73" customWidth="1"/>
    <col min="41" max="41" width="3.6640625" style="73" customWidth="1"/>
    <col min="42" max="42" width="3.5546875" style="82" customWidth="1"/>
    <col min="43" max="43" width="3.5546875" style="72" customWidth="1"/>
    <col min="44" max="47" width="2.6640625" style="72" customWidth="1"/>
    <col min="48" max="48" width="3.6640625" style="82" customWidth="1"/>
    <col min="49" max="49" width="3.6640625" style="72" customWidth="1"/>
    <col min="50" max="50" width="4.33203125" style="82" customWidth="1"/>
    <col min="51" max="51" width="3.33203125" style="72" customWidth="1"/>
    <col min="52" max="55" width="2.6640625" style="72" customWidth="1"/>
    <col min="56" max="56" width="4.88671875" style="82" customWidth="1"/>
    <col min="57" max="57" width="3.33203125" style="72" customWidth="1"/>
    <col min="58" max="58" width="4.44140625" style="82" customWidth="1"/>
    <col min="59" max="59" width="4.33203125" style="72" customWidth="1"/>
    <col min="60" max="63" width="2.6640625" style="72" customWidth="1"/>
    <col min="64" max="64" width="4.44140625" style="82" customWidth="1"/>
    <col min="65" max="65" width="4.44140625" style="72" customWidth="1"/>
    <col min="66" max="66" width="3.6640625" style="82" customWidth="1"/>
    <col min="67" max="71" width="2.6640625" style="72" customWidth="1"/>
    <col min="72" max="72" width="4.109375" style="82" customWidth="1"/>
    <col min="73" max="73" width="2.6640625" style="72" customWidth="1"/>
    <col min="74" max="74" width="4.33203125" style="82" customWidth="1"/>
    <col min="75" max="75" width="3.109375" style="72" customWidth="1"/>
    <col min="76" max="79" width="2.6640625" style="72" customWidth="1"/>
    <col min="80" max="80" width="3.33203125" style="82" customWidth="1"/>
    <col min="81" max="81" width="2.6640625" style="72" customWidth="1"/>
    <col min="82" max="82" width="3.88671875" style="82" customWidth="1"/>
    <col min="83" max="83" width="3.33203125" style="82" customWidth="1"/>
    <col min="84" max="87" width="2.6640625" style="82" customWidth="1"/>
    <col min="88" max="88" width="3.6640625" style="82" customWidth="1"/>
    <col min="89" max="89" width="3" style="82" customWidth="1"/>
    <col min="90" max="90" width="4.33203125" style="82" customWidth="1"/>
    <col min="91" max="95" width="2.6640625" style="72" customWidth="1"/>
    <col min="96" max="96" width="3.33203125" style="82" customWidth="1"/>
    <col min="97" max="97" width="2.6640625" style="74" customWidth="1"/>
    <col min="98" max="98" width="2.6640625" style="82" customWidth="1"/>
    <col min="99" max="103" width="2.6640625" style="72" customWidth="1"/>
    <col min="104" max="104" width="2.6640625" style="82" customWidth="1"/>
    <col min="105" max="105" width="2.6640625" style="72" customWidth="1"/>
    <col min="106" max="107" width="3.5546875" style="82" customWidth="1"/>
    <col min="108" max="111" width="2.6640625" style="82" customWidth="1"/>
    <col min="112" max="113" width="4" style="82" customWidth="1"/>
    <col min="114" max="114" width="0.109375" style="214" customWidth="1"/>
    <col min="115" max="121" width="4" style="214" hidden="1" customWidth="1"/>
    <col min="122" max="122" width="7.109375" style="82" customWidth="1"/>
    <col min="123" max="123" width="4.109375" style="72" customWidth="1"/>
    <col min="124" max="124" width="3.5546875" style="73" customWidth="1"/>
    <col min="125" max="125" width="3.109375" style="73" customWidth="1"/>
    <col min="126" max="126" width="3.33203125" style="73" customWidth="1"/>
    <col min="127" max="127" width="3.44140625" style="73" customWidth="1"/>
    <col min="128" max="128" width="4.5546875" style="73" customWidth="1"/>
    <col min="129" max="129" width="4.5546875" style="72" customWidth="1"/>
    <col min="130" max="16384" width="8.88671875" style="75"/>
  </cols>
  <sheetData>
    <row r="1" spans="1:129" s="70" customFormat="1" ht="15" customHeight="1" thickBot="1" x14ac:dyDescent="0.35">
      <c r="A1" s="472" t="s">
        <v>318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130"/>
      <c r="AI1" s="130"/>
      <c r="AJ1" s="67"/>
      <c r="AK1" s="67"/>
      <c r="AL1" s="67"/>
      <c r="AM1" s="67"/>
      <c r="AN1" s="67"/>
      <c r="AO1" s="67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9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</row>
    <row r="2" spans="1:129" s="195" customFormat="1" ht="21" customHeight="1" thickBot="1" x14ac:dyDescent="0.35">
      <c r="A2" s="480" t="s">
        <v>257</v>
      </c>
      <c r="B2" s="482" t="s">
        <v>245</v>
      </c>
      <c r="C2" s="483"/>
      <c r="D2" s="483"/>
      <c r="E2" s="483"/>
      <c r="F2" s="483"/>
      <c r="G2" s="483"/>
      <c r="H2" s="483"/>
      <c r="I2" s="484"/>
      <c r="J2" s="482" t="s">
        <v>246</v>
      </c>
      <c r="K2" s="483"/>
      <c r="L2" s="483"/>
      <c r="M2" s="483"/>
      <c r="N2" s="483"/>
      <c r="O2" s="483"/>
      <c r="P2" s="483"/>
      <c r="Q2" s="484"/>
      <c r="R2" s="482" t="s">
        <v>255</v>
      </c>
      <c r="S2" s="483"/>
      <c r="T2" s="483"/>
      <c r="U2" s="483"/>
      <c r="V2" s="483"/>
      <c r="W2" s="483"/>
      <c r="X2" s="483"/>
      <c r="Y2" s="484"/>
      <c r="Z2" s="482" t="s">
        <v>256</v>
      </c>
      <c r="AA2" s="483"/>
      <c r="AB2" s="483"/>
      <c r="AC2" s="483"/>
      <c r="AD2" s="483"/>
      <c r="AE2" s="483"/>
      <c r="AF2" s="483"/>
      <c r="AG2" s="484"/>
      <c r="AH2" s="474" t="s">
        <v>1</v>
      </c>
      <c r="AI2" s="475"/>
      <c r="AJ2" s="475"/>
      <c r="AK2" s="475"/>
      <c r="AL2" s="475"/>
      <c r="AM2" s="475"/>
      <c r="AN2" s="475"/>
      <c r="AO2" s="476"/>
      <c r="AP2" s="482" t="s">
        <v>252</v>
      </c>
      <c r="AQ2" s="483"/>
      <c r="AR2" s="483"/>
      <c r="AS2" s="483"/>
      <c r="AT2" s="483"/>
      <c r="AU2" s="483"/>
      <c r="AV2" s="483"/>
      <c r="AW2" s="484"/>
      <c r="AX2" s="482" t="s">
        <v>253</v>
      </c>
      <c r="AY2" s="483"/>
      <c r="AZ2" s="483"/>
      <c r="BA2" s="483"/>
      <c r="BB2" s="483"/>
      <c r="BC2" s="483"/>
      <c r="BD2" s="483"/>
      <c r="BE2" s="484"/>
      <c r="BF2" s="482" t="s">
        <v>254</v>
      </c>
      <c r="BG2" s="483"/>
      <c r="BH2" s="483"/>
      <c r="BI2" s="483"/>
      <c r="BJ2" s="483"/>
      <c r="BK2" s="483"/>
      <c r="BL2" s="483"/>
      <c r="BM2" s="484"/>
      <c r="BN2" s="482" t="s">
        <v>170</v>
      </c>
      <c r="BO2" s="483"/>
      <c r="BP2" s="483"/>
      <c r="BQ2" s="483"/>
      <c r="BR2" s="483"/>
      <c r="BS2" s="483"/>
      <c r="BT2" s="483"/>
      <c r="BU2" s="484"/>
      <c r="BV2" s="482" t="s">
        <v>171</v>
      </c>
      <c r="BW2" s="483"/>
      <c r="BX2" s="483"/>
      <c r="BY2" s="483"/>
      <c r="BZ2" s="483"/>
      <c r="CA2" s="483"/>
      <c r="CB2" s="483"/>
      <c r="CC2" s="484"/>
      <c r="CD2" s="477" t="s">
        <v>2</v>
      </c>
      <c r="CE2" s="478"/>
      <c r="CF2" s="478"/>
      <c r="CG2" s="478"/>
      <c r="CH2" s="478"/>
      <c r="CI2" s="478"/>
      <c r="CJ2" s="478"/>
      <c r="CK2" s="479"/>
      <c r="CL2" s="482" t="s">
        <v>172</v>
      </c>
      <c r="CM2" s="483"/>
      <c r="CN2" s="483"/>
      <c r="CO2" s="483"/>
      <c r="CP2" s="483"/>
      <c r="CQ2" s="483"/>
      <c r="CR2" s="483"/>
      <c r="CS2" s="484"/>
      <c r="CT2" s="482" t="s">
        <v>173</v>
      </c>
      <c r="CU2" s="483"/>
      <c r="CV2" s="483"/>
      <c r="CW2" s="483"/>
      <c r="CX2" s="483"/>
      <c r="CY2" s="483"/>
      <c r="CZ2" s="483"/>
      <c r="DA2" s="484"/>
      <c r="DB2" s="474" t="s">
        <v>3</v>
      </c>
      <c r="DC2" s="475"/>
      <c r="DD2" s="475"/>
      <c r="DE2" s="475"/>
      <c r="DF2" s="475"/>
      <c r="DG2" s="475"/>
      <c r="DH2" s="475"/>
      <c r="DI2" s="476"/>
      <c r="DJ2" s="477" t="s">
        <v>261</v>
      </c>
      <c r="DK2" s="478"/>
      <c r="DL2" s="478"/>
      <c r="DM2" s="478"/>
      <c r="DN2" s="478"/>
      <c r="DO2" s="478"/>
      <c r="DP2" s="478"/>
      <c r="DQ2" s="479"/>
      <c r="DR2" s="477" t="s">
        <v>174</v>
      </c>
      <c r="DS2" s="478"/>
      <c r="DT2" s="478"/>
      <c r="DU2" s="478"/>
      <c r="DV2" s="478"/>
      <c r="DW2" s="478"/>
      <c r="DX2" s="478"/>
      <c r="DY2" s="479"/>
    </row>
    <row r="3" spans="1:129" s="185" customFormat="1" ht="74.400000000000006" customHeight="1" thickBot="1" x14ac:dyDescent="0.25">
      <c r="A3" s="481"/>
      <c r="B3" s="199" t="s">
        <v>250</v>
      </c>
      <c r="C3" s="200" t="s">
        <v>175</v>
      </c>
      <c r="D3" s="201" t="s">
        <v>176</v>
      </c>
      <c r="E3" s="201" t="s">
        <v>0</v>
      </c>
      <c r="F3" s="201" t="s">
        <v>177</v>
      </c>
      <c r="G3" s="201" t="s">
        <v>0</v>
      </c>
      <c r="H3" s="202" t="s">
        <v>251</v>
      </c>
      <c r="I3" s="202" t="s">
        <v>175</v>
      </c>
      <c r="J3" s="199" t="s">
        <v>250</v>
      </c>
      <c r="K3" s="200" t="s">
        <v>175</v>
      </c>
      <c r="L3" s="201" t="s">
        <v>176</v>
      </c>
      <c r="M3" s="201" t="s">
        <v>0</v>
      </c>
      <c r="N3" s="201" t="s">
        <v>177</v>
      </c>
      <c r="O3" s="201" t="s">
        <v>0</v>
      </c>
      <c r="P3" s="202" t="s">
        <v>251</v>
      </c>
      <c r="Q3" s="202" t="s">
        <v>175</v>
      </c>
      <c r="R3" s="199" t="s">
        <v>250</v>
      </c>
      <c r="S3" s="200" t="s">
        <v>175</v>
      </c>
      <c r="T3" s="201" t="s">
        <v>176</v>
      </c>
      <c r="U3" s="201" t="s">
        <v>0</v>
      </c>
      <c r="V3" s="201" t="s">
        <v>177</v>
      </c>
      <c r="W3" s="201" t="s">
        <v>0</v>
      </c>
      <c r="X3" s="202" t="s">
        <v>251</v>
      </c>
      <c r="Y3" s="202" t="s">
        <v>175</v>
      </c>
      <c r="Z3" s="199" t="s">
        <v>250</v>
      </c>
      <c r="AA3" s="200" t="s">
        <v>175</v>
      </c>
      <c r="AB3" s="201" t="s">
        <v>176</v>
      </c>
      <c r="AC3" s="201" t="s">
        <v>0</v>
      </c>
      <c r="AD3" s="201" t="s">
        <v>177</v>
      </c>
      <c r="AE3" s="201" t="s">
        <v>0</v>
      </c>
      <c r="AF3" s="202" t="s">
        <v>251</v>
      </c>
      <c r="AG3" s="203" t="s">
        <v>175</v>
      </c>
      <c r="AH3" s="196" t="s">
        <v>250</v>
      </c>
      <c r="AI3" s="196" t="s">
        <v>175</v>
      </c>
      <c r="AJ3" s="197" t="s">
        <v>176</v>
      </c>
      <c r="AK3" s="197" t="s">
        <v>0</v>
      </c>
      <c r="AL3" s="197" t="s">
        <v>177</v>
      </c>
      <c r="AM3" s="197" t="s">
        <v>0</v>
      </c>
      <c r="AN3" s="198" t="s">
        <v>251</v>
      </c>
      <c r="AO3" s="198" t="s">
        <v>175</v>
      </c>
      <c r="AP3" s="200" t="s">
        <v>250</v>
      </c>
      <c r="AQ3" s="200" t="s">
        <v>175</v>
      </c>
      <c r="AR3" s="201" t="s">
        <v>176</v>
      </c>
      <c r="AS3" s="201" t="s">
        <v>0</v>
      </c>
      <c r="AT3" s="201" t="s">
        <v>177</v>
      </c>
      <c r="AU3" s="201" t="s">
        <v>0</v>
      </c>
      <c r="AV3" s="202" t="s">
        <v>251</v>
      </c>
      <c r="AW3" s="202" t="s">
        <v>175</v>
      </c>
      <c r="AX3" s="200" t="s">
        <v>250</v>
      </c>
      <c r="AY3" s="200" t="s">
        <v>175</v>
      </c>
      <c r="AZ3" s="201" t="s">
        <v>176</v>
      </c>
      <c r="BA3" s="201" t="s">
        <v>0</v>
      </c>
      <c r="BB3" s="201" t="s">
        <v>177</v>
      </c>
      <c r="BC3" s="201" t="s">
        <v>0</v>
      </c>
      <c r="BD3" s="202" t="s">
        <v>251</v>
      </c>
      <c r="BE3" s="202" t="s">
        <v>175</v>
      </c>
      <c r="BF3" s="200" t="s">
        <v>250</v>
      </c>
      <c r="BG3" s="200" t="s">
        <v>175</v>
      </c>
      <c r="BH3" s="201" t="s">
        <v>176</v>
      </c>
      <c r="BI3" s="201" t="s">
        <v>0</v>
      </c>
      <c r="BJ3" s="201" t="s">
        <v>177</v>
      </c>
      <c r="BK3" s="201" t="s">
        <v>0</v>
      </c>
      <c r="BL3" s="202" t="s">
        <v>251</v>
      </c>
      <c r="BM3" s="202" t="s">
        <v>175</v>
      </c>
      <c r="BN3" s="200" t="s">
        <v>250</v>
      </c>
      <c r="BO3" s="200" t="s">
        <v>175</v>
      </c>
      <c r="BP3" s="201" t="s">
        <v>176</v>
      </c>
      <c r="BQ3" s="201" t="s">
        <v>0</v>
      </c>
      <c r="BR3" s="201" t="s">
        <v>177</v>
      </c>
      <c r="BS3" s="201" t="s">
        <v>0</v>
      </c>
      <c r="BT3" s="202" t="s">
        <v>251</v>
      </c>
      <c r="BU3" s="202" t="s">
        <v>175</v>
      </c>
      <c r="BV3" s="200" t="s">
        <v>250</v>
      </c>
      <c r="BW3" s="200" t="s">
        <v>175</v>
      </c>
      <c r="BX3" s="201" t="s">
        <v>176</v>
      </c>
      <c r="BY3" s="201" t="s">
        <v>0</v>
      </c>
      <c r="BZ3" s="201" t="s">
        <v>177</v>
      </c>
      <c r="CA3" s="201" t="s">
        <v>0</v>
      </c>
      <c r="CB3" s="202" t="s">
        <v>251</v>
      </c>
      <c r="CC3" s="202" t="s">
        <v>175</v>
      </c>
      <c r="CD3" s="196" t="s">
        <v>250</v>
      </c>
      <c r="CE3" s="196" t="s">
        <v>175</v>
      </c>
      <c r="CF3" s="197" t="s">
        <v>176</v>
      </c>
      <c r="CG3" s="197" t="s">
        <v>0</v>
      </c>
      <c r="CH3" s="197" t="s">
        <v>177</v>
      </c>
      <c r="CI3" s="197" t="s">
        <v>0</v>
      </c>
      <c r="CJ3" s="198" t="s">
        <v>251</v>
      </c>
      <c r="CK3" s="198" t="s">
        <v>175</v>
      </c>
      <c r="CL3" s="200" t="s">
        <v>244</v>
      </c>
      <c r="CM3" s="200" t="s">
        <v>175</v>
      </c>
      <c r="CN3" s="201" t="s">
        <v>176</v>
      </c>
      <c r="CO3" s="201" t="s">
        <v>0</v>
      </c>
      <c r="CP3" s="201" t="s">
        <v>177</v>
      </c>
      <c r="CQ3" s="201" t="s">
        <v>0</v>
      </c>
      <c r="CR3" s="202" t="s">
        <v>259</v>
      </c>
      <c r="CS3" s="202" t="s">
        <v>175</v>
      </c>
      <c r="CT3" s="200" t="s">
        <v>244</v>
      </c>
      <c r="CU3" s="200" t="s">
        <v>175</v>
      </c>
      <c r="CV3" s="201" t="s">
        <v>176</v>
      </c>
      <c r="CW3" s="201" t="s">
        <v>0</v>
      </c>
      <c r="CX3" s="201" t="s">
        <v>177</v>
      </c>
      <c r="CY3" s="201" t="s">
        <v>0</v>
      </c>
      <c r="CZ3" s="202" t="s">
        <v>260</v>
      </c>
      <c r="DA3" s="202" t="s">
        <v>175</v>
      </c>
      <c r="DB3" s="204" t="s">
        <v>178</v>
      </c>
      <c r="DC3" s="205" t="s">
        <v>175</v>
      </c>
      <c r="DD3" s="197" t="s">
        <v>176</v>
      </c>
      <c r="DE3" s="197" t="s">
        <v>0</v>
      </c>
      <c r="DF3" s="197" t="s">
        <v>177</v>
      </c>
      <c r="DG3" s="197" t="s">
        <v>0</v>
      </c>
      <c r="DH3" s="198" t="s">
        <v>260</v>
      </c>
      <c r="DI3" s="198" t="s">
        <v>175</v>
      </c>
      <c r="DJ3" s="228" t="s">
        <v>258</v>
      </c>
      <c r="DK3" s="229" t="s">
        <v>175</v>
      </c>
      <c r="DL3" s="197" t="s">
        <v>176</v>
      </c>
      <c r="DM3" s="197" t="s">
        <v>0</v>
      </c>
      <c r="DN3" s="197" t="s">
        <v>177</v>
      </c>
      <c r="DO3" s="197" t="s">
        <v>0</v>
      </c>
      <c r="DP3" s="227" t="s">
        <v>251</v>
      </c>
      <c r="DQ3" s="227" t="s">
        <v>175</v>
      </c>
      <c r="DR3" s="196" t="s">
        <v>250</v>
      </c>
      <c r="DS3" s="196" t="s">
        <v>175</v>
      </c>
      <c r="DT3" s="197" t="s">
        <v>176</v>
      </c>
      <c r="DU3" s="197" t="s">
        <v>0</v>
      </c>
      <c r="DV3" s="197" t="s">
        <v>177</v>
      </c>
      <c r="DW3" s="197" t="s">
        <v>0</v>
      </c>
      <c r="DX3" s="206" t="s">
        <v>251</v>
      </c>
      <c r="DY3" s="206" t="s">
        <v>175</v>
      </c>
    </row>
    <row r="4" spans="1:129" s="195" customFormat="1" ht="31.2" customHeight="1" x14ac:dyDescent="0.3">
      <c r="A4" s="94" t="s">
        <v>265</v>
      </c>
      <c r="B4" s="318">
        <v>16</v>
      </c>
      <c r="C4" s="319">
        <v>9</v>
      </c>
      <c r="D4" s="324"/>
      <c r="E4" s="324"/>
      <c r="F4" s="324">
        <v>2</v>
      </c>
      <c r="G4" s="324"/>
      <c r="H4" s="320">
        <f>B4-D4+F4</f>
        <v>18</v>
      </c>
      <c r="I4" s="320">
        <f>C4-E4+G4</f>
        <v>9</v>
      </c>
      <c r="J4" s="319">
        <v>24</v>
      </c>
      <c r="K4" s="319">
        <v>13</v>
      </c>
      <c r="L4" s="324"/>
      <c r="M4" s="324"/>
      <c r="N4" s="324">
        <v>1</v>
      </c>
      <c r="O4" s="324"/>
      <c r="P4" s="320">
        <f>J4-L4+N4</f>
        <v>25</v>
      </c>
      <c r="Q4" s="320">
        <f>K4-M4+O4</f>
        <v>13</v>
      </c>
      <c r="R4" s="318">
        <v>31</v>
      </c>
      <c r="S4" s="319">
        <v>18</v>
      </c>
      <c r="T4" s="324"/>
      <c r="U4" s="324"/>
      <c r="V4" s="324"/>
      <c r="W4" s="324"/>
      <c r="X4" s="320">
        <f>R4-T4+V4</f>
        <v>31</v>
      </c>
      <c r="Y4" s="320">
        <f>S4-U4+W4</f>
        <v>18</v>
      </c>
      <c r="Z4" s="319">
        <v>15</v>
      </c>
      <c r="AA4" s="319">
        <v>6</v>
      </c>
      <c r="AB4" s="324"/>
      <c r="AC4" s="324"/>
      <c r="AD4" s="324"/>
      <c r="AE4" s="324"/>
      <c r="AF4" s="320">
        <f>Z4-AB4+AD4</f>
        <v>15</v>
      </c>
      <c r="AG4" s="320">
        <f>AA4-AC4+AE4</f>
        <v>6</v>
      </c>
      <c r="AH4" s="322">
        <f t="shared" ref="AH4:AM4" si="0">B4+J4+R4+Z4</f>
        <v>86</v>
      </c>
      <c r="AI4" s="322">
        <f t="shared" si="0"/>
        <v>46</v>
      </c>
      <c r="AJ4" s="328">
        <f t="shared" si="0"/>
        <v>0</v>
      </c>
      <c r="AK4" s="328">
        <f t="shared" si="0"/>
        <v>0</v>
      </c>
      <c r="AL4" s="328">
        <f t="shared" si="0"/>
        <v>3</v>
      </c>
      <c r="AM4" s="328">
        <f t="shared" si="0"/>
        <v>0</v>
      </c>
      <c r="AN4" s="327">
        <f>AH4-AJ4+AL4</f>
        <v>89</v>
      </c>
      <c r="AO4" s="327">
        <f>AI4-AK4+AM4</f>
        <v>46</v>
      </c>
      <c r="AP4" s="319">
        <v>13</v>
      </c>
      <c r="AQ4" s="319">
        <v>8</v>
      </c>
      <c r="AR4" s="324"/>
      <c r="AS4" s="324"/>
      <c r="AT4" s="324"/>
      <c r="AU4" s="324"/>
      <c r="AV4" s="329">
        <f>AP4-AR4+AT4</f>
        <v>13</v>
      </c>
      <c r="AW4" s="329">
        <f>AQ4-AS4+AU4</f>
        <v>8</v>
      </c>
      <c r="AX4" s="319">
        <v>28</v>
      </c>
      <c r="AY4" s="319">
        <v>13</v>
      </c>
      <c r="AZ4" s="324"/>
      <c r="BA4" s="324"/>
      <c r="BB4" s="324">
        <v>1</v>
      </c>
      <c r="BC4" s="324">
        <v>1</v>
      </c>
      <c r="BD4" s="320">
        <f>AX4-AZ4+BB4</f>
        <v>29</v>
      </c>
      <c r="BE4" s="320">
        <f>AY4-BA4+BC4</f>
        <v>14</v>
      </c>
      <c r="BF4" s="319">
        <v>12</v>
      </c>
      <c r="BG4" s="319">
        <v>6</v>
      </c>
      <c r="BH4" s="324"/>
      <c r="BI4" s="324"/>
      <c r="BJ4" s="324">
        <v>1</v>
      </c>
      <c r="BK4" s="324"/>
      <c r="BL4" s="329">
        <f>BF4-BH4+BJ4</f>
        <v>13</v>
      </c>
      <c r="BM4" s="329">
        <f>BG4-BI4+BK4</f>
        <v>6</v>
      </c>
      <c r="BN4" s="319">
        <v>17</v>
      </c>
      <c r="BO4" s="319">
        <v>9</v>
      </c>
      <c r="BP4" s="324"/>
      <c r="BQ4" s="324"/>
      <c r="BR4" s="324">
        <v>1</v>
      </c>
      <c r="BS4" s="324">
        <v>1</v>
      </c>
      <c r="BT4" s="329">
        <f>BN4-BP4+BR4</f>
        <v>18</v>
      </c>
      <c r="BU4" s="329">
        <f>BO4-BQ4+BS4</f>
        <v>10</v>
      </c>
      <c r="BV4" s="319">
        <v>25</v>
      </c>
      <c r="BW4" s="319">
        <v>16</v>
      </c>
      <c r="BX4" s="324">
        <v>3</v>
      </c>
      <c r="BY4" s="324">
        <v>2</v>
      </c>
      <c r="BZ4" s="324"/>
      <c r="CA4" s="324"/>
      <c r="CB4" s="329">
        <f>BV4-BX4+BZ4</f>
        <v>22</v>
      </c>
      <c r="CC4" s="329">
        <f>BW4-BY4+CA4</f>
        <v>14</v>
      </c>
      <c r="CD4" s="321">
        <f t="shared" ref="CD4:CI4" si="1">AP4+AX4+BF4+BN4+BV4</f>
        <v>95</v>
      </c>
      <c r="CE4" s="321">
        <f t="shared" si="1"/>
        <v>52</v>
      </c>
      <c r="CF4" s="328">
        <f t="shared" si="1"/>
        <v>3</v>
      </c>
      <c r="CG4" s="328">
        <f t="shared" si="1"/>
        <v>2</v>
      </c>
      <c r="CH4" s="328">
        <f t="shared" si="1"/>
        <v>3</v>
      </c>
      <c r="CI4" s="328">
        <f t="shared" si="1"/>
        <v>2</v>
      </c>
      <c r="CJ4" s="327">
        <f>CD4-CF4+CH4</f>
        <v>95</v>
      </c>
      <c r="CK4" s="327">
        <f>CE4-CG4+CI4</f>
        <v>52</v>
      </c>
      <c r="CL4" s="319">
        <v>16</v>
      </c>
      <c r="CM4" s="319">
        <v>10</v>
      </c>
      <c r="CN4" s="324"/>
      <c r="CO4" s="324"/>
      <c r="CP4" s="324">
        <v>2</v>
      </c>
      <c r="CQ4" s="324">
        <v>1</v>
      </c>
      <c r="CR4" s="329">
        <f>CL4-CN4+CP4</f>
        <v>18</v>
      </c>
      <c r="CS4" s="329">
        <f>CM4-CO4+CQ4</f>
        <v>11</v>
      </c>
      <c r="CT4" s="319">
        <v>11</v>
      </c>
      <c r="CU4" s="319">
        <v>8</v>
      </c>
      <c r="CV4" s="324">
        <v>8</v>
      </c>
      <c r="CW4" s="324">
        <v>7</v>
      </c>
      <c r="CX4" s="324"/>
      <c r="CY4" s="324"/>
      <c r="CZ4" s="329">
        <f>CT4-CV4+CX4</f>
        <v>3</v>
      </c>
      <c r="DA4" s="329">
        <f>CU4-CW4+CY4</f>
        <v>1</v>
      </c>
      <c r="DB4" s="323">
        <f t="shared" ref="DB4:DG4" si="2">CL4+CT4</f>
        <v>27</v>
      </c>
      <c r="DC4" s="323">
        <f t="shared" si="2"/>
        <v>18</v>
      </c>
      <c r="DD4" s="328">
        <f t="shared" si="2"/>
        <v>8</v>
      </c>
      <c r="DE4" s="328">
        <f t="shared" si="2"/>
        <v>7</v>
      </c>
      <c r="DF4" s="328">
        <f t="shared" si="2"/>
        <v>2</v>
      </c>
      <c r="DG4" s="328">
        <f t="shared" si="2"/>
        <v>1</v>
      </c>
      <c r="DH4" s="327">
        <f>DB4-DD4+DF4</f>
        <v>21</v>
      </c>
      <c r="DI4" s="327">
        <f>DC4-DE4+DG4</f>
        <v>12</v>
      </c>
      <c r="DJ4" s="225">
        <v>0</v>
      </c>
      <c r="DK4" s="225">
        <v>0</v>
      </c>
      <c r="DL4" s="236">
        <v>0</v>
      </c>
      <c r="DM4" s="236">
        <v>0</v>
      </c>
      <c r="DN4" s="236">
        <v>0</v>
      </c>
      <c r="DO4" s="236">
        <v>0</v>
      </c>
      <c r="DP4" s="234">
        <v>0</v>
      </c>
      <c r="DQ4" s="234">
        <v>0</v>
      </c>
      <c r="DR4" s="323">
        <f t="shared" ref="DR4:DW4" si="3">AH4+CD4+DB4</f>
        <v>208</v>
      </c>
      <c r="DS4" s="323">
        <f t="shared" si="3"/>
        <v>116</v>
      </c>
      <c r="DT4" s="326">
        <f t="shared" si="3"/>
        <v>11</v>
      </c>
      <c r="DU4" s="326">
        <f t="shared" si="3"/>
        <v>9</v>
      </c>
      <c r="DV4" s="326">
        <f t="shared" si="3"/>
        <v>8</v>
      </c>
      <c r="DW4" s="326">
        <f t="shared" si="3"/>
        <v>3</v>
      </c>
      <c r="DX4" s="325">
        <f>DR4-DT4+DV4</f>
        <v>205</v>
      </c>
      <c r="DY4" s="325">
        <f>DS4-DU4+DW4</f>
        <v>110</v>
      </c>
    </row>
    <row r="5" spans="1:129" s="195" customFormat="1" ht="18.75" customHeight="1" x14ac:dyDescent="0.3">
      <c r="A5" s="311" t="s">
        <v>300</v>
      </c>
      <c r="B5" s="189">
        <v>8</v>
      </c>
      <c r="C5" s="190">
        <v>2</v>
      </c>
      <c r="D5" s="331"/>
      <c r="E5" s="331"/>
      <c r="F5" s="331"/>
      <c r="G5" s="331"/>
      <c r="H5" s="320">
        <f t="shared" ref="H5:H10" si="4">B5-D5+F5</f>
        <v>8</v>
      </c>
      <c r="I5" s="320">
        <f t="shared" ref="I5:I10" si="5">C5-E5+G5</f>
        <v>2</v>
      </c>
      <c r="J5" s="192">
        <v>10</v>
      </c>
      <c r="K5" s="190">
        <v>4</v>
      </c>
      <c r="L5" s="331">
        <v>1</v>
      </c>
      <c r="M5" s="331"/>
      <c r="N5" s="331"/>
      <c r="O5" s="331"/>
      <c r="P5" s="320">
        <f t="shared" ref="P5:P10" si="6">J5-L5+N5</f>
        <v>9</v>
      </c>
      <c r="Q5" s="320">
        <f t="shared" ref="Q5:Q10" si="7">K5-M5+O5</f>
        <v>4</v>
      </c>
      <c r="R5" s="189">
        <v>9</v>
      </c>
      <c r="S5" s="190">
        <v>6</v>
      </c>
      <c r="T5" s="331"/>
      <c r="U5" s="331"/>
      <c r="V5" s="331"/>
      <c r="W5" s="331"/>
      <c r="X5" s="320">
        <f t="shared" ref="X5:X10" si="8">R5-T5+V5</f>
        <v>9</v>
      </c>
      <c r="Y5" s="320">
        <f t="shared" ref="Y5:Y10" si="9">S5-U5+W5</f>
        <v>6</v>
      </c>
      <c r="Z5" s="192">
        <v>12</v>
      </c>
      <c r="AA5" s="190">
        <v>4</v>
      </c>
      <c r="AB5" s="331"/>
      <c r="AC5" s="331"/>
      <c r="AD5" s="331"/>
      <c r="AE5" s="331"/>
      <c r="AF5" s="320">
        <f t="shared" ref="AF5:AF10" si="10">Z5-AB5+AD5</f>
        <v>12</v>
      </c>
      <c r="AG5" s="320">
        <f t="shared" ref="AG5:AG10" si="11">AA5-AC5+AE5</f>
        <v>4</v>
      </c>
      <c r="AH5" s="322">
        <f t="shared" ref="AH5:AH10" si="12">B5+J5+R5+Z5</f>
        <v>39</v>
      </c>
      <c r="AI5" s="322">
        <f t="shared" ref="AI5:AI10" si="13">C5+K5+S5+AA5</f>
        <v>16</v>
      </c>
      <c r="AJ5" s="328">
        <f t="shared" ref="AJ5:AJ10" si="14">D5+L5+T5+AB5</f>
        <v>1</v>
      </c>
      <c r="AK5" s="328">
        <f t="shared" ref="AK5:AK10" si="15">E5+M5+U5+AC5</f>
        <v>0</v>
      </c>
      <c r="AL5" s="328">
        <f t="shared" ref="AL5:AL10" si="16">F5+N5+V5+AD5</f>
        <v>0</v>
      </c>
      <c r="AM5" s="328">
        <f t="shared" ref="AM5:AM10" si="17">G5+O5+W5+AE5</f>
        <v>0</v>
      </c>
      <c r="AN5" s="327">
        <f t="shared" ref="AN5:AN10" si="18">AH5-AJ5+AL5</f>
        <v>38</v>
      </c>
      <c r="AO5" s="327">
        <f t="shared" ref="AO5:AO10" si="19">AI5-AK5+AM5</f>
        <v>16</v>
      </c>
      <c r="AP5" s="190">
        <v>10</v>
      </c>
      <c r="AQ5" s="190">
        <v>5</v>
      </c>
      <c r="AR5" s="331"/>
      <c r="AS5" s="331"/>
      <c r="AT5" s="331"/>
      <c r="AU5" s="331"/>
      <c r="AV5" s="329">
        <f t="shared" ref="AV5:AV10" si="20">AP5-AR5+AT5</f>
        <v>10</v>
      </c>
      <c r="AW5" s="329">
        <f t="shared" ref="AW5:AW10" si="21">AQ5-AS5+AU5</f>
        <v>5</v>
      </c>
      <c r="AX5" s="190">
        <v>12</v>
      </c>
      <c r="AY5" s="190">
        <v>7</v>
      </c>
      <c r="AZ5" s="331"/>
      <c r="BA5" s="331"/>
      <c r="BB5" s="331"/>
      <c r="BC5" s="331"/>
      <c r="BD5" s="320">
        <f>AX5-AZ5+BB5</f>
        <v>12</v>
      </c>
      <c r="BE5" s="320">
        <f t="shared" ref="BE5:BE10" si="22">AY5-BA5+BC5</f>
        <v>7</v>
      </c>
      <c r="BF5" s="190">
        <v>7</v>
      </c>
      <c r="BG5" s="190">
        <v>4</v>
      </c>
      <c r="BH5" s="331"/>
      <c r="BI5" s="331"/>
      <c r="BJ5" s="331"/>
      <c r="BK5" s="331"/>
      <c r="BL5" s="329">
        <f t="shared" ref="BL5:BL10" si="23">BF5-BH5+BJ5</f>
        <v>7</v>
      </c>
      <c r="BM5" s="329">
        <f t="shared" ref="BM5:BM10" si="24">BG5-BI5+BK5</f>
        <v>4</v>
      </c>
      <c r="BN5" s="190">
        <v>14</v>
      </c>
      <c r="BO5" s="190">
        <v>6</v>
      </c>
      <c r="BP5" s="331"/>
      <c r="BQ5" s="331"/>
      <c r="BR5" s="331"/>
      <c r="BS5" s="331"/>
      <c r="BT5" s="329">
        <f t="shared" ref="BT5:BT10" si="25">BN5-BP5+BR5</f>
        <v>14</v>
      </c>
      <c r="BU5" s="329">
        <f t="shared" ref="BU5:BU10" si="26">BO5-BQ5+BS5</f>
        <v>6</v>
      </c>
      <c r="BV5" s="190">
        <v>16</v>
      </c>
      <c r="BW5" s="190">
        <v>6</v>
      </c>
      <c r="BX5" s="331"/>
      <c r="BY5" s="331"/>
      <c r="BZ5" s="331"/>
      <c r="CA5" s="331"/>
      <c r="CB5" s="329">
        <f t="shared" ref="CB5:CB10" si="27">BV5-BX5+BZ5</f>
        <v>16</v>
      </c>
      <c r="CC5" s="329">
        <f t="shared" ref="CC5:CC10" si="28">BW5-BY5+CA5</f>
        <v>6</v>
      </c>
      <c r="CD5" s="321">
        <f t="shared" ref="CD5:CD10" si="29">AP5+AX5+BF5+BN5+BV5</f>
        <v>59</v>
      </c>
      <c r="CE5" s="321">
        <f t="shared" ref="CE5:CE10" si="30">AQ5+AY5+BG5+BO5+BW5</f>
        <v>28</v>
      </c>
      <c r="CF5" s="328">
        <f t="shared" ref="CF5:CF10" si="31">AR5+AZ5+BH5+BP5+BX5</f>
        <v>0</v>
      </c>
      <c r="CG5" s="328">
        <f t="shared" ref="CG5:CG10" si="32">AS5+BA5+BI5+BQ5+BY5</f>
        <v>0</v>
      </c>
      <c r="CH5" s="328">
        <f t="shared" ref="CH5:CH9" si="33">AT5+BB5+BJ5+BR5+BZ5</f>
        <v>0</v>
      </c>
      <c r="CI5" s="328">
        <f t="shared" ref="CI5:CI10" si="34">AU5+BC5+BK5+BS5+CA5</f>
        <v>0</v>
      </c>
      <c r="CJ5" s="327">
        <f t="shared" ref="CJ5:CJ10" si="35">CD5-CF5+CH5</f>
        <v>59</v>
      </c>
      <c r="CK5" s="327">
        <f t="shared" ref="CK5:CK10" si="36">CE5-CG5+CI5</f>
        <v>28</v>
      </c>
      <c r="CL5" s="190">
        <v>14</v>
      </c>
      <c r="CM5" s="190">
        <v>8</v>
      </c>
      <c r="CN5" s="331"/>
      <c r="CO5" s="331"/>
      <c r="CP5" s="331"/>
      <c r="CQ5" s="331"/>
      <c r="CR5" s="329">
        <f t="shared" ref="CR5:CR10" si="37">CL5-CN5+CP5</f>
        <v>14</v>
      </c>
      <c r="CS5" s="329">
        <f t="shared" ref="CS5:CS10" si="38">CM5-CO5+CQ5</f>
        <v>8</v>
      </c>
      <c r="CT5" s="190">
        <v>8</v>
      </c>
      <c r="CU5" s="190">
        <v>3</v>
      </c>
      <c r="CV5" s="331"/>
      <c r="CW5" s="331"/>
      <c r="CX5" s="331"/>
      <c r="CY5" s="331"/>
      <c r="CZ5" s="329">
        <f t="shared" ref="CZ5:CZ10" si="39">CT5-CV5+CX5</f>
        <v>8</v>
      </c>
      <c r="DA5" s="329">
        <f t="shared" ref="DA5:DA10" si="40">CU5-CW5+CY5</f>
        <v>3</v>
      </c>
      <c r="DB5" s="323">
        <f t="shared" ref="DB5:DB10" si="41">CL5+CT5</f>
        <v>22</v>
      </c>
      <c r="DC5" s="323">
        <f t="shared" ref="DC5:DC10" si="42">CM5+CU5</f>
        <v>11</v>
      </c>
      <c r="DD5" s="328">
        <f t="shared" ref="DD5:DD10" si="43">CN5+CV5</f>
        <v>0</v>
      </c>
      <c r="DE5" s="328">
        <f t="shared" ref="DE5:DE10" si="44">CO5+CW5</f>
        <v>0</v>
      </c>
      <c r="DF5" s="328">
        <f t="shared" ref="DF5:DF10" si="45">CP5+CX5</f>
        <v>0</v>
      </c>
      <c r="DG5" s="328">
        <f t="shared" ref="DG5:DG10" si="46">CQ5+CY5</f>
        <v>0</v>
      </c>
      <c r="DH5" s="327">
        <f t="shared" ref="DH5:DH10" si="47">DB5-DD5+DF5</f>
        <v>22</v>
      </c>
      <c r="DI5" s="327">
        <f t="shared" ref="DI5:DI10" si="48">DC5-DE5+DG5</f>
        <v>11</v>
      </c>
      <c r="DJ5" s="225">
        <v>0</v>
      </c>
      <c r="DK5" s="225">
        <v>0</v>
      </c>
      <c r="DL5" s="236">
        <v>0</v>
      </c>
      <c r="DM5" s="236">
        <v>0</v>
      </c>
      <c r="DN5" s="236">
        <v>0</v>
      </c>
      <c r="DO5" s="236">
        <v>0</v>
      </c>
      <c r="DP5" s="234">
        <v>0</v>
      </c>
      <c r="DQ5" s="234">
        <v>0</v>
      </c>
      <c r="DR5" s="323">
        <f t="shared" ref="DR5:DR10" si="49">AH5+CD5+DB5</f>
        <v>120</v>
      </c>
      <c r="DS5" s="323">
        <f t="shared" ref="DS5:DS10" si="50">AI5+CE5+DC5</f>
        <v>55</v>
      </c>
      <c r="DT5" s="326">
        <f t="shared" ref="DT5:DT10" si="51">AJ5+CF5+DD5</f>
        <v>1</v>
      </c>
      <c r="DU5" s="326">
        <f t="shared" ref="DU5:DU10" si="52">AK5+CG5+DE5</f>
        <v>0</v>
      </c>
      <c r="DV5" s="326">
        <f t="shared" ref="DV5:DV10" si="53">AL5+CH5+DF5</f>
        <v>0</v>
      </c>
      <c r="DW5" s="326">
        <f t="shared" ref="DW5:DW10" si="54">AM5+CI5+DG5</f>
        <v>0</v>
      </c>
      <c r="DX5" s="325">
        <f t="shared" ref="DX5:DX10" si="55">DR5-DT5+DV5</f>
        <v>119</v>
      </c>
      <c r="DY5" s="325">
        <f t="shared" ref="DY5:DY10" si="56">DS5-DU5+DW5</f>
        <v>55</v>
      </c>
    </row>
    <row r="6" spans="1:129" s="195" customFormat="1" ht="20.25" customHeight="1" x14ac:dyDescent="0.3">
      <c r="A6" s="311" t="s">
        <v>299</v>
      </c>
      <c r="B6" s="189">
        <v>11</v>
      </c>
      <c r="C6" s="190">
        <v>8</v>
      </c>
      <c r="D6" s="368">
        <v>1</v>
      </c>
      <c r="E6" s="368"/>
      <c r="F6" s="368">
        <v>1</v>
      </c>
      <c r="G6" s="368">
        <v>1</v>
      </c>
      <c r="H6" s="320">
        <f t="shared" si="4"/>
        <v>11</v>
      </c>
      <c r="I6" s="320">
        <f t="shared" si="5"/>
        <v>9</v>
      </c>
      <c r="J6" s="192">
        <v>11</v>
      </c>
      <c r="K6" s="190">
        <v>2</v>
      </c>
      <c r="L6" s="368"/>
      <c r="M6" s="368"/>
      <c r="N6" s="368"/>
      <c r="O6" s="368"/>
      <c r="P6" s="320">
        <f t="shared" si="6"/>
        <v>11</v>
      </c>
      <c r="Q6" s="320">
        <f t="shared" si="7"/>
        <v>2</v>
      </c>
      <c r="R6" s="189">
        <v>14</v>
      </c>
      <c r="S6" s="190">
        <v>6</v>
      </c>
      <c r="T6" s="368"/>
      <c r="U6" s="368"/>
      <c r="V6" s="368"/>
      <c r="W6" s="368"/>
      <c r="X6" s="320">
        <f t="shared" si="8"/>
        <v>14</v>
      </c>
      <c r="Y6" s="320">
        <f t="shared" si="9"/>
        <v>6</v>
      </c>
      <c r="Z6" s="192">
        <v>11</v>
      </c>
      <c r="AA6" s="190">
        <v>6</v>
      </c>
      <c r="AB6" s="368"/>
      <c r="AC6" s="368"/>
      <c r="AD6" s="368"/>
      <c r="AE6" s="368"/>
      <c r="AF6" s="320">
        <f t="shared" si="10"/>
        <v>11</v>
      </c>
      <c r="AG6" s="320">
        <f t="shared" si="11"/>
        <v>6</v>
      </c>
      <c r="AH6" s="322">
        <f t="shared" si="12"/>
        <v>47</v>
      </c>
      <c r="AI6" s="322">
        <f t="shared" si="13"/>
        <v>22</v>
      </c>
      <c r="AJ6" s="328">
        <f t="shared" si="14"/>
        <v>1</v>
      </c>
      <c r="AK6" s="328">
        <f t="shared" si="15"/>
        <v>0</v>
      </c>
      <c r="AL6" s="328">
        <f t="shared" si="16"/>
        <v>1</v>
      </c>
      <c r="AM6" s="328">
        <f t="shared" si="17"/>
        <v>1</v>
      </c>
      <c r="AN6" s="327">
        <f t="shared" si="18"/>
        <v>47</v>
      </c>
      <c r="AO6" s="327">
        <f t="shared" si="19"/>
        <v>23</v>
      </c>
      <c r="AP6" s="190">
        <v>13</v>
      </c>
      <c r="AQ6" s="190">
        <v>7</v>
      </c>
      <c r="AR6" s="368"/>
      <c r="AS6" s="368"/>
      <c r="AT6" s="368"/>
      <c r="AU6" s="368"/>
      <c r="AV6" s="329">
        <f t="shared" si="20"/>
        <v>13</v>
      </c>
      <c r="AW6" s="329">
        <f t="shared" si="21"/>
        <v>7</v>
      </c>
      <c r="AX6" s="190">
        <v>13</v>
      </c>
      <c r="AY6" s="190">
        <v>6</v>
      </c>
      <c r="AZ6" s="368"/>
      <c r="BA6" s="368"/>
      <c r="BB6" s="368"/>
      <c r="BC6" s="368"/>
      <c r="BD6" s="320">
        <f t="shared" ref="BD6:BD10" si="57">AX6-AZ6+BB6</f>
        <v>13</v>
      </c>
      <c r="BE6" s="320">
        <f t="shared" si="22"/>
        <v>6</v>
      </c>
      <c r="BF6" s="190">
        <v>8</v>
      </c>
      <c r="BG6" s="190">
        <v>5</v>
      </c>
      <c r="BH6" s="368"/>
      <c r="BI6" s="368"/>
      <c r="BJ6" s="368"/>
      <c r="BK6" s="368"/>
      <c r="BL6" s="329">
        <f t="shared" si="23"/>
        <v>8</v>
      </c>
      <c r="BM6" s="329">
        <f t="shared" si="24"/>
        <v>5</v>
      </c>
      <c r="BN6" s="190">
        <v>11</v>
      </c>
      <c r="BO6" s="190">
        <v>6</v>
      </c>
      <c r="BP6" s="368"/>
      <c r="BQ6" s="368"/>
      <c r="BR6" s="368"/>
      <c r="BS6" s="368"/>
      <c r="BT6" s="329">
        <f t="shared" si="25"/>
        <v>11</v>
      </c>
      <c r="BU6" s="329">
        <f t="shared" si="26"/>
        <v>6</v>
      </c>
      <c r="BV6" s="190">
        <v>20</v>
      </c>
      <c r="BW6" s="190">
        <v>10</v>
      </c>
      <c r="BX6" s="368"/>
      <c r="BY6" s="368"/>
      <c r="BZ6" s="368"/>
      <c r="CA6" s="368"/>
      <c r="CB6" s="329">
        <f t="shared" si="27"/>
        <v>20</v>
      </c>
      <c r="CC6" s="329">
        <f t="shared" si="28"/>
        <v>10</v>
      </c>
      <c r="CD6" s="321">
        <f t="shared" si="29"/>
        <v>65</v>
      </c>
      <c r="CE6" s="321">
        <f t="shared" si="30"/>
        <v>34</v>
      </c>
      <c r="CF6" s="328">
        <f t="shared" si="31"/>
        <v>0</v>
      </c>
      <c r="CG6" s="328">
        <f t="shared" si="32"/>
        <v>0</v>
      </c>
      <c r="CH6" s="328">
        <f t="shared" si="33"/>
        <v>0</v>
      </c>
      <c r="CI6" s="328">
        <f t="shared" si="34"/>
        <v>0</v>
      </c>
      <c r="CJ6" s="327">
        <f t="shared" si="35"/>
        <v>65</v>
      </c>
      <c r="CK6" s="327">
        <f t="shared" si="36"/>
        <v>34</v>
      </c>
      <c r="CL6" s="190">
        <v>11</v>
      </c>
      <c r="CM6" s="190">
        <v>7</v>
      </c>
      <c r="CN6" s="368">
        <v>5</v>
      </c>
      <c r="CO6" s="368">
        <v>3</v>
      </c>
      <c r="CP6" s="368">
        <v>1</v>
      </c>
      <c r="CQ6" s="368">
        <v>1</v>
      </c>
      <c r="CR6" s="329">
        <f t="shared" si="37"/>
        <v>7</v>
      </c>
      <c r="CS6" s="329">
        <f t="shared" si="38"/>
        <v>5</v>
      </c>
      <c r="CT6" s="190">
        <v>7</v>
      </c>
      <c r="CU6" s="190">
        <v>6</v>
      </c>
      <c r="CV6" s="368">
        <v>5</v>
      </c>
      <c r="CW6" s="368">
        <v>4</v>
      </c>
      <c r="CX6" s="368"/>
      <c r="CY6" s="368"/>
      <c r="CZ6" s="329">
        <f t="shared" si="39"/>
        <v>2</v>
      </c>
      <c r="DA6" s="329">
        <f t="shared" si="40"/>
        <v>2</v>
      </c>
      <c r="DB6" s="323">
        <f t="shared" si="41"/>
        <v>18</v>
      </c>
      <c r="DC6" s="323">
        <f t="shared" si="42"/>
        <v>13</v>
      </c>
      <c r="DD6" s="328">
        <f t="shared" si="43"/>
        <v>10</v>
      </c>
      <c r="DE6" s="328">
        <f t="shared" si="44"/>
        <v>7</v>
      </c>
      <c r="DF6" s="328">
        <f t="shared" si="45"/>
        <v>1</v>
      </c>
      <c r="DG6" s="328">
        <f t="shared" si="46"/>
        <v>1</v>
      </c>
      <c r="DH6" s="327">
        <f t="shared" si="47"/>
        <v>9</v>
      </c>
      <c r="DI6" s="327">
        <f t="shared" si="48"/>
        <v>7</v>
      </c>
      <c r="DJ6" s="225"/>
      <c r="DK6" s="225">
        <v>69</v>
      </c>
      <c r="DL6" s="236">
        <v>11</v>
      </c>
      <c r="DM6" s="236">
        <v>7</v>
      </c>
      <c r="DN6" s="236">
        <v>2</v>
      </c>
      <c r="DO6" s="236">
        <v>2</v>
      </c>
      <c r="DP6" s="234">
        <v>121</v>
      </c>
      <c r="DQ6" s="234">
        <v>64</v>
      </c>
      <c r="DR6" s="323">
        <f t="shared" si="49"/>
        <v>130</v>
      </c>
      <c r="DS6" s="323">
        <f t="shared" si="50"/>
        <v>69</v>
      </c>
      <c r="DT6" s="326">
        <f t="shared" si="51"/>
        <v>11</v>
      </c>
      <c r="DU6" s="326">
        <f t="shared" si="52"/>
        <v>7</v>
      </c>
      <c r="DV6" s="326">
        <f>AL6+CH6+DF6</f>
        <v>2</v>
      </c>
      <c r="DW6" s="326">
        <f t="shared" si="54"/>
        <v>2</v>
      </c>
      <c r="DX6" s="325">
        <f t="shared" si="55"/>
        <v>121</v>
      </c>
      <c r="DY6" s="325">
        <f t="shared" si="56"/>
        <v>64</v>
      </c>
    </row>
    <row r="7" spans="1:129" s="195" customFormat="1" ht="31.2" customHeight="1" x14ac:dyDescent="0.3">
      <c r="A7" s="93" t="s">
        <v>268</v>
      </c>
      <c r="B7" s="286">
        <v>70</v>
      </c>
      <c r="C7" s="287">
        <v>40</v>
      </c>
      <c r="D7" s="288"/>
      <c r="E7" s="288"/>
      <c r="F7" s="288"/>
      <c r="G7" s="288"/>
      <c r="H7" s="320">
        <f t="shared" si="4"/>
        <v>70</v>
      </c>
      <c r="I7" s="320">
        <f t="shared" si="5"/>
        <v>40</v>
      </c>
      <c r="J7" s="286">
        <v>74</v>
      </c>
      <c r="K7" s="287">
        <v>36</v>
      </c>
      <c r="L7" s="288"/>
      <c r="M7" s="288"/>
      <c r="N7" s="288"/>
      <c r="O7" s="288"/>
      <c r="P7" s="320">
        <f t="shared" si="6"/>
        <v>74</v>
      </c>
      <c r="Q7" s="320">
        <f t="shared" si="7"/>
        <v>36</v>
      </c>
      <c r="R7" s="286">
        <v>87</v>
      </c>
      <c r="S7" s="287">
        <v>47</v>
      </c>
      <c r="T7" s="288"/>
      <c r="U7" s="288"/>
      <c r="V7" s="288"/>
      <c r="W7" s="288"/>
      <c r="X7" s="320">
        <f t="shared" si="8"/>
        <v>87</v>
      </c>
      <c r="Y7" s="320">
        <f t="shared" si="9"/>
        <v>47</v>
      </c>
      <c r="Z7" s="286">
        <v>77</v>
      </c>
      <c r="AA7" s="287">
        <v>36</v>
      </c>
      <c r="AB7" s="288"/>
      <c r="AC7" s="288"/>
      <c r="AD7" s="288"/>
      <c r="AE7" s="288"/>
      <c r="AF7" s="320">
        <f t="shared" si="10"/>
        <v>77</v>
      </c>
      <c r="AG7" s="320">
        <f t="shared" si="11"/>
        <v>36</v>
      </c>
      <c r="AH7" s="322">
        <f t="shared" si="12"/>
        <v>308</v>
      </c>
      <c r="AI7" s="322">
        <f t="shared" si="13"/>
        <v>159</v>
      </c>
      <c r="AJ7" s="328">
        <f t="shared" si="14"/>
        <v>0</v>
      </c>
      <c r="AK7" s="328">
        <f t="shared" si="15"/>
        <v>0</v>
      </c>
      <c r="AL7" s="328">
        <f t="shared" si="16"/>
        <v>0</v>
      </c>
      <c r="AM7" s="328">
        <f t="shared" si="17"/>
        <v>0</v>
      </c>
      <c r="AN7" s="327">
        <f t="shared" si="18"/>
        <v>308</v>
      </c>
      <c r="AO7" s="327">
        <f t="shared" si="19"/>
        <v>159</v>
      </c>
      <c r="AP7" s="289">
        <v>80</v>
      </c>
      <c r="AQ7" s="289">
        <v>35</v>
      </c>
      <c r="AR7" s="290"/>
      <c r="AS7" s="290"/>
      <c r="AT7" s="290"/>
      <c r="AU7" s="290"/>
      <c r="AV7" s="329">
        <f t="shared" si="20"/>
        <v>80</v>
      </c>
      <c r="AW7" s="329">
        <f t="shared" si="21"/>
        <v>35</v>
      </c>
      <c r="AX7" s="289">
        <v>58</v>
      </c>
      <c r="AY7" s="289">
        <v>26</v>
      </c>
      <c r="AZ7" s="290"/>
      <c r="BA7" s="290"/>
      <c r="BB7" s="290"/>
      <c r="BC7" s="290"/>
      <c r="BD7" s="320">
        <f t="shared" si="57"/>
        <v>58</v>
      </c>
      <c r="BE7" s="320">
        <f t="shared" si="22"/>
        <v>26</v>
      </c>
      <c r="BF7" s="289">
        <v>51</v>
      </c>
      <c r="BG7" s="289">
        <v>26</v>
      </c>
      <c r="BH7" s="290"/>
      <c r="BI7" s="290"/>
      <c r="BJ7" s="290">
        <v>2</v>
      </c>
      <c r="BK7" s="290">
        <v>2</v>
      </c>
      <c r="BL7" s="329">
        <f t="shared" si="23"/>
        <v>53</v>
      </c>
      <c r="BM7" s="329">
        <f t="shared" si="24"/>
        <v>28</v>
      </c>
      <c r="BN7" s="289">
        <v>59</v>
      </c>
      <c r="BO7" s="289">
        <v>31</v>
      </c>
      <c r="BP7" s="290"/>
      <c r="BQ7" s="290"/>
      <c r="BR7" s="290"/>
      <c r="BS7" s="290"/>
      <c r="BT7" s="329">
        <f t="shared" si="25"/>
        <v>59</v>
      </c>
      <c r="BU7" s="329">
        <f t="shared" si="26"/>
        <v>31</v>
      </c>
      <c r="BV7" s="289">
        <v>60</v>
      </c>
      <c r="BW7" s="289">
        <v>28</v>
      </c>
      <c r="BX7" s="290">
        <v>4</v>
      </c>
      <c r="BY7" s="290"/>
      <c r="BZ7" s="290"/>
      <c r="CA7" s="290"/>
      <c r="CB7" s="329">
        <f t="shared" si="27"/>
        <v>56</v>
      </c>
      <c r="CC7" s="329">
        <f t="shared" si="28"/>
        <v>28</v>
      </c>
      <c r="CD7" s="321">
        <f t="shared" si="29"/>
        <v>308</v>
      </c>
      <c r="CE7" s="321">
        <f t="shared" si="30"/>
        <v>146</v>
      </c>
      <c r="CF7" s="328">
        <f t="shared" si="31"/>
        <v>4</v>
      </c>
      <c r="CG7" s="328">
        <f t="shared" si="32"/>
        <v>0</v>
      </c>
      <c r="CH7" s="328">
        <f t="shared" si="33"/>
        <v>2</v>
      </c>
      <c r="CI7" s="328">
        <f t="shared" si="34"/>
        <v>2</v>
      </c>
      <c r="CJ7" s="327">
        <f t="shared" si="35"/>
        <v>306</v>
      </c>
      <c r="CK7" s="327">
        <f t="shared" si="36"/>
        <v>148</v>
      </c>
      <c r="CL7" s="291">
        <v>26</v>
      </c>
      <c r="CM7" s="291">
        <v>8</v>
      </c>
      <c r="CN7" s="292">
        <v>1</v>
      </c>
      <c r="CO7" s="292"/>
      <c r="CP7" s="292">
        <v>5</v>
      </c>
      <c r="CQ7" s="292">
        <v>1</v>
      </c>
      <c r="CR7" s="329">
        <f t="shared" si="37"/>
        <v>30</v>
      </c>
      <c r="CS7" s="329">
        <f t="shared" si="38"/>
        <v>9</v>
      </c>
      <c r="CT7" s="291">
        <v>23</v>
      </c>
      <c r="CU7" s="291">
        <v>7</v>
      </c>
      <c r="CV7" s="292">
        <v>2</v>
      </c>
      <c r="CW7" s="292">
        <v>1</v>
      </c>
      <c r="CX7" s="292">
        <v>1</v>
      </c>
      <c r="CY7" s="292"/>
      <c r="CZ7" s="329">
        <f t="shared" si="39"/>
        <v>22</v>
      </c>
      <c r="DA7" s="329">
        <f t="shared" si="40"/>
        <v>6</v>
      </c>
      <c r="DB7" s="323">
        <f t="shared" si="41"/>
        <v>49</v>
      </c>
      <c r="DC7" s="323">
        <f t="shared" si="42"/>
        <v>15</v>
      </c>
      <c r="DD7" s="328">
        <f t="shared" si="43"/>
        <v>3</v>
      </c>
      <c r="DE7" s="328">
        <f t="shared" si="44"/>
        <v>1</v>
      </c>
      <c r="DF7" s="328">
        <f t="shared" si="45"/>
        <v>6</v>
      </c>
      <c r="DG7" s="328">
        <f t="shared" si="46"/>
        <v>1</v>
      </c>
      <c r="DH7" s="327">
        <f t="shared" si="47"/>
        <v>52</v>
      </c>
      <c r="DI7" s="327">
        <f t="shared" si="48"/>
        <v>15</v>
      </c>
      <c r="DJ7" s="225"/>
      <c r="DK7" s="225"/>
      <c r="DL7" s="236"/>
      <c r="DM7" s="236"/>
      <c r="DN7" s="236"/>
      <c r="DO7" s="236"/>
      <c r="DP7" s="234"/>
      <c r="DQ7" s="234"/>
      <c r="DR7" s="323">
        <f t="shared" si="49"/>
        <v>665</v>
      </c>
      <c r="DS7" s="323">
        <f t="shared" si="50"/>
        <v>320</v>
      </c>
      <c r="DT7" s="326">
        <f t="shared" si="51"/>
        <v>7</v>
      </c>
      <c r="DU7" s="326">
        <f t="shared" si="52"/>
        <v>1</v>
      </c>
      <c r="DV7" s="326">
        <f t="shared" si="53"/>
        <v>8</v>
      </c>
      <c r="DW7" s="326">
        <f t="shared" si="54"/>
        <v>3</v>
      </c>
      <c r="DX7" s="325">
        <f t="shared" si="55"/>
        <v>666</v>
      </c>
      <c r="DY7" s="325">
        <f t="shared" si="56"/>
        <v>322</v>
      </c>
    </row>
    <row r="8" spans="1:129" s="195" customFormat="1" ht="31.2" customHeight="1" x14ac:dyDescent="0.3">
      <c r="A8" s="93" t="s">
        <v>269</v>
      </c>
      <c r="B8" s="318">
        <v>17</v>
      </c>
      <c r="C8" s="319">
        <v>8</v>
      </c>
      <c r="D8" s="324">
        <v>0</v>
      </c>
      <c r="E8" s="324">
        <v>0</v>
      </c>
      <c r="F8" s="324">
        <v>0</v>
      </c>
      <c r="G8" s="324">
        <v>0</v>
      </c>
      <c r="H8" s="320">
        <f t="shared" si="4"/>
        <v>17</v>
      </c>
      <c r="I8" s="320">
        <f t="shared" si="5"/>
        <v>8</v>
      </c>
      <c r="J8" s="319">
        <v>11</v>
      </c>
      <c r="K8" s="319">
        <v>7</v>
      </c>
      <c r="L8" s="324">
        <v>0</v>
      </c>
      <c r="M8" s="324">
        <v>0</v>
      </c>
      <c r="N8" s="324">
        <v>0</v>
      </c>
      <c r="O8" s="324">
        <v>0</v>
      </c>
      <c r="P8" s="320">
        <f t="shared" si="6"/>
        <v>11</v>
      </c>
      <c r="Q8" s="320">
        <f t="shared" si="7"/>
        <v>7</v>
      </c>
      <c r="R8" s="318">
        <v>14</v>
      </c>
      <c r="S8" s="319">
        <v>7</v>
      </c>
      <c r="T8" s="324">
        <v>0</v>
      </c>
      <c r="U8" s="324">
        <v>0</v>
      </c>
      <c r="V8" s="324">
        <v>0</v>
      </c>
      <c r="W8" s="324">
        <v>0</v>
      </c>
      <c r="X8" s="320">
        <f t="shared" si="8"/>
        <v>14</v>
      </c>
      <c r="Y8" s="320">
        <f t="shared" si="9"/>
        <v>7</v>
      </c>
      <c r="Z8" s="319">
        <v>17</v>
      </c>
      <c r="AA8" s="319">
        <v>7</v>
      </c>
      <c r="AB8" s="324">
        <v>0</v>
      </c>
      <c r="AC8" s="324">
        <v>0</v>
      </c>
      <c r="AD8" s="324">
        <v>0</v>
      </c>
      <c r="AE8" s="324">
        <v>0</v>
      </c>
      <c r="AF8" s="320">
        <f t="shared" si="10"/>
        <v>17</v>
      </c>
      <c r="AG8" s="320">
        <f t="shared" si="11"/>
        <v>7</v>
      </c>
      <c r="AH8" s="322">
        <f t="shared" si="12"/>
        <v>59</v>
      </c>
      <c r="AI8" s="322">
        <f t="shared" si="13"/>
        <v>29</v>
      </c>
      <c r="AJ8" s="328">
        <f t="shared" si="14"/>
        <v>0</v>
      </c>
      <c r="AK8" s="328">
        <f t="shared" si="15"/>
        <v>0</v>
      </c>
      <c r="AL8" s="328">
        <f t="shared" si="16"/>
        <v>0</v>
      </c>
      <c r="AM8" s="328">
        <f t="shared" si="17"/>
        <v>0</v>
      </c>
      <c r="AN8" s="327">
        <f t="shared" si="18"/>
        <v>59</v>
      </c>
      <c r="AO8" s="327">
        <f t="shared" si="19"/>
        <v>29</v>
      </c>
      <c r="AP8" s="319">
        <v>20</v>
      </c>
      <c r="AQ8" s="319">
        <v>12</v>
      </c>
      <c r="AR8" s="324">
        <v>0</v>
      </c>
      <c r="AS8" s="324">
        <v>0</v>
      </c>
      <c r="AT8" s="324">
        <v>0</v>
      </c>
      <c r="AU8" s="324">
        <v>0</v>
      </c>
      <c r="AV8" s="329">
        <f t="shared" si="20"/>
        <v>20</v>
      </c>
      <c r="AW8" s="329">
        <f t="shared" si="21"/>
        <v>12</v>
      </c>
      <c r="AX8" s="319">
        <v>17</v>
      </c>
      <c r="AY8" s="319">
        <v>13</v>
      </c>
      <c r="AZ8" s="324">
        <v>1</v>
      </c>
      <c r="BA8" s="324">
        <v>1</v>
      </c>
      <c r="BB8" s="324">
        <v>0</v>
      </c>
      <c r="BC8" s="324">
        <v>0</v>
      </c>
      <c r="BD8" s="320">
        <f t="shared" si="57"/>
        <v>16</v>
      </c>
      <c r="BE8" s="320">
        <f t="shared" si="22"/>
        <v>12</v>
      </c>
      <c r="BF8" s="319">
        <v>12</v>
      </c>
      <c r="BG8" s="319">
        <v>3</v>
      </c>
      <c r="BH8" s="324">
        <v>0</v>
      </c>
      <c r="BI8" s="324">
        <v>0</v>
      </c>
      <c r="BJ8" s="324">
        <v>0</v>
      </c>
      <c r="BK8" s="324">
        <v>0</v>
      </c>
      <c r="BL8" s="329">
        <f t="shared" si="23"/>
        <v>12</v>
      </c>
      <c r="BM8" s="329">
        <f t="shared" si="24"/>
        <v>3</v>
      </c>
      <c r="BN8" s="319">
        <v>25</v>
      </c>
      <c r="BO8" s="319">
        <v>13</v>
      </c>
      <c r="BP8" s="324">
        <v>0</v>
      </c>
      <c r="BQ8" s="324">
        <v>0</v>
      </c>
      <c r="BR8" s="324">
        <v>0</v>
      </c>
      <c r="BS8" s="324">
        <v>0</v>
      </c>
      <c r="BT8" s="329">
        <f t="shared" si="25"/>
        <v>25</v>
      </c>
      <c r="BU8" s="329">
        <f t="shared" si="26"/>
        <v>13</v>
      </c>
      <c r="BV8" s="319">
        <v>16</v>
      </c>
      <c r="BW8" s="319">
        <v>10</v>
      </c>
      <c r="BX8" s="324">
        <v>2</v>
      </c>
      <c r="BY8" s="324">
        <v>1</v>
      </c>
      <c r="BZ8" s="324">
        <v>0</v>
      </c>
      <c r="CA8" s="324">
        <v>0</v>
      </c>
      <c r="CB8" s="329">
        <f t="shared" si="27"/>
        <v>14</v>
      </c>
      <c r="CC8" s="329">
        <f t="shared" si="28"/>
        <v>9</v>
      </c>
      <c r="CD8" s="321">
        <f t="shared" si="29"/>
        <v>90</v>
      </c>
      <c r="CE8" s="321">
        <f t="shared" si="30"/>
        <v>51</v>
      </c>
      <c r="CF8" s="328">
        <f t="shared" si="31"/>
        <v>3</v>
      </c>
      <c r="CG8" s="328">
        <f t="shared" si="32"/>
        <v>2</v>
      </c>
      <c r="CH8" s="328">
        <f t="shared" si="33"/>
        <v>0</v>
      </c>
      <c r="CI8" s="328">
        <f t="shared" si="34"/>
        <v>0</v>
      </c>
      <c r="CJ8" s="327">
        <f t="shared" si="35"/>
        <v>87</v>
      </c>
      <c r="CK8" s="327">
        <f t="shared" si="36"/>
        <v>49</v>
      </c>
      <c r="CL8" s="319">
        <v>11</v>
      </c>
      <c r="CM8" s="319">
        <v>5</v>
      </c>
      <c r="CN8" s="324">
        <v>3</v>
      </c>
      <c r="CO8" s="324">
        <v>1</v>
      </c>
      <c r="CP8" s="324">
        <v>0</v>
      </c>
      <c r="CQ8" s="324">
        <v>0</v>
      </c>
      <c r="CR8" s="329">
        <f t="shared" si="37"/>
        <v>8</v>
      </c>
      <c r="CS8" s="329">
        <f t="shared" si="38"/>
        <v>4</v>
      </c>
      <c r="CT8" s="319">
        <v>7</v>
      </c>
      <c r="CU8" s="319">
        <v>1</v>
      </c>
      <c r="CV8" s="324">
        <v>2</v>
      </c>
      <c r="CW8" s="324">
        <v>1</v>
      </c>
      <c r="CX8" s="324">
        <v>0</v>
      </c>
      <c r="CY8" s="324">
        <v>0</v>
      </c>
      <c r="CZ8" s="329">
        <f t="shared" si="39"/>
        <v>5</v>
      </c>
      <c r="DA8" s="329">
        <f t="shared" si="40"/>
        <v>0</v>
      </c>
      <c r="DB8" s="323">
        <f t="shared" si="41"/>
        <v>18</v>
      </c>
      <c r="DC8" s="323">
        <f t="shared" si="42"/>
        <v>6</v>
      </c>
      <c r="DD8" s="328">
        <f t="shared" si="43"/>
        <v>5</v>
      </c>
      <c r="DE8" s="328">
        <f t="shared" si="44"/>
        <v>2</v>
      </c>
      <c r="DF8" s="328">
        <f t="shared" si="45"/>
        <v>0</v>
      </c>
      <c r="DG8" s="328">
        <f t="shared" si="46"/>
        <v>0</v>
      </c>
      <c r="DH8" s="327">
        <f t="shared" si="47"/>
        <v>13</v>
      </c>
      <c r="DI8" s="327">
        <f t="shared" si="48"/>
        <v>4</v>
      </c>
      <c r="DJ8" s="323"/>
      <c r="DK8" s="323">
        <f>AI8+CE8+DC8</f>
        <v>86</v>
      </c>
      <c r="DL8" s="326">
        <f>AJ8+CF8+DD8</f>
        <v>8</v>
      </c>
      <c r="DM8" s="326">
        <f>AK8+CG8+DE8</f>
        <v>4</v>
      </c>
      <c r="DN8" s="326">
        <v>0</v>
      </c>
      <c r="DO8" s="326">
        <v>0</v>
      </c>
      <c r="DP8" s="325">
        <f>AN8+CJ8+DH8</f>
        <v>159</v>
      </c>
      <c r="DQ8" s="325">
        <f>AO8+CK8+DI8</f>
        <v>82</v>
      </c>
      <c r="DR8" s="323">
        <f t="shared" si="49"/>
        <v>167</v>
      </c>
      <c r="DS8" s="323">
        <f t="shared" si="50"/>
        <v>86</v>
      </c>
      <c r="DT8" s="326">
        <f t="shared" si="51"/>
        <v>8</v>
      </c>
      <c r="DU8" s="326">
        <f t="shared" si="52"/>
        <v>4</v>
      </c>
      <c r="DV8" s="326">
        <f t="shared" si="53"/>
        <v>0</v>
      </c>
      <c r="DW8" s="326">
        <f t="shared" si="54"/>
        <v>0</v>
      </c>
      <c r="DX8" s="325">
        <f t="shared" si="55"/>
        <v>159</v>
      </c>
      <c r="DY8" s="325">
        <f t="shared" si="56"/>
        <v>82</v>
      </c>
    </row>
    <row r="9" spans="1:129" s="195" customFormat="1" ht="42" customHeight="1" x14ac:dyDescent="0.3">
      <c r="A9" s="93" t="s">
        <v>270</v>
      </c>
      <c r="B9" s="133">
        <v>8</v>
      </c>
      <c r="C9" s="134">
        <v>6</v>
      </c>
      <c r="D9" s="159"/>
      <c r="E9" s="159"/>
      <c r="F9" s="159"/>
      <c r="G9" s="159"/>
      <c r="H9" s="320">
        <f t="shared" si="4"/>
        <v>8</v>
      </c>
      <c r="I9" s="320">
        <f t="shared" si="5"/>
        <v>6</v>
      </c>
      <c r="J9" s="134">
        <v>9</v>
      </c>
      <c r="K9" s="134">
        <v>5</v>
      </c>
      <c r="L9" s="159"/>
      <c r="M9" s="159"/>
      <c r="N9" s="159"/>
      <c r="O9" s="159"/>
      <c r="P9" s="320">
        <f t="shared" si="6"/>
        <v>9</v>
      </c>
      <c r="Q9" s="320">
        <f t="shared" si="7"/>
        <v>5</v>
      </c>
      <c r="R9" s="133">
        <v>13</v>
      </c>
      <c r="S9" s="134">
        <v>8</v>
      </c>
      <c r="T9" s="159"/>
      <c r="U9" s="159"/>
      <c r="V9" s="159"/>
      <c r="W9" s="159"/>
      <c r="X9" s="320">
        <f t="shared" si="8"/>
        <v>13</v>
      </c>
      <c r="Y9" s="320">
        <f t="shared" si="9"/>
        <v>8</v>
      </c>
      <c r="Z9" s="134">
        <v>11</v>
      </c>
      <c r="AA9" s="134">
        <v>5</v>
      </c>
      <c r="AB9" s="159"/>
      <c r="AC9" s="159"/>
      <c r="AD9" s="159"/>
      <c r="AE9" s="159"/>
      <c r="AF9" s="320">
        <f t="shared" si="10"/>
        <v>11</v>
      </c>
      <c r="AG9" s="320">
        <f t="shared" si="11"/>
        <v>5</v>
      </c>
      <c r="AH9" s="322">
        <f t="shared" si="12"/>
        <v>41</v>
      </c>
      <c r="AI9" s="322">
        <f t="shared" si="13"/>
        <v>24</v>
      </c>
      <c r="AJ9" s="328">
        <f t="shared" si="14"/>
        <v>0</v>
      </c>
      <c r="AK9" s="328">
        <f t="shared" si="15"/>
        <v>0</v>
      </c>
      <c r="AL9" s="328">
        <f t="shared" si="16"/>
        <v>0</v>
      </c>
      <c r="AM9" s="328">
        <f t="shared" si="17"/>
        <v>0</v>
      </c>
      <c r="AN9" s="327">
        <f t="shared" si="18"/>
        <v>41</v>
      </c>
      <c r="AO9" s="327">
        <f t="shared" si="19"/>
        <v>24</v>
      </c>
      <c r="AP9" s="134">
        <v>8</v>
      </c>
      <c r="AQ9" s="134">
        <v>7</v>
      </c>
      <c r="AR9" s="159"/>
      <c r="AS9" s="159"/>
      <c r="AT9" s="159"/>
      <c r="AU9" s="159"/>
      <c r="AV9" s="329">
        <f t="shared" si="20"/>
        <v>8</v>
      </c>
      <c r="AW9" s="329">
        <f t="shared" si="21"/>
        <v>7</v>
      </c>
      <c r="AX9" s="134">
        <v>7</v>
      </c>
      <c r="AY9" s="134">
        <v>3</v>
      </c>
      <c r="AZ9" s="159"/>
      <c r="BA9" s="159"/>
      <c r="BB9" s="159"/>
      <c r="BC9" s="159"/>
      <c r="BD9" s="320">
        <f t="shared" si="57"/>
        <v>7</v>
      </c>
      <c r="BE9" s="320">
        <f t="shared" si="22"/>
        <v>3</v>
      </c>
      <c r="BF9" s="134">
        <v>11</v>
      </c>
      <c r="BG9" s="134">
        <v>6</v>
      </c>
      <c r="BH9" s="159"/>
      <c r="BI9" s="159"/>
      <c r="BJ9" s="159"/>
      <c r="BK9" s="159"/>
      <c r="BL9" s="329">
        <f t="shared" si="23"/>
        <v>11</v>
      </c>
      <c r="BM9" s="329">
        <f t="shared" si="24"/>
        <v>6</v>
      </c>
      <c r="BN9" s="134">
        <v>14</v>
      </c>
      <c r="BO9" s="134">
        <v>7</v>
      </c>
      <c r="BP9" s="159"/>
      <c r="BQ9" s="159"/>
      <c r="BR9" s="159"/>
      <c r="BS9" s="159"/>
      <c r="BT9" s="329">
        <f t="shared" si="25"/>
        <v>14</v>
      </c>
      <c r="BU9" s="329">
        <f t="shared" si="26"/>
        <v>7</v>
      </c>
      <c r="BV9" s="134">
        <v>13</v>
      </c>
      <c r="BW9" s="134">
        <v>5</v>
      </c>
      <c r="BX9" s="159"/>
      <c r="BY9" s="159"/>
      <c r="BZ9" s="159"/>
      <c r="CA9" s="159"/>
      <c r="CB9" s="329">
        <f t="shared" si="27"/>
        <v>13</v>
      </c>
      <c r="CC9" s="329">
        <f t="shared" si="28"/>
        <v>5</v>
      </c>
      <c r="CD9" s="321">
        <f t="shared" si="29"/>
        <v>53</v>
      </c>
      <c r="CE9" s="321">
        <f t="shared" si="30"/>
        <v>28</v>
      </c>
      <c r="CF9" s="328">
        <f t="shared" si="31"/>
        <v>0</v>
      </c>
      <c r="CG9" s="328">
        <f t="shared" si="32"/>
        <v>0</v>
      </c>
      <c r="CH9" s="328">
        <f t="shared" si="33"/>
        <v>0</v>
      </c>
      <c r="CI9" s="328">
        <f t="shared" si="34"/>
        <v>0</v>
      </c>
      <c r="CJ9" s="327">
        <f t="shared" si="35"/>
        <v>53</v>
      </c>
      <c r="CK9" s="327">
        <f t="shared" si="36"/>
        <v>28</v>
      </c>
      <c r="CL9" s="134">
        <v>10</v>
      </c>
      <c r="CM9" s="134">
        <v>5</v>
      </c>
      <c r="CN9" s="159">
        <v>2</v>
      </c>
      <c r="CO9" s="159"/>
      <c r="CP9" s="159"/>
      <c r="CQ9" s="159"/>
      <c r="CR9" s="329">
        <f t="shared" si="37"/>
        <v>8</v>
      </c>
      <c r="CS9" s="329">
        <f t="shared" si="38"/>
        <v>5</v>
      </c>
      <c r="CT9" s="134">
        <v>9</v>
      </c>
      <c r="CU9" s="134">
        <v>3</v>
      </c>
      <c r="CV9" s="159">
        <v>1</v>
      </c>
      <c r="CW9" s="159">
        <v>1</v>
      </c>
      <c r="CX9" s="159"/>
      <c r="CY9" s="159"/>
      <c r="CZ9" s="329">
        <f t="shared" si="39"/>
        <v>8</v>
      </c>
      <c r="DA9" s="329">
        <f t="shared" si="40"/>
        <v>2</v>
      </c>
      <c r="DB9" s="323">
        <f t="shared" si="41"/>
        <v>19</v>
      </c>
      <c r="DC9" s="323">
        <f t="shared" si="42"/>
        <v>8</v>
      </c>
      <c r="DD9" s="328">
        <f t="shared" si="43"/>
        <v>3</v>
      </c>
      <c r="DE9" s="328">
        <f t="shared" si="44"/>
        <v>1</v>
      </c>
      <c r="DF9" s="328">
        <f t="shared" si="45"/>
        <v>0</v>
      </c>
      <c r="DG9" s="328">
        <f t="shared" si="46"/>
        <v>0</v>
      </c>
      <c r="DH9" s="327">
        <f t="shared" si="47"/>
        <v>16</v>
      </c>
      <c r="DI9" s="327">
        <f t="shared" si="48"/>
        <v>7</v>
      </c>
      <c r="DJ9" s="225"/>
      <c r="DK9" s="225"/>
      <c r="DL9" s="236"/>
      <c r="DM9" s="236"/>
      <c r="DN9" s="236"/>
      <c r="DO9" s="236"/>
      <c r="DP9" s="234"/>
      <c r="DQ9" s="234"/>
      <c r="DR9" s="323">
        <f t="shared" si="49"/>
        <v>113</v>
      </c>
      <c r="DS9" s="323">
        <f t="shared" si="50"/>
        <v>60</v>
      </c>
      <c r="DT9" s="326">
        <f t="shared" si="51"/>
        <v>3</v>
      </c>
      <c r="DU9" s="326">
        <f t="shared" si="52"/>
        <v>1</v>
      </c>
      <c r="DV9" s="326">
        <f t="shared" si="53"/>
        <v>0</v>
      </c>
      <c r="DW9" s="326">
        <f t="shared" si="54"/>
        <v>0</v>
      </c>
      <c r="DX9" s="325">
        <f t="shared" si="55"/>
        <v>110</v>
      </c>
      <c r="DY9" s="325">
        <f t="shared" si="56"/>
        <v>59</v>
      </c>
    </row>
    <row r="10" spans="1:129" s="195" customFormat="1" ht="31.2" customHeight="1" x14ac:dyDescent="0.3">
      <c r="A10" s="93" t="s">
        <v>271</v>
      </c>
      <c r="B10" s="189">
        <v>22</v>
      </c>
      <c r="C10" s="190">
        <v>9</v>
      </c>
      <c r="D10" s="97"/>
      <c r="E10" s="97"/>
      <c r="F10" s="97"/>
      <c r="G10" s="97"/>
      <c r="H10" s="320">
        <f t="shared" si="4"/>
        <v>22</v>
      </c>
      <c r="I10" s="320">
        <f t="shared" si="5"/>
        <v>9</v>
      </c>
      <c r="J10" s="192">
        <v>26</v>
      </c>
      <c r="K10" s="190">
        <v>17</v>
      </c>
      <c r="L10" s="97"/>
      <c r="M10" s="97"/>
      <c r="N10" s="97"/>
      <c r="O10" s="97"/>
      <c r="P10" s="320">
        <f t="shared" si="6"/>
        <v>26</v>
      </c>
      <c r="Q10" s="320">
        <f t="shared" si="7"/>
        <v>17</v>
      </c>
      <c r="R10" s="189">
        <v>18</v>
      </c>
      <c r="S10" s="190">
        <v>5</v>
      </c>
      <c r="T10" s="97"/>
      <c r="U10" s="97"/>
      <c r="V10" s="97"/>
      <c r="W10" s="97"/>
      <c r="X10" s="320">
        <f t="shared" si="8"/>
        <v>18</v>
      </c>
      <c r="Y10" s="320">
        <f t="shared" si="9"/>
        <v>5</v>
      </c>
      <c r="Z10" s="192">
        <v>19</v>
      </c>
      <c r="AA10" s="190">
        <v>14</v>
      </c>
      <c r="AB10" s="97"/>
      <c r="AC10" s="97"/>
      <c r="AD10" s="97"/>
      <c r="AE10" s="97"/>
      <c r="AF10" s="320">
        <f t="shared" si="10"/>
        <v>19</v>
      </c>
      <c r="AG10" s="320">
        <f t="shared" si="11"/>
        <v>14</v>
      </c>
      <c r="AH10" s="322">
        <f t="shared" si="12"/>
        <v>85</v>
      </c>
      <c r="AI10" s="322">
        <f t="shared" si="13"/>
        <v>45</v>
      </c>
      <c r="AJ10" s="328">
        <f t="shared" si="14"/>
        <v>0</v>
      </c>
      <c r="AK10" s="328">
        <f t="shared" si="15"/>
        <v>0</v>
      </c>
      <c r="AL10" s="328">
        <f t="shared" si="16"/>
        <v>0</v>
      </c>
      <c r="AM10" s="328">
        <f t="shared" si="17"/>
        <v>0</v>
      </c>
      <c r="AN10" s="327">
        <f t="shared" si="18"/>
        <v>85</v>
      </c>
      <c r="AO10" s="327">
        <f t="shared" si="19"/>
        <v>45</v>
      </c>
      <c r="AP10" s="190">
        <v>18</v>
      </c>
      <c r="AQ10" s="190">
        <v>9</v>
      </c>
      <c r="AR10" s="97"/>
      <c r="AS10" s="97"/>
      <c r="AT10" s="97"/>
      <c r="AU10" s="97"/>
      <c r="AV10" s="329">
        <f t="shared" si="20"/>
        <v>18</v>
      </c>
      <c r="AW10" s="329">
        <f t="shared" si="21"/>
        <v>9</v>
      </c>
      <c r="AX10" s="190">
        <v>27</v>
      </c>
      <c r="AY10" s="190">
        <v>14</v>
      </c>
      <c r="AZ10" s="97"/>
      <c r="BA10" s="97"/>
      <c r="BB10" s="97"/>
      <c r="BC10" s="97"/>
      <c r="BD10" s="320">
        <f t="shared" si="57"/>
        <v>27</v>
      </c>
      <c r="BE10" s="320">
        <f t="shared" si="22"/>
        <v>14</v>
      </c>
      <c r="BF10" s="190">
        <v>19</v>
      </c>
      <c r="BG10" s="190">
        <v>9</v>
      </c>
      <c r="BH10" s="97"/>
      <c r="BI10" s="97"/>
      <c r="BJ10" s="97"/>
      <c r="BK10" s="97"/>
      <c r="BL10" s="329">
        <f t="shared" si="23"/>
        <v>19</v>
      </c>
      <c r="BM10" s="329">
        <f t="shared" si="24"/>
        <v>9</v>
      </c>
      <c r="BN10" s="190">
        <v>19</v>
      </c>
      <c r="BO10" s="190">
        <v>9</v>
      </c>
      <c r="BP10" s="97"/>
      <c r="BQ10" s="97"/>
      <c r="BR10" s="97"/>
      <c r="BS10" s="97"/>
      <c r="BT10" s="329">
        <f t="shared" si="25"/>
        <v>19</v>
      </c>
      <c r="BU10" s="329">
        <f t="shared" si="26"/>
        <v>9</v>
      </c>
      <c r="BV10" s="190">
        <v>27</v>
      </c>
      <c r="BW10" s="190">
        <v>11</v>
      </c>
      <c r="BX10" s="97"/>
      <c r="BY10" s="97"/>
      <c r="BZ10" s="97">
        <v>2</v>
      </c>
      <c r="CA10" s="97">
        <v>2</v>
      </c>
      <c r="CB10" s="329">
        <f t="shared" si="27"/>
        <v>29</v>
      </c>
      <c r="CC10" s="329">
        <f t="shared" si="28"/>
        <v>13</v>
      </c>
      <c r="CD10" s="321">
        <f t="shared" si="29"/>
        <v>110</v>
      </c>
      <c r="CE10" s="321">
        <f t="shared" si="30"/>
        <v>52</v>
      </c>
      <c r="CF10" s="328">
        <f t="shared" si="31"/>
        <v>0</v>
      </c>
      <c r="CG10" s="328">
        <f t="shared" si="32"/>
        <v>0</v>
      </c>
      <c r="CH10" s="328">
        <f>AT10+BB10+BJ10+BR10+BZ10</f>
        <v>2</v>
      </c>
      <c r="CI10" s="328">
        <f t="shared" si="34"/>
        <v>2</v>
      </c>
      <c r="CJ10" s="327">
        <f t="shared" si="35"/>
        <v>112</v>
      </c>
      <c r="CK10" s="327">
        <f t="shared" si="36"/>
        <v>54</v>
      </c>
      <c r="CL10" s="190">
        <v>24</v>
      </c>
      <c r="CM10" s="190">
        <v>14</v>
      </c>
      <c r="CN10" s="97">
        <v>3</v>
      </c>
      <c r="CO10" s="97">
        <v>3</v>
      </c>
      <c r="CP10" s="97">
        <v>2</v>
      </c>
      <c r="CQ10" s="97"/>
      <c r="CR10" s="329">
        <f t="shared" si="37"/>
        <v>23</v>
      </c>
      <c r="CS10" s="329">
        <f t="shared" si="38"/>
        <v>11</v>
      </c>
      <c r="CT10" s="190">
        <v>13</v>
      </c>
      <c r="CU10" s="190">
        <v>9</v>
      </c>
      <c r="CV10" s="97">
        <v>4</v>
      </c>
      <c r="CW10" s="97">
        <v>4</v>
      </c>
      <c r="CX10" s="97"/>
      <c r="CY10" s="97"/>
      <c r="CZ10" s="329">
        <f t="shared" si="39"/>
        <v>9</v>
      </c>
      <c r="DA10" s="329">
        <f t="shared" si="40"/>
        <v>5</v>
      </c>
      <c r="DB10" s="323">
        <f t="shared" si="41"/>
        <v>37</v>
      </c>
      <c r="DC10" s="323">
        <f t="shared" si="42"/>
        <v>23</v>
      </c>
      <c r="DD10" s="328">
        <f t="shared" si="43"/>
        <v>7</v>
      </c>
      <c r="DE10" s="328">
        <f t="shared" si="44"/>
        <v>7</v>
      </c>
      <c r="DF10" s="328">
        <f t="shared" si="45"/>
        <v>2</v>
      </c>
      <c r="DG10" s="328">
        <f t="shared" si="46"/>
        <v>0</v>
      </c>
      <c r="DH10" s="327">
        <f t="shared" si="47"/>
        <v>32</v>
      </c>
      <c r="DI10" s="327">
        <f t="shared" si="48"/>
        <v>16</v>
      </c>
      <c r="DJ10" s="225"/>
      <c r="DK10" s="225"/>
      <c r="DL10" s="236"/>
      <c r="DM10" s="236"/>
      <c r="DN10" s="236"/>
      <c r="DO10" s="236"/>
      <c r="DP10" s="234"/>
      <c r="DQ10" s="234"/>
      <c r="DR10" s="323">
        <f t="shared" si="49"/>
        <v>232</v>
      </c>
      <c r="DS10" s="323">
        <f t="shared" si="50"/>
        <v>120</v>
      </c>
      <c r="DT10" s="326">
        <f t="shared" si="51"/>
        <v>7</v>
      </c>
      <c r="DU10" s="326">
        <f t="shared" si="52"/>
        <v>7</v>
      </c>
      <c r="DV10" s="326">
        <f t="shared" si="53"/>
        <v>4</v>
      </c>
      <c r="DW10" s="326">
        <f t="shared" si="54"/>
        <v>2</v>
      </c>
      <c r="DX10" s="325">
        <f t="shared" si="55"/>
        <v>229</v>
      </c>
      <c r="DY10" s="325">
        <f t="shared" si="56"/>
        <v>115</v>
      </c>
    </row>
    <row r="11" spans="1:129" s="165" customFormat="1" ht="27" hidden="1" customHeight="1" x14ac:dyDescent="0.3">
      <c r="A11" s="163"/>
      <c r="B11" s="133"/>
      <c r="C11" s="134"/>
      <c r="D11" s="159"/>
      <c r="E11" s="159"/>
      <c r="F11" s="159"/>
      <c r="G11" s="159"/>
      <c r="H11" s="191">
        <f t="shared" ref="H11:H21" si="58">B11-D11+F11</f>
        <v>0</v>
      </c>
      <c r="I11" s="191">
        <f t="shared" ref="I11:I21" si="59">C11-E11+G11</f>
        <v>0</v>
      </c>
      <c r="J11" s="134"/>
      <c r="K11" s="134"/>
      <c r="L11" s="159"/>
      <c r="M11" s="159"/>
      <c r="N11" s="159"/>
      <c r="O11" s="159"/>
      <c r="P11" s="191">
        <f t="shared" ref="P11:P21" si="60">J11-L11+N11</f>
        <v>0</v>
      </c>
      <c r="Q11" s="191">
        <f t="shared" ref="Q11:Q21" si="61">K11-M11+O11</f>
        <v>0</v>
      </c>
      <c r="R11" s="134"/>
      <c r="S11" s="134"/>
      <c r="T11" s="159"/>
      <c r="U11" s="159"/>
      <c r="V11" s="159"/>
      <c r="W11" s="159"/>
      <c r="X11" s="191">
        <f t="shared" ref="X11:X21" si="62">R11-T11+V11</f>
        <v>0</v>
      </c>
      <c r="Y11" s="191">
        <f t="shared" ref="Y11:Y21" si="63">S11-U11+W11</f>
        <v>0</v>
      </c>
      <c r="Z11" s="134"/>
      <c r="AA11" s="134"/>
      <c r="AB11" s="159"/>
      <c r="AC11" s="159"/>
      <c r="AD11" s="159"/>
      <c r="AE11" s="159"/>
      <c r="AF11" s="136"/>
      <c r="AG11" s="137"/>
      <c r="AH11" s="139">
        <f t="shared" ref="AH11:AH21" si="64">B11+J11+R11+Z11</f>
        <v>0</v>
      </c>
      <c r="AI11" s="139">
        <f t="shared" ref="AI11:AI21" si="65">C11+K11+S11+AA11</f>
        <v>0</v>
      </c>
      <c r="AJ11" s="193">
        <f t="shared" ref="AJ11:AJ21" si="66">D11+L11+T11+AB11</f>
        <v>0</v>
      </c>
      <c r="AK11" s="193">
        <f t="shared" ref="AK11:AK21" si="67">E11+M11+U11+AC11</f>
        <v>0</v>
      </c>
      <c r="AL11" s="193">
        <f t="shared" ref="AL11:AL21" si="68">F11+N11+V11+AD11</f>
        <v>0</v>
      </c>
      <c r="AM11" s="193">
        <f t="shared" ref="AM11:AM21" si="69">G11+O11+W11+AE11</f>
        <v>0</v>
      </c>
      <c r="AN11" s="166">
        <f t="shared" ref="AN11:AN21" si="70">AH11-AJ11+AL11</f>
        <v>0</v>
      </c>
      <c r="AO11" s="166">
        <f t="shared" ref="AO11:AO21" si="71">AI11-AK11+AM11</f>
        <v>0</v>
      </c>
      <c r="AP11" s="134">
        <v>0</v>
      </c>
      <c r="AQ11" s="134">
        <v>0</v>
      </c>
      <c r="AR11" s="159"/>
      <c r="AS11" s="159"/>
      <c r="AT11" s="159"/>
      <c r="AU11" s="159"/>
      <c r="AV11" s="191">
        <f t="shared" ref="AV11:AV21" si="72">AP11-AR11+AT11</f>
        <v>0</v>
      </c>
      <c r="AW11" s="191">
        <f t="shared" ref="AW11:AW21" si="73">AQ11-AS11+AU11</f>
        <v>0</v>
      </c>
      <c r="AX11" s="134"/>
      <c r="AY11" s="134"/>
      <c r="AZ11" s="159"/>
      <c r="BA11" s="159"/>
      <c r="BB11" s="159"/>
      <c r="BC11" s="159"/>
      <c r="BD11" s="136">
        <f t="shared" ref="BD11:BD21" si="74">AX11-AZ11+BB11</f>
        <v>0</v>
      </c>
      <c r="BE11" s="136">
        <f t="shared" ref="BE11:BE21" si="75">AY11-BA11+BC11</f>
        <v>0</v>
      </c>
      <c r="BF11" s="134"/>
      <c r="BG11" s="134"/>
      <c r="BH11" s="159"/>
      <c r="BI11" s="159"/>
      <c r="BJ11" s="159"/>
      <c r="BK11" s="159"/>
      <c r="BL11" s="168">
        <f t="shared" ref="BL11:BL21" si="76">BF11-BH11+BJ11</f>
        <v>0</v>
      </c>
      <c r="BM11" s="168">
        <f t="shared" ref="BM11:BM21" si="77">BG11-BI11+BK11</f>
        <v>0</v>
      </c>
      <c r="BN11" s="133"/>
      <c r="BO11" s="134"/>
      <c r="BP11" s="159"/>
      <c r="BQ11" s="159"/>
      <c r="BR11" s="159"/>
      <c r="BS11" s="159"/>
      <c r="BT11" s="168">
        <f t="shared" ref="BT11:BT21" si="78">BN11-BP11+BR11</f>
        <v>0</v>
      </c>
      <c r="BU11" s="168">
        <f t="shared" ref="BU11:BU21" si="79">BO11-BQ11+BS11</f>
        <v>0</v>
      </c>
      <c r="BV11" s="134"/>
      <c r="BW11" s="134"/>
      <c r="BX11" s="159"/>
      <c r="BY11" s="159"/>
      <c r="BZ11" s="159"/>
      <c r="CA11" s="159"/>
      <c r="CB11" s="168">
        <f t="shared" ref="CB11:CB21" si="80">BV11-BX11+BZ11</f>
        <v>0</v>
      </c>
      <c r="CC11" s="168">
        <f t="shared" ref="CC11:CC21" si="81">BW11-BY11+CA11</f>
        <v>0</v>
      </c>
      <c r="CD11" s="138">
        <f t="shared" ref="CD11:CD21" si="82">AP11+AX11+BF11+BN11+BV11</f>
        <v>0</v>
      </c>
      <c r="CE11" s="138">
        <f t="shared" ref="CE11:CE21" si="83">AQ11+AY11+BG11+BO11+BW11</f>
        <v>0</v>
      </c>
      <c r="CF11" s="167">
        <f t="shared" ref="CF11:CF21" si="84">AR11+AZ11+BH11+BP11+BX11</f>
        <v>0</v>
      </c>
      <c r="CG11" s="167">
        <f t="shared" ref="CG11:CG21" si="85">AS11+BA11+BI11+BQ11+BY11</f>
        <v>0</v>
      </c>
      <c r="CH11" s="167">
        <f t="shared" ref="CH11:CH21" si="86">AT11+BB11+BJ11+BR11+BZ11</f>
        <v>0</v>
      </c>
      <c r="CI11" s="167">
        <f t="shared" ref="CI11:CI21" si="87">AU11+BC11+BK11+BS11+CA11</f>
        <v>0</v>
      </c>
      <c r="CJ11" s="166">
        <f t="shared" ref="CJ11:CJ21" si="88">CD11-CF11+CH11</f>
        <v>0</v>
      </c>
      <c r="CK11" s="166">
        <f t="shared" ref="CK11:CK21" si="89">CE11-CG11+CI11</f>
        <v>0</v>
      </c>
      <c r="CL11" s="157"/>
      <c r="CM11" s="134"/>
      <c r="CN11" s="159"/>
      <c r="CO11" s="159"/>
      <c r="CP11" s="159"/>
      <c r="CQ11" s="159"/>
      <c r="CR11" s="168">
        <f t="shared" ref="CR11:CR21" si="90">CL11-CN11+CP11</f>
        <v>0</v>
      </c>
      <c r="CS11" s="168">
        <f t="shared" ref="CS11:CS21" si="91">CM11-CO11+CQ11</f>
        <v>0</v>
      </c>
      <c r="CT11" s="133"/>
      <c r="CU11" s="134"/>
      <c r="CV11" s="159"/>
      <c r="CW11" s="159"/>
      <c r="CX11" s="159"/>
      <c r="CY11" s="159"/>
      <c r="CZ11" s="168">
        <f t="shared" ref="CZ11:CZ21" si="92">CT11-CV11+CX11</f>
        <v>0</v>
      </c>
      <c r="DA11" s="168">
        <f t="shared" ref="DA11:DA21" si="93">CU11-CW11+CY11</f>
        <v>0</v>
      </c>
      <c r="DB11" s="194">
        <f t="shared" ref="DB11:DB21" si="94">CL11+CT11</f>
        <v>0</v>
      </c>
      <c r="DC11" s="158">
        <f t="shared" ref="DC11:DC21" si="95">CM11+CU11</f>
        <v>0</v>
      </c>
      <c r="DD11" s="167">
        <f t="shared" ref="DD11:DD21" si="96">CN11+CV11</f>
        <v>0</v>
      </c>
      <c r="DE11" s="167">
        <f t="shared" ref="DE11:DE21" si="97">CO11+CW11</f>
        <v>0</v>
      </c>
      <c r="DF11" s="167">
        <f t="shared" ref="DF11:DF21" si="98">CP11+CX11</f>
        <v>0</v>
      </c>
      <c r="DG11" s="167">
        <f t="shared" ref="DG11:DG21" si="99">CQ11+CY11</f>
        <v>0</v>
      </c>
      <c r="DH11" s="166">
        <f t="shared" ref="DH11:DH21" si="100">DB11-DD11+DF11</f>
        <v>0</v>
      </c>
      <c r="DI11" s="166">
        <f t="shared" ref="DI11:DI21" si="101">DC11-DE11+DG11</f>
        <v>0</v>
      </c>
      <c r="DJ11" s="235"/>
      <c r="DK11" s="235"/>
      <c r="DL11" s="235"/>
      <c r="DM11" s="235"/>
      <c r="DN11" s="235"/>
      <c r="DO11" s="235"/>
      <c r="DP11" s="235"/>
      <c r="DQ11" s="235"/>
      <c r="DR11" s="158">
        <f t="shared" ref="DR11:DR21" si="102">AH11+CD11+DB11</f>
        <v>0</v>
      </c>
      <c r="DS11" s="158">
        <f t="shared" ref="DS11:DS21" si="103">AI11+CE11+DC11</f>
        <v>0</v>
      </c>
      <c r="DT11" s="164">
        <f t="shared" ref="DT11:DT21" si="104">AJ11+CF11+DD11</f>
        <v>0</v>
      </c>
      <c r="DU11" s="164">
        <f t="shared" ref="DU11:DU21" si="105">AK11+CG11+DE11</f>
        <v>0</v>
      </c>
      <c r="DV11" s="164">
        <f t="shared" ref="DV11:DV21" si="106">AL11+CH11+DF11</f>
        <v>0</v>
      </c>
      <c r="DW11" s="193">
        <f t="shared" ref="DW11:DW21" si="107">AM11+CI11+DG11</f>
        <v>0</v>
      </c>
      <c r="DX11" s="160">
        <f t="shared" ref="DX11:DX21" si="108">DR11-DT11+DV11</f>
        <v>0</v>
      </c>
      <c r="DY11" s="226">
        <f t="shared" ref="DY11:DY21" si="109">DS11-DU11+DW11</f>
        <v>0</v>
      </c>
    </row>
    <row r="12" spans="1:129" s="131" customFormat="1" ht="27" hidden="1" customHeight="1" x14ac:dyDescent="0.3">
      <c r="A12" s="132"/>
      <c r="B12" s="133"/>
      <c r="C12" s="134"/>
      <c r="D12" s="135"/>
      <c r="E12" s="135"/>
      <c r="F12" s="135"/>
      <c r="G12" s="135"/>
      <c r="H12" s="191">
        <f t="shared" si="58"/>
        <v>0</v>
      </c>
      <c r="I12" s="191">
        <f t="shared" si="59"/>
        <v>0</v>
      </c>
      <c r="J12" s="134"/>
      <c r="K12" s="134"/>
      <c r="L12" s="135"/>
      <c r="M12" s="135"/>
      <c r="N12" s="135"/>
      <c r="O12" s="135"/>
      <c r="P12" s="191">
        <f t="shared" si="60"/>
        <v>0</v>
      </c>
      <c r="Q12" s="191">
        <f t="shared" si="61"/>
        <v>0</v>
      </c>
      <c r="R12" s="134"/>
      <c r="S12" s="134"/>
      <c r="T12" s="135"/>
      <c r="U12" s="135"/>
      <c r="V12" s="135"/>
      <c r="W12" s="135"/>
      <c r="X12" s="191">
        <f t="shared" si="62"/>
        <v>0</v>
      </c>
      <c r="Y12" s="191">
        <f t="shared" si="63"/>
        <v>0</v>
      </c>
      <c r="Z12" s="134"/>
      <c r="AA12" s="134"/>
      <c r="AB12" s="135"/>
      <c r="AC12" s="135"/>
      <c r="AD12" s="135"/>
      <c r="AE12" s="135"/>
      <c r="AF12" s="136"/>
      <c r="AG12" s="137"/>
      <c r="AH12" s="139">
        <f t="shared" si="64"/>
        <v>0</v>
      </c>
      <c r="AI12" s="139">
        <f t="shared" si="65"/>
        <v>0</v>
      </c>
      <c r="AJ12" s="193">
        <f t="shared" si="66"/>
        <v>0</v>
      </c>
      <c r="AK12" s="193">
        <f t="shared" si="67"/>
        <v>0</v>
      </c>
      <c r="AL12" s="193">
        <f t="shared" si="68"/>
        <v>0</v>
      </c>
      <c r="AM12" s="193">
        <f t="shared" si="69"/>
        <v>0</v>
      </c>
      <c r="AN12" s="166">
        <f t="shared" si="70"/>
        <v>0</v>
      </c>
      <c r="AO12" s="166">
        <f t="shared" si="71"/>
        <v>0</v>
      </c>
      <c r="AP12" s="134">
        <v>0</v>
      </c>
      <c r="AQ12" s="134">
        <v>0</v>
      </c>
      <c r="AR12" s="135"/>
      <c r="AS12" s="135"/>
      <c r="AT12" s="135"/>
      <c r="AU12" s="135"/>
      <c r="AV12" s="191">
        <f t="shared" si="72"/>
        <v>0</v>
      </c>
      <c r="AW12" s="191">
        <f t="shared" si="73"/>
        <v>0</v>
      </c>
      <c r="AX12" s="134"/>
      <c r="AY12" s="134"/>
      <c r="AZ12" s="135"/>
      <c r="BA12" s="135"/>
      <c r="BB12" s="135"/>
      <c r="BC12" s="135"/>
      <c r="BD12" s="136">
        <f t="shared" si="74"/>
        <v>0</v>
      </c>
      <c r="BE12" s="136">
        <f t="shared" si="75"/>
        <v>0</v>
      </c>
      <c r="BF12" s="134"/>
      <c r="BG12" s="134"/>
      <c r="BH12" s="135"/>
      <c r="BI12" s="135"/>
      <c r="BJ12" s="135"/>
      <c r="BK12" s="135"/>
      <c r="BL12" s="168">
        <f t="shared" si="76"/>
        <v>0</v>
      </c>
      <c r="BM12" s="168">
        <f t="shared" si="77"/>
        <v>0</v>
      </c>
      <c r="BN12" s="133"/>
      <c r="BO12" s="134"/>
      <c r="BP12" s="135"/>
      <c r="BQ12" s="135"/>
      <c r="BR12" s="135"/>
      <c r="BS12" s="135"/>
      <c r="BT12" s="168">
        <f t="shared" si="78"/>
        <v>0</v>
      </c>
      <c r="BU12" s="168">
        <f t="shared" si="79"/>
        <v>0</v>
      </c>
      <c r="BV12" s="134"/>
      <c r="BW12" s="134"/>
      <c r="BX12" s="135"/>
      <c r="BY12" s="135"/>
      <c r="BZ12" s="135"/>
      <c r="CA12" s="135"/>
      <c r="CB12" s="168">
        <f t="shared" si="80"/>
        <v>0</v>
      </c>
      <c r="CC12" s="168">
        <f t="shared" si="81"/>
        <v>0</v>
      </c>
      <c r="CD12" s="138">
        <f t="shared" si="82"/>
        <v>0</v>
      </c>
      <c r="CE12" s="138">
        <f t="shared" si="83"/>
        <v>0</v>
      </c>
      <c r="CF12" s="167">
        <f t="shared" si="84"/>
        <v>0</v>
      </c>
      <c r="CG12" s="167">
        <f t="shared" si="85"/>
        <v>0</v>
      </c>
      <c r="CH12" s="167">
        <f t="shared" si="86"/>
        <v>0</v>
      </c>
      <c r="CI12" s="167">
        <f t="shared" si="87"/>
        <v>0</v>
      </c>
      <c r="CJ12" s="166">
        <f t="shared" si="88"/>
        <v>0</v>
      </c>
      <c r="CK12" s="166">
        <f t="shared" si="89"/>
        <v>0</v>
      </c>
      <c r="CL12" s="157"/>
      <c r="CM12" s="134"/>
      <c r="CN12" s="135"/>
      <c r="CO12" s="135"/>
      <c r="CP12" s="135"/>
      <c r="CQ12" s="135"/>
      <c r="CR12" s="168">
        <f t="shared" si="90"/>
        <v>0</v>
      </c>
      <c r="CS12" s="168">
        <f t="shared" si="91"/>
        <v>0</v>
      </c>
      <c r="CT12" s="133"/>
      <c r="CU12" s="134"/>
      <c r="CV12" s="135"/>
      <c r="CW12" s="135"/>
      <c r="CX12" s="135"/>
      <c r="CY12" s="135"/>
      <c r="CZ12" s="168">
        <f t="shared" si="92"/>
        <v>0</v>
      </c>
      <c r="DA12" s="168">
        <f t="shared" si="93"/>
        <v>0</v>
      </c>
      <c r="DB12" s="194">
        <f t="shared" si="94"/>
        <v>0</v>
      </c>
      <c r="DC12" s="158">
        <f t="shared" si="95"/>
        <v>0</v>
      </c>
      <c r="DD12" s="167">
        <f t="shared" si="96"/>
        <v>0</v>
      </c>
      <c r="DE12" s="167">
        <f t="shared" si="97"/>
        <v>0</v>
      </c>
      <c r="DF12" s="167">
        <f t="shared" si="98"/>
        <v>0</v>
      </c>
      <c r="DG12" s="167">
        <f t="shared" si="99"/>
        <v>0</v>
      </c>
      <c r="DH12" s="166">
        <f t="shared" si="100"/>
        <v>0</v>
      </c>
      <c r="DI12" s="166">
        <f t="shared" si="101"/>
        <v>0</v>
      </c>
      <c r="DJ12" s="235"/>
      <c r="DK12" s="235"/>
      <c r="DL12" s="235"/>
      <c r="DM12" s="235"/>
      <c r="DN12" s="235"/>
      <c r="DO12" s="235"/>
      <c r="DP12" s="235"/>
      <c r="DQ12" s="235"/>
      <c r="DR12" s="158">
        <f t="shared" si="102"/>
        <v>0</v>
      </c>
      <c r="DS12" s="158">
        <f t="shared" si="103"/>
        <v>0</v>
      </c>
      <c r="DT12" s="164">
        <f t="shared" si="104"/>
        <v>0</v>
      </c>
      <c r="DU12" s="164">
        <f t="shared" si="105"/>
        <v>0</v>
      </c>
      <c r="DV12" s="164">
        <f t="shared" si="106"/>
        <v>0</v>
      </c>
      <c r="DW12" s="193">
        <f t="shared" si="107"/>
        <v>0</v>
      </c>
      <c r="DX12" s="160">
        <f t="shared" si="108"/>
        <v>0</v>
      </c>
      <c r="DY12" s="226">
        <f t="shared" si="109"/>
        <v>0</v>
      </c>
    </row>
    <row r="13" spans="1:129" s="131" customFormat="1" ht="27" hidden="1" customHeight="1" x14ac:dyDescent="0.3">
      <c r="A13" s="132"/>
      <c r="B13" s="133"/>
      <c r="C13" s="134"/>
      <c r="D13" s="135"/>
      <c r="E13" s="135"/>
      <c r="F13" s="135"/>
      <c r="G13" s="135"/>
      <c r="H13" s="191">
        <f t="shared" si="58"/>
        <v>0</v>
      </c>
      <c r="I13" s="191">
        <f t="shared" si="59"/>
        <v>0</v>
      </c>
      <c r="J13" s="134"/>
      <c r="K13" s="134"/>
      <c r="L13" s="135"/>
      <c r="M13" s="135"/>
      <c r="N13" s="135"/>
      <c r="O13" s="135"/>
      <c r="P13" s="191">
        <f t="shared" si="60"/>
        <v>0</v>
      </c>
      <c r="Q13" s="191">
        <f t="shared" si="61"/>
        <v>0</v>
      </c>
      <c r="R13" s="134"/>
      <c r="S13" s="134"/>
      <c r="T13" s="135"/>
      <c r="U13" s="140"/>
      <c r="V13" s="135"/>
      <c r="W13" s="135"/>
      <c r="X13" s="191">
        <f t="shared" si="62"/>
        <v>0</v>
      </c>
      <c r="Y13" s="191">
        <f t="shared" si="63"/>
        <v>0</v>
      </c>
      <c r="Z13" s="134"/>
      <c r="AA13" s="134"/>
      <c r="AB13" s="135"/>
      <c r="AC13" s="135"/>
      <c r="AD13" s="135"/>
      <c r="AE13" s="135"/>
      <c r="AF13" s="136"/>
      <c r="AG13" s="137"/>
      <c r="AH13" s="139">
        <f t="shared" si="64"/>
        <v>0</v>
      </c>
      <c r="AI13" s="139">
        <f t="shared" si="65"/>
        <v>0</v>
      </c>
      <c r="AJ13" s="193">
        <f t="shared" si="66"/>
        <v>0</v>
      </c>
      <c r="AK13" s="193">
        <f t="shared" si="67"/>
        <v>0</v>
      </c>
      <c r="AL13" s="193">
        <f t="shared" si="68"/>
        <v>0</v>
      </c>
      <c r="AM13" s="193">
        <f t="shared" si="69"/>
        <v>0</v>
      </c>
      <c r="AN13" s="166">
        <f t="shared" si="70"/>
        <v>0</v>
      </c>
      <c r="AO13" s="166">
        <f t="shared" si="71"/>
        <v>0</v>
      </c>
      <c r="AP13" s="134">
        <v>0</v>
      </c>
      <c r="AQ13" s="134">
        <v>0</v>
      </c>
      <c r="AR13" s="135"/>
      <c r="AS13" s="135"/>
      <c r="AT13" s="135"/>
      <c r="AU13" s="135"/>
      <c r="AV13" s="191">
        <f t="shared" si="72"/>
        <v>0</v>
      </c>
      <c r="AW13" s="191">
        <f t="shared" si="73"/>
        <v>0</v>
      </c>
      <c r="AX13" s="134"/>
      <c r="AY13" s="134"/>
      <c r="AZ13" s="135"/>
      <c r="BA13" s="140"/>
      <c r="BB13" s="135"/>
      <c r="BC13" s="135"/>
      <c r="BD13" s="136">
        <f t="shared" si="74"/>
        <v>0</v>
      </c>
      <c r="BE13" s="136">
        <f t="shared" si="75"/>
        <v>0</v>
      </c>
      <c r="BF13" s="134"/>
      <c r="BG13" s="134"/>
      <c r="BH13" s="135"/>
      <c r="BI13" s="135"/>
      <c r="BJ13" s="135"/>
      <c r="BK13" s="135"/>
      <c r="BL13" s="168">
        <f t="shared" si="76"/>
        <v>0</v>
      </c>
      <c r="BM13" s="168">
        <f t="shared" si="77"/>
        <v>0</v>
      </c>
      <c r="BN13" s="133"/>
      <c r="BO13" s="134"/>
      <c r="BP13" s="135"/>
      <c r="BQ13" s="135"/>
      <c r="BR13" s="135"/>
      <c r="BS13" s="135"/>
      <c r="BT13" s="168">
        <f t="shared" si="78"/>
        <v>0</v>
      </c>
      <c r="BU13" s="168">
        <f t="shared" si="79"/>
        <v>0</v>
      </c>
      <c r="BV13" s="134"/>
      <c r="BW13" s="134"/>
      <c r="BX13" s="135"/>
      <c r="BY13" s="135"/>
      <c r="BZ13" s="135"/>
      <c r="CA13" s="135"/>
      <c r="CB13" s="168">
        <f t="shared" si="80"/>
        <v>0</v>
      </c>
      <c r="CC13" s="168">
        <f t="shared" si="81"/>
        <v>0</v>
      </c>
      <c r="CD13" s="138">
        <f t="shared" si="82"/>
        <v>0</v>
      </c>
      <c r="CE13" s="138">
        <f t="shared" si="83"/>
        <v>0</v>
      </c>
      <c r="CF13" s="167">
        <f t="shared" si="84"/>
        <v>0</v>
      </c>
      <c r="CG13" s="167">
        <f t="shared" si="85"/>
        <v>0</v>
      </c>
      <c r="CH13" s="167">
        <f t="shared" si="86"/>
        <v>0</v>
      </c>
      <c r="CI13" s="167">
        <f t="shared" si="87"/>
        <v>0</v>
      </c>
      <c r="CJ13" s="166">
        <f t="shared" si="88"/>
        <v>0</v>
      </c>
      <c r="CK13" s="166">
        <f t="shared" si="89"/>
        <v>0</v>
      </c>
      <c r="CL13" s="157"/>
      <c r="CM13" s="134"/>
      <c r="CN13" s="135"/>
      <c r="CO13" s="135"/>
      <c r="CP13" s="135"/>
      <c r="CQ13" s="135"/>
      <c r="CR13" s="168">
        <f t="shared" si="90"/>
        <v>0</v>
      </c>
      <c r="CS13" s="168">
        <f t="shared" si="91"/>
        <v>0</v>
      </c>
      <c r="CT13" s="133"/>
      <c r="CU13" s="134"/>
      <c r="CV13" s="135"/>
      <c r="CW13" s="135"/>
      <c r="CX13" s="135"/>
      <c r="CY13" s="135"/>
      <c r="CZ13" s="168">
        <f t="shared" si="92"/>
        <v>0</v>
      </c>
      <c r="DA13" s="168">
        <f t="shared" si="93"/>
        <v>0</v>
      </c>
      <c r="DB13" s="194">
        <f t="shared" si="94"/>
        <v>0</v>
      </c>
      <c r="DC13" s="158">
        <f t="shared" si="95"/>
        <v>0</v>
      </c>
      <c r="DD13" s="167">
        <f t="shared" si="96"/>
        <v>0</v>
      </c>
      <c r="DE13" s="167">
        <f t="shared" si="97"/>
        <v>0</v>
      </c>
      <c r="DF13" s="167">
        <f t="shared" si="98"/>
        <v>0</v>
      </c>
      <c r="DG13" s="167">
        <f t="shared" si="99"/>
        <v>0</v>
      </c>
      <c r="DH13" s="166">
        <f t="shared" si="100"/>
        <v>0</v>
      </c>
      <c r="DI13" s="166">
        <f t="shared" si="101"/>
        <v>0</v>
      </c>
      <c r="DJ13" s="235"/>
      <c r="DK13" s="235"/>
      <c r="DL13" s="235"/>
      <c r="DM13" s="235"/>
      <c r="DN13" s="235"/>
      <c r="DO13" s="235"/>
      <c r="DP13" s="235"/>
      <c r="DQ13" s="235"/>
      <c r="DR13" s="158">
        <f t="shared" si="102"/>
        <v>0</v>
      </c>
      <c r="DS13" s="158">
        <f t="shared" si="103"/>
        <v>0</v>
      </c>
      <c r="DT13" s="164">
        <f t="shared" si="104"/>
        <v>0</v>
      </c>
      <c r="DU13" s="164">
        <f t="shared" si="105"/>
        <v>0</v>
      </c>
      <c r="DV13" s="164">
        <f t="shared" si="106"/>
        <v>0</v>
      </c>
      <c r="DW13" s="193">
        <f t="shared" si="107"/>
        <v>0</v>
      </c>
      <c r="DX13" s="160">
        <f t="shared" si="108"/>
        <v>0</v>
      </c>
      <c r="DY13" s="226">
        <f t="shared" si="109"/>
        <v>0</v>
      </c>
    </row>
    <row r="14" spans="1:129" s="131" customFormat="1" ht="27" hidden="1" customHeight="1" x14ac:dyDescent="0.3">
      <c r="A14" s="132"/>
      <c r="B14" s="133"/>
      <c r="C14" s="134"/>
      <c r="D14" s="135"/>
      <c r="E14" s="135"/>
      <c r="F14" s="135"/>
      <c r="G14" s="135"/>
      <c r="H14" s="191">
        <f t="shared" si="58"/>
        <v>0</v>
      </c>
      <c r="I14" s="191">
        <f t="shared" si="59"/>
        <v>0</v>
      </c>
      <c r="J14" s="134"/>
      <c r="K14" s="134"/>
      <c r="L14" s="135"/>
      <c r="M14" s="135"/>
      <c r="N14" s="135"/>
      <c r="O14" s="135"/>
      <c r="P14" s="191">
        <f t="shared" si="60"/>
        <v>0</v>
      </c>
      <c r="Q14" s="191">
        <f t="shared" si="61"/>
        <v>0</v>
      </c>
      <c r="R14" s="134"/>
      <c r="S14" s="134"/>
      <c r="T14" s="135"/>
      <c r="U14" s="135"/>
      <c r="V14" s="135"/>
      <c r="W14" s="135"/>
      <c r="X14" s="191">
        <f t="shared" si="62"/>
        <v>0</v>
      </c>
      <c r="Y14" s="191">
        <f t="shared" si="63"/>
        <v>0</v>
      </c>
      <c r="Z14" s="134"/>
      <c r="AA14" s="134"/>
      <c r="AB14" s="135"/>
      <c r="AC14" s="135"/>
      <c r="AD14" s="135"/>
      <c r="AE14" s="135"/>
      <c r="AF14" s="136"/>
      <c r="AG14" s="137"/>
      <c r="AH14" s="139">
        <f t="shared" si="64"/>
        <v>0</v>
      </c>
      <c r="AI14" s="139">
        <f t="shared" si="65"/>
        <v>0</v>
      </c>
      <c r="AJ14" s="193">
        <f t="shared" si="66"/>
        <v>0</v>
      </c>
      <c r="AK14" s="193">
        <f t="shared" si="67"/>
        <v>0</v>
      </c>
      <c r="AL14" s="193">
        <f t="shared" si="68"/>
        <v>0</v>
      </c>
      <c r="AM14" s="193">
        <f t="shared" si="69"/>
        <v>0</v>
      </c>
      <c r="AN14" s="166">
        <f t="shared" si="70"/>
        <v>0</v>
      </c>
      <c r="AO14" s="166">
        <f t="shared" si="71"/>
        <v>0</v>
      </c>
      <c r="AP14" s="134">
        <v>0</v>
      </c>
      <c r="AQ14" s="134">
        <v>0</v>
      </c>
      <c r="AR14" s="135"/>
      <c r="AS14" s="135"/>
      <c r="AT14" s="135"/>
      <c r="AU14" s="135"/>
      <c r="AV14" s="191">
        <f t="shared" si="72"/>
        <v>0</v>
      </c>
      <c r="AW14" s="191">
        <f t="shared" si="73"/>
        <v>0</v>
      </c>
      <c r="AX14" s="134"/>
      <c r="AY14" s="134"/>
      <c r="AZ14" s="135"/>
      <c r="BA14" s="135"/>
      <c r="BB14" s="135"/>
      <c r="BC14" s="135"/>
      <c r="BD14" s="136">
        <f t="shared" si="74"/>
        <v>0</v>
      </c>
      <c r="BE14" s="136">
        <f t="shared" si="75"/>
        <v>0</v>
      </c>
      <c r="BF14" s="134"/>
      <c r="BG14" s="134"/>
      <c r="BH14" s="135"/>
      <c r="BI14" s="135"/>
      <c r="BJ14" s="135"/>
      <c r="BK14" s="135"/>
      <c r="BL14" s="168">
        <f t="shared" si="76"/>
        <v>0</v>
      </c>
      <c r="BM14" s="168">
        <f t="shared" si="77"/>
        <v>0</v>
      </c>
      <c r="BN14" s="133"/>
      <c r="BO14" s="134"/>
      <c r="BP14" s="135"/>
      <c r="BQ14" s="135"/>
      <c r="BR14" s="135"/>
      <c r="BS14" s="135"/>
      <c r="BT14" s="168">
        <f t="shared" si="78"/>
        <v>0</v>
      </c>
      <c r="BU14" s="168">
        <f t="shared" si="79"/>
        <v>0</v>
      </c>
      <c r="BV14" s="134"/>
      <c r="BW14" s="134"/>
      <c r="BX14" s="135"/>
      <c r="BY14" s="135"/>
      <c r="BZ14" s="135"/>
      <c r="CA14" s="135"/>
      <c r="CB14" s="168">
        <f t="shared" si="80"/>
        <v>0</v>
      </c>
      <c r="CC14" s="168">
        <f t="shared" si="81"/>
        <v>0</v>
      </c>
      <c r="CD14" s="138">
        <f t="shared" si="82"/>
        <v>0</v>
      </c>
      <c r="CE14" s="138">
        <f t="shared" si="83"/>
        <v>0</v>
      </c>
      <c r="CF14" s="167">
        <f t="shared" si="84"/>
        <v>0</v>
      </c>
      <c r="CG14" s="167">
        <f t="shared" si="85"/>
        <v>0</v>
      </c>
      <c r="CH14" s="167">
        <f t="shared" si="86"/>
        <v>0</v>
      </c>
      <c r="CI14" s="167">
        <f t="shared" si="87"/>
        <v>0</v>
      </c>
      <c r="CJ14" s="166">
        <f t="shared" si="88"/>
        <v>0</v>
      </c>
      <c r="CK14" s="166">
        <f t="shared" si="89"/>
        <v>0</v>
      </c>
      <c r="CL14" s="157"/>
      <c r="CM14" s="134"/>
      <c r="CN14" s="135"/>
      <c r="CO14" s="135"/>
      <c r="CP14" s="135"/>
      <c r="CQ14" s="135"/>
      <c r="CR14" s="168">
        <f t="shared" si="90"/>
        <v>0</v>
      </c>
      <c r="CS14" s="168">
        <f t="shared" si="91"/>
        <v>0</v>
      </c>
      <c r="CT14" s="133"/>
      <c r="CU14" s="134"/>
      <c r="CV14" s="135"/>
      <c r="CW14" s="135"/>
      <c r="CX14" s="135"/>
      <c r="CY14" s="135"/>
      <c r="CZ14" s="168">
        <f t="shared" si="92"/>
        <v>0</v>
      </c>
      <c r="DA14" s="168">
        <f t="shared" si="93"/>
        <v>0</v>
      </c>
      <c r="DB14" s="194">
        <f t="shared" si="94"/>
        <v>0</v>
      </c>
      <c r="DC14" s="158">
        <f t="shared" si="95"/>
        <v>0</v>
      </c>
      <c r="DD14" s="167">
        <f t="shared" si="96"/>
        <v>0</v>
      </c>
      <c r="DE14" s="167">
        <f t="shared" si="97"/>
        <v>0</v>
      </c>
      <c r="DF14" s="167">
        <f t="shared" si="98"/>
        <v>0</v>
      </c>
      <c r="DG14" s="167">
        <f t="shared" si="99"/>
        <v>0</v>
      </c>
      <c r="DH14" s="166">
        <f t="shared" si="100"/>
        <v>0</v>
      </c>
      <c r="DI14" s="166">
        <f t="shared" si="101"/>
        <v>0</v>
      </c>
      <c r="DJ14" s="235"/>
      <c r="DK14" s="235"/>
      <c r="DL14" s="235"/>
      <c r="DM14" s="235"/>
      <c r="DN14" s="235"/>
      <c r="DO14" s="235"/>
      <c r="DP14" s="235"/>
      <c r="DQ14" s="235"/>
      <c r="DR14" s="158">
        <f t="shared" si="102"/>
        <v>0</v>
      </c>
      <c r="DS14" s="158">
        <f t="shared" si="103"/>
        <v>0</v>
      </c>
      <c r="DT14" s="164">
        <f t="shared" si="104"/>
        <v>0</v>
      </c>
      <c r="DU14" s="164">
        <f t="shared" si="105"/>
        <v>0</v>
      </c>
      <c r="DV14" s="164">
        <f t="shared" si="106"/>
        <v>0</v>
      </c>
      <c r="DW14" s="193">
        <f t="shared" si="107"/>
        <v>0</v>
      </c>
      <c r="DX14" s="160">
        <f t="shared" si="108"/>
        <v>0</v>
      </c>
      <c r="DY14" s="226">
        <f t="shared" si="109"/>
        <v>0</v>
      </c>
    </row>
    <row r="15" spans="1:129" s="131" customFormat="1" ht="27" hidden="1" customHeight="1" x14ac:dyDescent="0.3">
      <c r="A15" s="132"/>
      <c r="B15" s="142"/>
      <c r="C15" s="134"/>
      <c r="D15" s="135"/>
      <c r="E15" s="135"/>
      <c r="F15" s="135"/>
      <c r="G15" s="135"/>
      <c r="H15" s="191">
        <f t="shared" si="58"/>
        <v>0</v>
      </c>
      <c r="I15" s="191">
        <f t="shared" si="59"/>
        <v>0</v>
      </c>
      <c r="J15" s="134"/>
      <c r="K15" s="134"/>
      <c r="L15" s="135"/>
      <c r="M15" s="135"/>
      <c r="N15" s="135"/>
      <c r="O15" s="135"/>
      <c r="P15" s="191">
        <f t="shared" si="60"/>
        <v>0</v>
      </c>
      <c r="Q15" s="191">
        <f t="shared" si="61"/>
        <v>0</v>
      </c>
      <c r="R15" s="134"/>
      <c r="S15" s="134"/>
      <c r="T15" s="135"/>
      <c r="U15" s="135"/>
      <c r="V15" s="135"/>
      <c r="W15" s="135"/>
      <c r="X15" s="191">
        <f t="shared" si="62"/>
        <v>0</v>
      </c>
      <c r="Y15" s="191">
        <f t="shared" si="63"/>
        <v>0</v>
      </c>
      <c r="Z15" s="134"/>
      <c r="AA15" s="134"/>
      <c r="AB15" s="135"/>
      <c r="AC15" s="135"/>
      <c r="AD15" s="135"/>
      <c r="AE15" s="135"/>
      <c r="AF15" s="136"/>
      <c r="AG15" s="137"/>
      <c r="AH15" s="139">
        <f t="shared" si="64"/>
        <v>0</v>
      </c>
      <c r="AI15" s="139">
        <f t="shared" si="65"/>
        <v>0</v>
      </c>
      <c r="AJ15" s="193">
        <f t="shared" si="66"/>
        <v>0</v>
      </c>
      <c r="AK15" s="193">
        <f t="shared" si="67"/>
        <v>0</v>
      </c>
      <c r="AL15" s="193">
        <f t="shared" si="68"/>
        <v>0</v>
      </c>
      <c r="AM15" s="193">
        <f t="shared" si="69"/>
        <v>0</v>
      </c>
      <c r="AN15" s="166">
        <f t="shared" si="70"/>
        <v>0</v>
      </c>
      <c r="AO15" s="166">
        <f t="shared" si="71"/>
        <v>0</v>
      </c>
      <c r="AP15" s="134">
        <v>0</v>
      </c>
      <c r="AQ15" s="134">
        <v>0</v>
      </c>
      <c r="AR15" s="135"/>
      <c r="AS15" s="135"/>
      <c r="AT15" s="135"/>
      <c r="AU15" s="135"/>
      <c r="AV15" s="191">
        <f t="shared" si="72"/>
        <v>0</v>
      </c>
      <c r="AW15" s="191">
        <f t="shared" si="73"/>
        <v>0</v>
      </c>
      <c r="AX15" s="134"/>
      <c r="AY15" s="134"/>
      <c r="AZ15" s="135"/>
      <c r="BA15" s="135"/>
      <c r="BB15" s="135"/>
      <c r="BC15" s="135"/>
      <c r="BD15" s="136">
        <f t="shared" si="74"/>
        <v>0</v>
      </c>
      <c r="BE15" s="136">
        <f t="shared" si="75"/>
        <v>0</v>
      </c>
      <c r="BF15" s="134"/>
      <c r="BG15" s="134"/>
      <c r="BH15" s="135"/>
      <c r="BI15" s="135"/>
      <c r="BJ15" s="135"/>
      <c r="BK15" s="135"/>
      <c r="BL15" s="168">
        <f t="shared" si="76"/>
        <v>0</v>
      </c>
      <c r="BM15" s="168">
        <f t="shared" si="77"/>
        <v>0</v>
      </c>
      <c r="BN15" s="133"/>
      <c r="BO15" s="134"/>
      <c r="BP15" s="135"/>
      <c r="BQ15" s="135"/>
      <c r="BR15" s="135"/>
      <c r="BS15" s="135"/>
      <c r="BT15" s="168">
        <f t="shared" si="78"/>
        <v>0</v>
      </c>
      <c r="BU15" s="168">
        <f t="shared" si="79"/>
        <v>0</v>
      </c>
      <c r="BV15" s="134"/>
      <c r="BW15" s="134"/>
      <c r="BX15" s="135"/>
      <c r="BY15" s="135"/>
      <c r="BZ15" s="135"/>
      <c r="CA15" s="135"/>
      <c r="CB15" s="168">
        <f t="shared" si="80"/>
        <v>0</v>
      </c>
      <c r="CC15" s="168">
        <f t="shared" si="81"/>
        <v>0</v>
      </c>
      <c r="CD15" s="138">
        <f t="shared" si="82"/>
        <v>0</v>
      </c>
      <c r="CE15" s="138">
        <f t="shared" si="83"/>
        <v>0</v>
      </c>
      <c r="CF15" s="167">
        <f t="shared" si="84"/>
        <v>0</v>
      </c>
      <c r="CG15" s="167">
        <f t="shared" si="85"/>
        <v>0</v>
      </c>
      <c r="CH15" s="167">
        <f t="shared" si="86"/>
        <v>0</v>
      </c>
      <c r="CI15" s="167">
        <f t="shared" si="87"/>
        <v>0</v>
      </c>
      <c r="CJ15" s="166">
        <f t="shared" si="88"/>
        <v>0</v>
      </c>
      <c r="CK15" s="166">
        <f t="shared" si="89"/>
        <v>0</v>
      </c>
      <c r="CL15" s="157"/>
      <c r="CM15" s="134"/>
      <c r="CN15" s="135"/>
      <c r="CO15" s="135"/>
      <c r="CP15" s="135"/>
      <c r="CQ15" s="135"/>
      <c r="CR15" s="168">
        <f t="shared" si="90"/>
        <v>0</v>
      </c>
      <c r="CS15" s="168">
        <f t="shared" si="91"/>
        <v>0</v>
      </c>
      <c r="CT15" s="133"/>
      <c r="CU15" s="134"/>
      <c r="CV15" s="135"/>
      <c r="CW15" s="135"/>
      <c r="CX15" s="135"/>
      <c r="CY15" s="135"/>
      <c r="CZ15" s="168">
        <f t="shared" si="92"/>
        <v>0</v>
      </c>
      <c r="DA15" s="168">
        <f t="shared" si="93"/>
        <v>0</v>
      </c>
      <c r="DB15" s="194">
        <f t="shared" si="94"/>
        <v>0</v>
      </c>
      <c r="DC15" s="158">
        <f t="shared" si="95"/>
        <v>0</v>
      </c>
      <c r="DD15" s="167">
        <f t="shared" si="96"/>
        <v>0</v>
      </c>
      <c r="DE15" s="167">
        <f t="shared" si="97"/>
        <v>0</v>
      </c>
      <c r="DF15" s="167">
        <f t="shared" si="98"/>
        <v>0</v>
      </c>
      <c r="DG15" s="167">
        <f t="shared" si="99"/>
        <v>0</v>
      </c>
      <c r="DH15" s="166">
        <f t="shared" si="100"/>
        <v>0</v>
      </c>
      <c r="DI15" s="166">
        <f t="shared" si="101"/>
        <v>0</v>
      </c>
      <c r="DJ15" s="235"/>
      <c r="DK15" s="235"/>
      <c r="DL15" s="235"/>
      <c r="DM15" s="235"/>
      <c r="DN15" s="235"/>
      <c r="DO15" s="235"/>
      <c r="DP15" s="235"/>
      <c r="DQ15" s="235"/>
      <c r="DR15" s="158">
        <f t="shared" si="102"/>
        <v>0</v>
      </c>
      <c r="DS15" s="158">
        <f t="shared" si="103"/>
        <v>0</v>
      </c>
      <c r="DT15" s="164">
        <f t="shared" si="104"/>
        <v>0</v>
      </c>
      <c r="DU15" s="164">
        <f t="shared" si="105"/>
        <v>0</v>
      </c>
      <c r="DV15" s="164">
        <f t="shared" si="106"/>
        <v>0</v>
      </c>
      <c r="DW15" s="193">
        <f t="shared" si="107"/>
        <v>0</v>
      </c>
      <c r="DX15" s="160">
        <f t="shared" si="108"/>
        <v>0</v>
      </c>
      <c r="DY15" s="226">
        <f t="shared" si="109"/>
        <v>0</v>
      </c>
    </row>
    <row r="16" spans="1:129" s="131" customFormat="1" ht="27" hidden="1" customHeight="1" x14ac:dyDescent="0.3">
      <c r="A16" s="132"/>
      <c r="B16" s="142"/>
      <c r="C16" s="134"/>
      <c r="D16" s="135"/>
      <c r="E16" s="135"/>
      <c r="F16" s="135"/>
      <c r="G16" s="135"/>
      <c r="H16" s="191">
        <f t="shared" si="58"/>
        <v>0</v>
      </c>
      <c r="I16" s="191">
        <f t="shared" si="59"/>
        <v>0</v>
      </c>
      <c r="J16" s="134"/>
      <c r="K16" s="134"/>
      <c r="L16" s="135"/>
      <c r="M16" s="135"/>
      <c r="N16" s="135"/>
      <c r="O16" s="135"/>
      <c r="P16" s="191">
        <f t="shared" si="60"/>
        <v>0</v>
      </c>
      <c r="Q16" s="191">
        <f t="shared" si="61"/>
        <v>0</v>
      </c>
      <c r="R16" s="134"/>
      <c r="S16" s="134"/>
      <c r="T16" s="135"/>
      <c r="U16" s="135"/>
      <c r="V16" s="135"/>
      <c r="W16" s="135"/>
      <c r="X16" s="191">
        <f t="shared" si="62"/>
        <v>0</v>
      </c>
      <c r="Y16" s="191">
        <f t="shared" si="63"/>
        <v>0</v>
      </c>
      <c r="Z16" s="134"/>
      <c r="AA16" s="134"/>
      <c r="AB16" s="135"/>
      <c r="AC16" s="135"/>
      <c r="AD16" s="135"/>
      <c r="AE16" s="135"/>
      <c r="AF16" s="136"/>
      <c r="AG16" s="137"/>
      <c r="AH16" s="139">
        <f t="shared" si="64"/>
        <v>0</v>
      </c>
      <c r="AI16" s="139">
        <f t="shared" si="65"/>
        <v>0</v>
      </c>
      <c r="AJ16" s="193">
        <f t="shared" si="66"/>
        <v>0</v>
      </c>
      <c r="AK16" s="193">
        <f t="shared" si="67"/>
        <v>0</v>
      </c>
      <c r="AL16" s="193">
        <f t="shared" si="68"/>
        <v>0</v>
      </c>
      <c r="AM16" s="193">
        <f t="shared" si="69"/>
        <v>0</v>
      </c>
      <c r="AN16" s="166">
        <f t="shared" si="70"/>
        <v>0</v>
      </c>
      <c r="AO16" s="166">
        <f t="shared" si="71"/>
        <v>0</v>
      </c>
      <c r="AP16" s="134">
        <v>0</v>
      </c>
      <c r="AQ16" s="134">
        <v>0</v>
      </c>
      <c r="AR16" s="135"/>
      <c r="AS16" s="135"/>
      <c r="AT16" s="135"/>
      <c r="AU16" s="135"/>
      <c r="AV16" s="191">
        <f t="shared" si="72"/>
        <v>0</v>
      </c>
      <c r="AW16" s="191">
        <f t="shared" si="73"/>
        <v>0</v>
      </c>
      <c r="AX16" s="134"/>
      <c r="AY16" s="134"/>
      <c r="AZ16" s="135"/>
      <c r="BA16" s="135"/>
      <c r="BB16" s="135"/>
      <c r="BC16" s="135"/>
      <c r="BD16" s="136">
        <f t="shared" si="74"/>
        <v>0</v>
      </c>
      <c r="BE16" s="136">
        <f t="shared" si="75"/>
        <v>0</v>
      </c>
      <c r="BF16" s="134"/>
      <c r="BG16" s="134"/>
      <c r="BH16" s="135"/>
      <c r="BI16" s="135"/>
      <c r="BJ16" s="135"/>
      <c r="BK16" s="135"/>
      <c r="BL16" s="168">
        <f t="shared" si="76"/>
        <v>0</v>
      </c>
      <c r="BM16" s="168">
        <f t="shared" si="77"/>
        <v>0</v>
      </c>
      <c r="BN16" s="133"/>
      <c r="BO16" s="134"/>
      <c r="BP16" s="135"/>
      <c r="BQ16" s="135"/>
      <c r="BR16" s="135"/>
      <c r="BS16" s="135"/>
      <c r="BT16" s="168">
        <f t="shared" si="78"/>
        <v>0</v>
      </c>
      <c r="BU16" s="168">
        <f t="shared" si="79"/>
        <v>0</v>
      </c>
      <c r="BV16" s="134"/>
      <c r="BW16" s="134"/>
      <c r="BX16" s="135"/>
      <c r="BY16" s="135"/>
      <c r="BZ16" s="135"/>
      <c r="CA16" s="135"/>
      <c r="CB16" s="168">
        <f t="shared" si="80"/>
        <v>0</v>
      </c>
      <c r="CC16" s="168">
        <f t="shared" si="81"/>
        <v>0</v>
      </c>
      <c r="CD16" s="138">
        <f t="shared" si="82"/>
        <v>0</v>
      </c>
      <c r="CE16" s="138">
        <f t="shared" si="83"/>
        <v>0</v>
      </c>
      <c r="CF16" s="167">
        <f t="shared" si="84"/>
        <v>0</v>
      </c>
      <c r="CG16" s="167">
        <f t="shared" si="85"/>
        <v>0</v>
      </c>
      <c r="CH16" s="167">
        <f t="shared" si="86"/>
        <v>0</v>
      </c>
      <c r="CI16" s="167">
        <f t="shared" si="87"/>
        <v>0</v>
      </c>
      <c r="CJ16" s="166">
        <f t="shared" si="88"/>
        <v>0</v>
      </c>
      <c r="CK16" s="166">
        <f t="shared" si="89"/>
        <v>0</v>
      </c>
      <c r="CL16" s="157"/>
      <c r="CM16" s="134"/>
      <c r="CN16" s="135"/>
      <c r="CO16" s="135"/>
      <c r="CP16" s="135"/>
      <c r="CQ16" s="135"/>
      <c r="CR16" s="168">
        <f t="shared" si="90"/>
        <v>0</v>
      </c>
      <c r="CS16" s="168">
        <f t="shared" si="91"/>
        <v>0</v>
      </c>
      <c r="CT16" s="133"/>
      <c r="CU16" s="134"/>
      <c r="CV16" s="135"/>
      <c r="CW16" s="135"/>
      <c r="CX16" s="135"/>
      <c r="CY16" s="135"/>
      <c r="CZ16" s="168">
        <f t="shared" si="92"/>
        <v>0</v>
      </c>
      <c r="DA16" s="168">
        <f t="shared" si="93"/>
        <v>0</v>
      </c>
      <c r="DB16" s="194">
        <f t="shared" si="94"/>
        <v>0</v>
      </c>
      <c r="DC16" s="158">
        <f t="shared" si="95"/>
        <v>0</v>
      </c>
      <c r="DD16" s="167">
        <f t="shared" si="96"/>
        <v>0</v>
      </c>
      <c r="DE16" s="167">
        <f t="shared" si="97"/>
        <v>0</v>
      </c>
      <c r="DF16" s="167">
        <f t="shared" si="98"/>
        <v>0</v>
      </c>
      <c r="DG16" s="167">
        <f t="shared" si="99"/>
        <v>0</v>
      </c>
      <c r="DH16" s="166">
        <f t="shared" si="100"/>
        <v>0</v>
      </c>
      <c r="DI16" s="166">
        <f t="shared" si="101"/>
        <v>0</v>
      </c>
      <c r="DJ16" s="235"/>
      <c r="DK16" s="235"/>
      <c r="DL16" s="235"/>
      <c r="DM16" s="235"/>
      <c r="DN16" s="235"/>
      <c r="DO16" s="235"/>
      <c r="DP16" s="235"/>
      <c r="DQ16" s="235"/>
      <c r="DR16" s="158">
        <f t="shared" si="102"/>
        <v>0</v>
      </c>
      <c r="DS16" s="158">
        <f t="shared" si="103"/>
        <v>0</v>
      </c>
      <c r="DT16" s="164">
        <f t="shared" si="104"/>
        <v>0</v>
      </c>
      <c r="DU16" s="164">
        <f t="shared" si="105"/>
        <v>0</v>
      </c>
      <c r="DV16" s="164">
        <f t="shared" si="106"/>
        <v>0</v>
      </c>
      <c r="DW16" s="193">
        <f t="shared" si="107"/>
        <v>0</v>
      </c>
      <c r="DX16" s="160">
        <f t="shared" si="108"/>
        <v>0</v>
      </c>
      <c r="DY16" s="226">
        <f t="shared" si="109"/>
        <v>0</v>
      </c>
    </row>
    <row r="17" spans="1:129" s="131" customFormat="1" ht="27" hidden="1" customHeight="1" x14ac:dyDescent="0.3">
      <c r="A17" s="132"/>
      <c r="B17" s="142"/>
      <c r="C17" s="134"/>
      <c r="D17" s="135"/>
      <c r="E17" s="135"/>
      <c r="F17" s="135"/>
      <c r="G17" s="135"/>
      <c r="H17" s="191">
        <f t="shared" si="58"/>
        <v>0</v>
      </c>
      <c r="I17" s="191">
        <f t="shared" si="59"/>
        <v>0</v>
      </c>
      <c r="J17" s="134"/>
      <c r="K17" s="134"/>
      <c r="L17" s="135"/>
      <c r="M17" s="135"/>
      <c r="N17" s="135"/>
      <c r="O17" s="135"/>
      <c r="P17" s="191">
        <f t="shared" si="60"/>
        <v>0</v>
      </c>
      <c r="Q17" s="191">
        <f t="shared" si="61"/>
        <v>0</v>
      </c>
      <c r="R17" s="134"/>
      <c r="S17" s="143"/>
      <c r="T17" s="135"/>
      <c r="U17" s="135"/>
      <c r="V17" s="135"/>
      <c r="W17" s="135"/>
      <c r="X17" s="191">
        <f t="shared" si="62"/>
        <v>0</v>
      </c>
      <c r="Y17" s="191">
        <f t="shared" si="63"/>
        <v>0</v>
      </c>
      <c r="Z17" s="143"/>
      <c r="AA17" s="143"/>
      <c r="AB17" s="141"/>
      <c r="AC17" s="141"/>
      <c r="AD17" s="141"/>
      <c r="AE17" s="141"/>
      <c r="AF17" s="144"/>
      <c r="AG17" s="145"/>
      <c r="AH17" s="139">
        <f t="shared" si="64"/>
        <v>0</v>
      </c>
      <c r="AI17" s="139">
        <f t="shared" si="65"/>
        <v>0</v>
      </c>
      <c r="AJ17" s="193">
        <f t="shared" si="66"/>
        <v>0</v>
      </c>
      <c r="AK17" s="193">
        <f t="shared" si="67"/>
        <v>0</v>
      </c>
      <c r="AL17" s="193">
        <f t="shared" si="68"/>
        <v>0</v>
      </c>
      <c r="AM17" s="193">
        <f t="shared" si="69"/>
        <v>0</v>
      </c>
      <c r="AN17" s="166">
        <f t="shared" si="70"/>
        <v>0</v>
      </c>
      <c r="AO17" s="166">
        <f t="shared" si="71"/>
        <v>0</v>
      </c>
      <c r="AP17" s="134">
        <v>0</v>
      </c>
      <c r="AQ17" s="134">
        <v>0</v>
      </c>
      <c r="AR17" s="135"/>
      <c r="AS17" s="135"/>
      <c r="AT17" s="135"/>
      <c r="AU17" s="135"/>
      <c r="AV17" s="191">
        <f t="shared" si="72"/>
        <v>0</v>
      </c>
      <c r="AW17" s="191">
        <f t="shared" si="73"/>
        <v>0</v>
      </c>
      <c r="AX17" s="134"/>
      <c r="AY17" s="134"/>
      <c r="AZ17" s="135"/>
      <c r="BA17" s="135"/>
      <c r="BB17" s="135"/>
      <c r="BC17" s="135"/>
      <c r="BD17" s="136">
        <f t="shared" si="74"/>
        <v>0</v>
      </c>
      <c r="BE17" s="136">
        <f t="shared" si="75"/>
        <v>0</v>
      </c>
      <c r="BF17" s="134"/>
      <c r="BG17" s="134"/>
      <c r="BH17" s="135"/>
      <c r="BI17" s="135"/>
      <c r="BJ17" s="135"/>
      <c r="BK17" s="135"/>
      <c r="BL17" s="168">
        <f t="shared" si="76"/>
        <v>0</v>
      </c>
      <c r="BM17" s="168">
        <f t="shared" si="77"/>
        <v>0</v>
      </c>
      <c r="BN17" s="133"/>
      <c r="BO17" s="134"/>
      <c r="BP17" s="135"/>
      <c r="BQ17" s="135"/>
      <c r="BR17" s="135"/>
      <c r="BS17" s="135"/>
      <c r="BT17" s="168">
        <f t="shared" si="78"/>
        <v>0</v>
      </c>
      <c r="BU17" s="168">
        <f t="shared" si="79"/>
        <v>0</v>
      </c>
      <c r="BV17" s="143"/>
      <c r="BW17" s="156"/>
      <c r="BX17" s="141"/>
      <c r="BY17" s="141"/>
      <c r="BZ17" s="141"/>
      <c r="CA17" s="141"/>
      <c r="CB17" s="168">
        <f t="shared" si="80"/>
        <v>0</v>
      </c>
      <c r="CC17" s="168">
        <f t="shared" si="81"/>
        <v>0</v>
      </c>
      <c r="CD17" s="138">
        <f t="shared" si="82"/>
        <v>0</v>
      </c>
      <c r="CE17" s="138">
        <f t="shared" si="83"/>
        <v>0</v>
      </c>
      <c r="CF17" s="167">
        <f t="shared" si="84"/>
        <v>0</v>
      </c>
      <c r="CG17" s="167">
        <f t="shared" si="85"/>
        <v>0</v>
      </c>
      <c r="CH17" s="167">
        <f t="shared" si="86"/>
        <v>0</v>
      </c>
      <c r="CI17" s="167">
        <f t="shared" si="87"/>
        <v>0</v>
      </c>
      <c r="CJ17" s="166">
        <f t="shared" si="88"/>
        <v>0</v>
      </c>
      <c r="CK17" s="166">
        <f t="shared" si="89"/>
        <v>0</v>
      </c>
      <c r="CL17" s="157"/>
      <c r="CM17" s="134"/>
      <c r="CN17" s="135"/>
      <c r="CO17" s="135"/>
      <c r="CP17" s="135"/>
      <c r="CQ17" s="135"/>
      <c r="CR17" s="168">
        <f t="shared" si="90"/>
        <v>0</v>
      </c>
      <c r="CS17" s="168">
        <f t="shared" si="91"/>
        <v>0</v>
      </c>
      <c r="CT17" s="133"/>
      <c r="CU17" s="134"/>
      <c r="CV17" s="135"/>
      <c r="CW17" s="135"/>
      <c r="CX17" s="135"/>
      <c r="CY17" s="135"/>
      <c r="CZ17" s="168">
        <f t="shared" si="92"/>
        <v>0</v>
      </c>
      <c r="DA17" s="168">
        <f t="shared" si="93"/>
        <v>0</v>
      </c>
      <c r="DB17" s="194">
        <f t="shared" si="94"/>
        <v>0</v>
      </c>
      <c r="DC17" s="158">
        <f t="shared" si="95"/>
        <v>0</v>
      </c>
      <c r="DD17" s="167">
        <f t="shared" si="96"/>
        <v>0</v>
      </c>
      <c r="DE17" s="167">
        <f t="shared" si="97"/>
        <v>0</v>
      </c>
      <c r="DF17" s="167">
        <f t="shared" si="98"/>
        <v>0</v>
      </c>
      <c r="DG17" s="167">
        <f t="shared" si="99"/>
        <v>0</v>
      </c>
      <c r="DH17" s="166">
        <f t="shared" si="100"/>
        <v>0</v>
      </c>
      <c r="DI17" s="166">
        <f t="shared" si="101"/>
        <v>0</v>
      </c>
      <c r="DJ17" s="235"/>
      <c r="DK17" s="235"/>
      <c r="DL17" s="235"/>
      <c r="DM17" s="235"/>
      <c r="DN17" s="235"/>
      <c r="DO17" s="235"/>
      <c r="DP17" s="235"/>
      <c r="DQ17" s="235"/>
      <c r="DR17" s="158">
        <f t="shared" si="102"/>
        <v>0</v>
      </c>
      <c r="DS17" s="158">
        <f t="shared" si="103"/>
        <v>0</v>
      </c>
      <c r="DT17" s="164">
        <f t="shared" si="104"/>
        <v>0</v>
      </c>
      <c r="DU17" s="164">
        <f t="shared" si="105"/>
        <v>0</v>
      </c>
      <c r="DV17" s="164">
        <f t="shared" si="106"/>
        <v>0</v>
      </c>
      <c r="DW17" s="193">
        <f t="shared" si="107"/>
        <v>0</v>
      </c>
      <c r="DX17" s="160">
        <f t="shared" si="108"/>
        <v>0</v>
      </c>
      <c r="DY17" s="226">
        <f t="shared" si="109"/>
        <v>0</v>
      </c>
    </row>
    <row r="18" spans="1:129" s="131" customFormat="1" ht="27" hidden="1" customHeight="1" x14ac:dyDescent="0.3">
      <c r="A18" s="132"/>
      <c r="B18" s="133"/>
      <c r="C18" s="134"/>
      <c r="D18" s="135"/>
      <c r="E18" s="135"/>
      <c r="F18" s="135"/>
      <c r="G18" s="135"/>
      <c r="H18" s="191">
        <f t="shared" si="58"/>
        <v>0</v>
      </c>
      <c r="I18" s="191">
        <f t="shared" si="59"/>
        <v>0</v>
      </c>
      <c r="J18" s="134"/>
      <c r="K18" s="146"/>
      <c r="L18" s="135"/>
      <c r="M18" s="135"/>
      <c r="N18" s="135"/>
      <c r="O18" s="135"/>
      <c r="P18" s="191">
        <f t="shared" si="60"/>
        <v>0</v>
      </c>
      <c r="Q18" s="191">
        <f t="shared" si="61"/>
        <v>0</v>
      </c>
      <c r="R18" s="134"/>
      <c r="S18" s="134"/>
      <c r="T18" s="135"/>
      <c r="U18" s="135"/>
      <c r="V18" s="135"/>
      <c r="W18" s="135"/>
      <c r="X18" s="191">
        <f t="shared" si="62"/>
        <v>0</v>
      </c>
      <c r="Y18" s="191">
        <f t="shared" si="63"/>
        <v>0</v>
      </c>
      <c r="Z18" s="143"/>
      <c r="AA18" s="146"/>
      <c r="AB18" s="141"/>
      <c r="AC18" s="141"/>
      <c r="AD18" s="141"/>
      <c r="AE18" s="141"/>
      <c r="AF18" s="144"/>
      <c r="AG18" s="147"/>
      <c r="AH18" s="139">
        <f t="shared" si="64"/>
        <v>0</v>
      </c>
      <c r="AI18" s="139">
        <f t="shared" si="65"/>
        <v>0</v>
      </c>
      <c r="AJ18" s="193">
        <f t="shared" si="66"/>
        <v>0</v>
      </c>
      <c r="AK18" s="193">
        <f t="shared" si="67"/>
        <v>0</v>
      </c>
      <c r="AL18" s="193">
        <f t="shared" si="68"/>
        <v>0</v>
      </c>
      <c r="AM18" s="193">
        <f t="shared" si="69"/>
        <v>0</v>
      </c>
      <c r="AN18" s="166">
        <f t="shared" si="70"/>
        <v>0</v>
      </c>
      <c r="AO18" s="166">
        <f t="shared" si="71"/>
        <v>0</v>
      </c>
      <c r="AP18" s="134">
        <v>0</v>
      </c>
      <c r="AQ18" s="134">
        <v>0</v>
      </c>
      <c r="AR18" s="135"/>
      <c r="AS18" s="135"/>
      <c r="AT18" s="135"/>
      <c r="AU18" s="135"/>
      <c r="AV18" s="191">
        <f t="shared" si="72"/>
        <v>0</v>
      </c>
      <c r="AW18" s="191">
        <f t="shared" si="73"/>
        <v>0</v>
      </c>
      <c r="AX18" s="134"/>
      <c r="AY18" s="134"/>
      <c r="AZ18" s="135"/>
      <c r="BA18" s="135"/>
      <c r="BB18" s="135"/>
      <c r="BC18" s="135"/>
      <c r="BD18" s="136">
        <f t="shared" si="74"/>
        <v>0</v>
      </c>
      <c r="BE18" s="136">
        <f t="shared" si="75"/>
        <v>0</v>
      </c>
      <c r="BF18" s="134"/>
      <c r="BG18" s="134"/>
      <c r="BH18" s="135"/>
      <c r="BI18" s="135"/>
      <c r="BJ18" s="135"/>
      <c r="BK18" s="135"/>
      <c r="BL18" s="168">
        <f t="shared" si="76"/>
        <v>0</v>
      </c>
      <c r="BM18" s="168">
        <f t="shared" si="77"/>
        <v>0</v>
      </c>
      <c r="BN18" s="133"/>
      <c r="BO18" s="134"/>
      <c r="BP18" s="135"/>
      <c r="BQ18" s="135"/>
      <c r="BR18" s="135"/>
      <c r="BS18" s="135"/>
      <c r="BT18" s="168">
        <f t="shared" si="78"/>
        <v>0</v>
      </c>
      <c r="BU18" s="168">
        <f t="shared" si="79"/>
        <v>0</v>
      </c>
      <c r="BV18" s="134"/>
      <c r="BW18" s="134"/>
      <c r="BX18" s="135"/>
      <c r="BY18" s="135"/>
      <c r="BZ18" s="135"/>
      <c r="CA18" s="135"/>
      <c r="CB18" s="168">
        <f t="shared" si="80"/>
        <v>0</v>
      </c>
      <c r="CC18" s="168">
        <f t="shared" si="81"/>
        <v>0</v>
      </c>
      <c r="CD18" s="138">
        <f t="shared" si="82"/>
        <v>0</v>
      </c>
      <c r="CE18" s="138">
        <f t="shared" si="83"/>
        <v>0</v>
      </c>
      <c r="CF18" s="167">
        <f t="shared" si="84"/>
        <v>0</v>
      </c>
      <c r="CG18" s="167">
        <f t="shared" si="85"/>
        <v>0</v>
      </c>
      <c r="CH18" s="167">
        <f t="shared" si="86"/>
        <v>0</v>
      </c>
      <c r="CI18" s="167">
        <f t="shared" si="87"/>
        <v>0</v>
      </c>
      <c r="CJ18" s="166">
        <f t="shared" si="88"/>
        <v>0</v>
      </c>
      <c r="CK18" s="166">
        <f t="shared" si="89"/>
        <v>0</v>
      </c>
      <c r="CL18" s="157"/>
      <c r="CM18" s="134"/>
      <c r="CN18" s="135"/>
      <c r="CO18" s="135"/>
      <c r="CP18" s="135"/>
      <c r="CQ18" s="135"/>
      <c r="CR18" s="168">
        <f t="shared" si="90"/>
        <v>0</v>
      </c>
      <c r="CS18" s="168">
        <f t="shared" si="91"/>
        <v>0</v>
      </c>
      <c r="CT18" s="133"/>
      <c r="CU18" s="134"/>
      <c r="CV18" s="135"/>
      <c r="CW18" s="135"/>
      <c r="CX18" s="135"/>
      <c r="CY18" s="135"/>
      <c r="CZ18" s="168">
        <f t="shared" si="92"/>
        <v>0</v>
      </c>
      <c r="DA18" s="168">
        <f t="shared" si="93"/>
        <v>0</v>
      </c>
      <c r="DB18" s="194">
        <f t="shared" si="94"/>
        <v>0</v>
      </c>
      <c r="DC18" s="158">
        <f t="shared" si="95"/>
        <v>0</v>
      </c>
      <c r="DD18" s="167">
        <f t="shared" si="96"/>
        <v>0</v>
      </c>
      <c r="DE18" s="167">
        <f t="shared" si="97"/>
        <v>0</v>
      </c>
      <c r="DF18" s="167">
        <f t="shared" si="98"/>
        <v>0</v>
      </c>
      <c r="DG18" s="167">
        <f t="shared" si="99"/>
        <v>0</v>
      </c>
      <c r="DH18" s="166">
        <f t="shared" si="100"/>
        <v>0</v>
      </c>
      <c r="DI18" s="166">
        <f t="shared" si="101"/>
        <v>0</v>
      </c>
      <c r="DJ18" s="235"/>
      <c r="DK18" s="235"/>
      <c r="DL18" s="235"/>
      <c r="DM18" s="235"/>
      <c r="DN18" s="235"/>
      <c r="DO18" s="235"/>
      <c r="DP18" s="235"/>
      <c r="DQ18" s="235"/>
      <c r="DR18" s="158">
        <f t="shared" si="102"/>
        <v>0</v>
      </c>
      <c r="DS18" s="158">
        <f t="shared" si="103"/>
        <v>0</v>
      </c>
      <c r="DT18" s="164">
        <f t="shared" si="104"/>
        <v>0</v>
      </c>
      <c r="DU18" s="164">
        <f t="shared" si="105"/>
        <v>0</v>
      </c>
      <c r="DV18" s="164">
        <f t="shared" si="106"/>
        <v>0</v>
      </c>
      <c r="DW18" s="193">
        <f t="shared" si="107"/>
        <v>0</v>
      </c>
      <c r="DX18" s="160">
        <f t="shared" si="108"/>
        <v>0</v>
      </c>
      <c r="DY18" s="226">
        <f t="shared" si="109"/>
        <v>0</v>
      </c>
    </row>
    <row r="19" spans="1:129" s="131" customFormat="1" ht="27" hidden="1" customHeight="1" x14ac:dyDescent="0.3">
      <c r="A19" s="132"/>
      <c r="B19" s="133"/>
      <c r="C19" s="134"/>
      <c r="D19" s="135"/>
      <c r="E19" s="135"/>
      <c r="F19" s="135"/>
      <c r="G19" s="135"/>
      <c r="H19" s="191">
        <f t="shared" si="58"/>
        <v>0</v>
      </c>
      <c r="I19" s="191">
        <f t="shared" si="59"/>
        <v>0</v>
      </c>
      <c r="J19" s="134"/>
      <c r="K19" s="134"/>
      <c r="L19" s="135"/>
      <c r="M19" s="135"/>
      <c r="N19" s="135"/>
      <c r="O19" s="135"/>
      <c r="P19" s="191">
        <f t="shared" si="60"/>
        <v>0</v>
      </c>
      <c r="Q19" s="191">
        <f t="shared" si="61"/>
        <v>0</v>
      </c>
      <c r="R19" s="134"/>
      <c r="S19" s="134"/>
      <c r="T19" s="135"/>
      <c r="U19" s="135"/>
      <c r="V19" s="135"/>
      <c r="W19" s="135"/>
      <c r="X19" s="191">
        <f t="shared" si="62"/>
        <v>0</v>
      </c>
      <c r="Y19" s="191">
        <f t="shared" si="63"/>
        <v>0</v>
      </c>
      <c r="Z19" s="134"/>
      <c r="AA19" s="134"/>
      <c r="AB19" s="135"/>
      <c r="AC19" s="135"/>
      <c r="AD19" s="135"/>
      <c r="AE19" s="135"/>
      <c r="AF19" s="136"/>
      <c r="AG19" s="137"/>
      <c r="AH19" s="139">
        <f t="shared" si="64"/>
        <v>0</v>
      </c>
      <c r="AI19" s="139">
        <f t="shared" si="65"/>
        <v>0</v>
      </c>
      <c r="AJ19" s="193">
        <f t="shared" si="66"/>
        <v>0</v>
      </c>
      <c r="AK19" s="193">
        <f t="shared" si="67"/>
        <v>0</v>
      </c>
      <c r="AL19" s="193">
        <f t="shared" si="68"/>
        <v>0</v>
      </c>
      <c r="AM19" s="193">
        <f t="shared" si="69"/>
        <v>0</v>
      </c>
      <c r="AN19" s="166">
        <f t="shared" si="70"/>
        <v>0</v>
      </c>
      <c r="AO19" s="166">
        <f t="shared" si="71"/>
        <v>0</v>
      </c>
      <c r="AP19" s="134">
        <v>0</v>
      </c>
      <c r="AQ19" s="134">
        <v>0</v>
      </c>
      <c r="AR19" s="135"/>
      <c r="AS19" s="135"/>
      <c r="AT19" s="135"/>
      <c r="AU19" s="135"/>
      <c r="AV19" s="191">
        <f t="shared" si="72"/>
        <v>0</v>
      </c>
      <c r="AW19" s="191">
        <f t="shared" si="73"/>
        <v>0</v>
      </c>
      <c r="AX19" s="134"/>
      <c r="AY19" s="134"/>
      <c r="AZ19" s="135"/>
      <c r="BA19" s="135"/>
      <c r="BB19" s="135"/>
      <c r="BC19" s="135"/>
      <c r="BD19" s="136">
        <f t="shared" si="74"/>
        <v>0</v>
      </c>
      <c r="BE19" s="136">
        <f t="shared" si="75"/>
        <v>0</v>
      </c>
      <c r="BF19" s="134"/>
      <c r="BG19" s="134"/>
      <c r="BH19" s="135"/>
      <c r="BI19" s="135"/>
      <c r="BJ19" s="135"/>
      <c r="BK19" s="135"/>
      <c r="BL19" s="168">
        <f t="shared" si="76"/>
        <v>0</v>
      </c>
      <c r="BM19" s="168">
        <f t="shared" si="77"/>
        <v>0</v>
      </c>
      <c r="BN19" s="133"/>
      <c r="BO19" s="134"/>
      <c r="BP19" s="135"/>
      <c r="BQ19" s="135"/>
      <c r="BR19" s="135"/>
      <c r="BS19" s="135"/>
      <c r="BT19" s="168">
        <f t="shared" si="78"/>
        <v>0</v>
      </c>
      <c r="BU19" s="168">
        <f t="shared" si="79"/>
        <v>0</v>
      </c>
      <c r="BV19" s="134"/>
      <c r="BW19" s="134"/>
      <c r="BX19" s="135"/>
      <c r="BY19" s="135"/>
      <c r="BZ19" s="135"/>
      <c r="CA19" s="135"/>
      <c r="CB19" s="168">
        <f t="shared" si="80"/>
        <v>0</v>
      </c>
      <c r="CC19" s="168">
        <f t="shared" si="81"/>
        <v>0</v>
      </c>
      <c r="CD19" s="138">
        <f t="shared" si="82"/>
        <v>0</v>
      </c>
      <c r="CE19" s="138">
        <f t="shared" si="83"/>
        <v>0</v>
      </c>
      <c r="CF19" s="167">
        <f t="shared" si="84"/>
        <v>0</v>
      </c>
      <c r="CG19" s="167">
        <f t="shared" si="85"/>
        <v>0</v>
      </c>
      <c r="CH19" s="167">
        <f t="shared" si="86"/>
        <v>0</v>
      </c>
      <c r="CI19" s="167">
        <f t="shared" si="87"/>
        <v>0</v>
      </c>
      <c r="CJ19" s="166">
        <f t="shared" si="88"/>
        <v>0</v>
      </c>
      <c r="CK19" s="166">
        <f t="shared" si="89"/>
        <v>0</v>
      </c>
      <c r="CL19" s="157"/>
      <c r="CM19" s="134"/>
      <c r="CN19" s="135"/>
      <c r="CO19" s="135"/>
      <c r="CP19" s="135"/>
      <c r="CQ19" s="135"/>
      <c r="CR19" s="168">
        <f t="shared" si="90"/>
        <v>0</v>
      </c>
      <c r="CS19" s="168">
        <f t="shared" si="91"/>
        <v>0</v>
      </c>
      <c r="CT19" s="133"/>
      <c r="CU19" s="134"/>
      <c r="CV19" s="135"/>
      <c r="CW19" s="135"/>
      <c r="CX19" s="135"/>
      <c r="CY19" s="135"/>
      <c r="CZ19" s="168">
        <f t="shared" si="92"/>
        <v>0</v>
      </c>
      <c r="DA19" s="168">
        <f t="shared" si="93"/>
        <v>0</v>
      </c>
      <c r="DB19" s="194">
        <f t="shared" si="94"/>
        <v>0</v>
      </c>
      <c r="DC19" s="158">
        <f t="shared" si="95"/>
        <v>0</v>
      </c>
      <c r="DD19" s="167">
        <f t="shared" si="96"/>
        <v>0</v>
      </c>
      <c r="DE19" s="167">
        <f t="shared" si="97"/>
        <v>0</v>
      </c>
      <c r="DF19" s="167">
        <f t="shared" si="98"/>
        <v>0</v>
      </c>
      <c r="DG19" s="167">
        <f t="shared" si="99"/>
        <v>0</v>
      </c>
      <c r="DH19" s="166">
        <f t="shared" si="100"/>
        <v>0</v>
      </c>
      <c r="DI19" s="166">
        <f t="shared" si="101"/>
        <v>0</v>
      </c>
      <c r="DJ19" s="235"/>
      <c r="DK19" s="235"/>
      <c r="DL19" s="235"/>
      <c r="DM19" s="235"/>
      <c r="DN19" s="235"/>
      <c r="DO19" s="235"/>
      <c r="DP19" s="235"/>
      <c r="DQ19" s="235"/>
      <c r="DR19" s="158">
        <f t="shared" si="102"/>
        <v>0</v>
      </c>
      <c r="DS19" s="158">
        <f t="shared" si="103"/>
        <v>0</v>
      </c>
      <c r="DT19" s="164">
        <f t="shared" si="104"/>
        <v>0</v>
      </c>
      <c r="DU19" s="164">
        <f t="shared" si="105"/>
        <v>0</v>
      </c>
      <c r="DV19" s="164">
        <f t="shared" si="106"/>
        <v>0</v>
      </c>
      <c r="DW19" s="193">
        <f t="shared" si="107"/>
        <v>0</v>
      </c>
      <c r="DX19" s="160">
        <f t="shared" si="108"/>
        <v>0</v>
      </c>
      <c r="DY19" s="226">
        <f t="shared" si="109"/>
        <v>0</v>
      </c>
    </row>
    <row r="20" spans="1:129" s="131" customFormat="1" ht="27" hidden="1" customHeight="1" x14ac:dyDescent="0.3">
      <c r="A20" s="132"/>
      <c r="B20" s="133"/>
      <c r="C20" s="134"/>
      <c r="D20" s="135"/>
      <c r="E20" s="135"/>
      <c r="F20" s="135"/>
      <c r="G20" s="135"/>
      <c r="H20" s="191">
        <f t="shared" si="58"/>
        <v>0</v>
      </c>
      <c r="I20" s="191">
        <f t="shared" si="59"/>
        <v>0</v>
      </c>
      <c r="J20" s="134"/>
      <c r="K20" s="134"/>
      <c r="L20" s="135"/>
      <c r="M20" s="135"/>
      <c r="N20" s="135"/>
      <c r="O20" s="135"/>
      <c r="P20" s="191">
        <f t="shared" si="60"/>
        <v>0</v>
      </c>
      <c r="Q20" s="191">
        <f t="shared" si="61"/>
        <v>0</v>
      </c>
      <c r="R20" s="134"/>
      <c r="S20" s="134"/>
      <c r="T20" s="135"/>
      <c r="U20" s="135"/>
      <c r="V20" s="135"/>
      <c r="W20" s="135"/>
      <c r="X20" s="191">
        <f t="shared" si="62"/>
        <v>0</v>
      </c>
      <c r="Y20" s="191">
        <f t="shared" si="63"/>
        <v>0</v>
      </c>
      <c r="Z20" s="134"/>
      <c r="AA20" s="134"/>
      <c r="AB20" s="135"/>
      <c r="AC20" s="135"/>
      <c r="AD20" s="135"/>
      <c r="AE20" s="135"/>
      <c r="AF20" s="136"/>
      <c r="AG20" s="137"/>
      <c r="AH20" s="139">
        <f t="shared" si="64"/>
        <v>0</v>
      </c>
      <c r="AI20" s="139">
        <f t="shared" si="65"/>
        <v>0</v>
      </c>
      <c r="AJ20" s="193">
        <f t="shared" si="66"/>
        <v>0</v>
      </c>
      <c r="AK20" s="193">
        <f t="shared" si="67"/>
        <v>0</v>
      </c>
      <c r="AL20" s="193">
        <f t="shared" si="68"/>
        <v>0</v>
      </c>
      <c r="AM20" s="193">
        <f t="shared" si="69"/>
        <v>0</v>
      </c>
      <c r="AN20" s="166">
        <f t="shared" si="70"/>
        <v>0</v>
      </c>
      <c r="AO20" s="166">
        <f t="shared" si="71"/>
        <v>0</v>
      </c>
      <c r="AP20" s="134">
        <v>0</v>
      </c>
      <c r="AQ20" s="134">
        <v>0</v>
      </c>
      <c r="AR20" s="135"/>
      <c r="AS20" s="135"/>
      <c r="AT20" s="135"/>
      <c r="AU20" s="135"/>
      <c r="AV20" s="191">
        <f t="shared" si="72"/>
        <v>0</v>
      </c>
      <c r="AW20" s="191">
        <f t="shared" si="73"/>
        <v>0</v>
      </c>
      <c r="AX20" s="134"/>
      <c r="AY20" s="134"/>
      <c r="AZ20" s="135"/>
      <c r="BA20" s="135"/>
      <c r="BB20" s="135"/>
      <c r="BC20" s="135"/>
      <c r="BD20" s="136">
        <f t="shared" si="74"/>
        <v>0</v>
      </c>
      <c r="BE20" s="136">
        <f t="shared" si="75"/>
        <v>0</v>
      </c>
      <c r="BF20" s="134"/>
      <c r="BG20" s="134"/>
      <c r="BH20" s="135"/>
      <c r="BI20" s="135"/>
      <c r="BJ20" s="135"/>
      <c r="BK20" s="135"/>
      <c r="BL20" s="168">
        <f t="shared" si="76"/>
        <v>0</v>
      </c>
      <c r="BM20" s="168">
        <f t="shared" si="77"/>
        <v>0</v>
      </c>
      <c r="BN20" s="133"/>
      <c r="BO20" s="134"/>
      <c r="BP20" s="135"/>
      <c r="BQ20" s="135"/>
      <c r="BR20" s="135"/>
      <c r="BS20" s="135"/>
      <c r="BT20" s="168">
        <f t="shared" si="78"/>
        <v>0</v>
      </c>
      <c r="BU20" s="168">
        <f t="shared" si="79"/>
        <v>0</v>
      </c>
      <c r="BV20" s="134"/>
      <c r="BW20" s="134"/>
      <c r="BX20" s="135"/>
      <c r="BY20" s="135"/>
      <c r="BZ20" s="135"/>
      <c r="CA20" s="135"/>
      <c r="CB20" s="168">
        <f t="shared" si="80"/>
        <v>0</v>
      </c>
      <c r="CC20" s="168">
        <f t="shared" si="81"/>
        <v>0</v>
      </c>
      <c r="CD20" s="138">
        <f t="shared" si="82"/>
        <v>0</v>
      </c>
      <c r="CE20" s="138">
        <f t="shared" si="83"/>
        <v>0</v>
      </c>
      <c r="CF20" s="167">
        <f t="shared" si="84"/>
        <v>0</v>
      </c>
      <c r="CG20" s="167">
        <f t="shared" si="85"/>
        <v>0</v>
      </c>
      <c r="CH20" s="167">
        <f t="shared" si="86"/>
        <v>0</v>
      </c>
      <c r="CI20" s="167">
        <f t="shared" si="87"/>
        <v>0</v>
      </c>
      <c r="CJ20" s="166">
        <f t="shared" si="88"/>
        <v>0</v>
      </c>
      <c r="CK20" s="166">
        <f t="shared" si="89"/>
        <v>0</v>
      </c>
      <c r="CL20" s="157"/>
      <c r="CM20" s="134"/>
      <c r="CN20" s="135"/>
      <c r="CO20" s="135"/>
      <c r="CP20" s="135"/>
      <c r="CQ20" s="135"/>
      <c r="CR20" s="168">
        <f t="shared" si="90"/>
        <v>0</v>
      </c>
      <c r="CS20" s="168">
        <f t="shared" si="91"/>
        <v>0</v>
      </c>
      <c r="CT20" s="133"/>
      <c r="CU20" s="134"/>
      <c r="CV20" s="135"/>
      <c r="CW20" s="135"/>
      <c r="CX20" s="135"/>
      <c r="CY20" s="135"/>
      <c r="CZ20" s="168">
        <f t="shared" si="92"/>
        <v>0</v>
      </c>
      <c r="DA20" s="168">
        <f t="shared" si="93"/>
        <v>0</v>
      </c>
      <c r="DB20" s="194">
        <f t="shared" si="94"/>
        <v>0</v>
      </c>
      <c r="DC20" s="158">
        <f t="shared" si="95"/>
        <v>0</v>
      </c>
      <c r="DD20" s="167">
        <f t="shared" si="96"/>
        <v>0</v>
      </c>
      <c r="DE20" s="167">
        <f t="shared" si="97"/>
        <v>0</v>
      </c>
      <c r="DF20" s="167">
        <f t="shared" si="98"/>
        <v>0</v>
      </c>
      <c r="DG20" s="167">
        <f t="shared" si="99"/>
        <v>0</v>
      </c>
      <c r="DH20" s="166">
        <f t="shared" si="100"/>
        <v>0</v>
      </c>
      <c r="DI20" s="166">
        <f t="shared" si="101"/>
        <v>0</v>
      </c>
      <c r="DJ20" s="235"/>
      <c r="DK20" s="235"/>
      <c r="DL20" s="235"/>
      <c r="DM20" s="235"/>
      <c r="DN20" s="235"/>
      <c r="DO20" s="235"/>
      <c r="DP20" s="235"/>
      <c r="DQ20" s="235"/>
      <c r="DR20" s="158">
        <f t="shared" si="102"/>
        <v>0</v>
      </c>
      <c r="DS20" s="158">
        <f t="shared" si="103"/>
        <v>0</v>
      </c>
      <c r="DT20" s="164">
        <f t="shared" si="104"/>
        <v>0</v>
      </c>
      <c r="DU20" s="164">
        <f t="shared" si="105"/>
        <v>0</v>
      </c>
      <c r="DV20" s="164">
        <f t="shared" si="106"/>
        <v>0</v>
      </c>
      <c r="DW20" s="193">
        <f t="shared" si="107"/>
        <v>0</v>
      </c>
      <c r="DX20" s="160">
        <f t="shared" si="108"/>
        <v>0</v>
      </c>
      <c r="DY20" s="226">
        <f t="shared" si="109"/>
        <v>0</v>
      </c>
    </row>
    <row r="21" spans="1:129" s="131" customFormat="1" ht="27" hidden="1" customHeight="1" x14ac:dyDescent="0.3">
      <c r="A21" s="148"/>
      <c r="B21" s="149"/>
      <c r="C21" s="150"/>
      <c r="D21" s="151"/>
      <c r="E21" s="151"/>
      <c r="F21" s="151"/>
      <c r="G21" s="151"/>
      <c r="H21" s="191">
        <f t="shared" si="58"/>
        <v>0</v>
      </c>
      <c r="I21" s="191">
        <f t="shared" si="59"/>
        <v>0</v>
      </c>
      <c r="J21" s="150"/>
      <c r="K21" s="150"/>
      <c r="L21" s="151"/>
      <c r="M21" s="151"/>
      <c r="N21" s="151"/>
      <c r="O21" s="151"/>
      <c r="P21" s="191">
        <f t="shared" si="60"/>
        <v>0</v>
      </c>
      <c r="Q21" s="191">
        <f t="shared" si="61"/>
        <v>0</v>
      </c>
      <c r="R21" s="150"/>
      <c r="S21" s="150"/>
      <c r="T21" s="151"/>
      <c r="U21" s="151"/>
      <c r="V21" s="151"/>
      <c r="W21" s="151"/>
      <c r="X21" s="191">
        <f t="shared" si="62"/>
        <v>0</v>
      </c>
      <c r="Y21" s="191">
        <f t="shared" si="63"/>
        <v>0</v>
      </c>
      <c r="Z21" s="150"/>
      <c r="AA21" s="150"/>
      <c r="AB21" s="151"/>
      <c r="AC21" s="151"/>
      <c r="AD21" s="151"/>
      <c r="AE21" s="151"/>
      <c r="AF21" s="152"/>
      <c r="AG21" s="153"/>
      <c r="AH21" s="139">
        <f t="shared" si="64"/>
        <v>0</v>
      </c>
      <c r="AI21" s="139">
        <f t="shared" si="65"/>
        <v>0</v>
      </c>
      <c r="AJ21" s="193">
        <f t="shared" si="66"/>
        <v>0</v>
      </c>
      <c r="AK21" s="193">
        <f t="shared" si="67"/>
        <v>0</v>
      </c>
      <c r="AL21" s="193">
        <f t="shared" si="68"/>
        <v>0</v>
      </c>
      <c r="AM21" s="193">
        <f t="shared" si="69"/>
        <v>0</v>
      </c>
      <c r="AN21" s="166">
        <f t="shared" si="70"/>
        <v>0</v>
      </c>
      <c r="AO21" s="166">
        <f t="shared" si="71"/>
        <v>0</v>
      </c>
      <c r="AP21" s="134">
        <v>0</v>
      </c>
      <c r="AQ21" s="134">
        <v>0</v>
      </c>
      <c r="AR21" s="151"/>
      <c r="AS21" s="151"/>
      <c r="AT21" s="151"/>
      <c r="AU21" s="151"/>
      <c r="AV21" s="191">
        <f t="shared" si="72"/>
        <v>0</v>
      </c>
      <c r="AW21" s="191">
        <f t="shared" si="73"/>
        <v>0</v>
      </c>
      <c r="AX21" s="150"/>
      <c r="AY21" s="150"/>
      <c r="AZ21" s="151"/>
      <c r="BA21" s="151"/>
      <c r="BB21" s="151"/>
      <c r="BC21" s="151"/>
      <c r="BD21" s="136">
        <f t="shared" si="74"/>
        <v>0</v>
      </c>
      <c r="BE21" s="136">
        <f t="shared" si="75"/>
        <v>0</v>
      </c>
      <c r="BF21" s="150"/>
      <c r="BG21" s="150"/>
      <c r="BH21" s="151"/>
      <c r="BI21" s="151"/>
      <c r="BJ21" s="151"/>
      <c r="BK21" s="151"/>
      <c r="BL21" s="168">
        <f t="shared" si="76"/>
        <v>0</v>
      </c>
      <c r="BM21" s="168">
        <f t="shared" si="77"/>
        <v>0</v>
      </c>
      <c r="BN21" s="149"/>
      <c r="BO21" s="150"/>
      <c r="BP21" s="151"/>
      <c r="BQ21" s="151"/>
      <c r="BR21" s="151"/>
      <c r="BS21" s="151"/>
      <c r="BT21" s="168">
        <f t="shared" si="78"/>
        <v>0</v>
      </c>
      <c r="BU21" s="168">
        <f t="shared" si="79"/>
        <v>0</v>
      </c>
      <c r="BV21" s="150"/>
      <c r="BW21" s="150"/>
      <c r="BX21" s="151"/>
      <c r="BY21" s="151"/>
      <c r="BZ21" s="151"/>
      <c r="CA21" s="151"/>
      <c r="CB21" s="168">
        <f t="shared" si="80"/>
        <v>0</v>
      </c>
      <c r="CC21" s="168">
        <f t="shared" si="81"/>
        <v>0</v>
      </c>
      <c r="CD21" s="138">
        <f t="shared" si="82"/>
        <v>0</v>
      </c>
      <c r="CE21" s="138">
        <f t="shared" si="83"/>
        <v>0</v>
      </c>
      <c r="CF21" s="167">
        <f t="shared" si="84"/>
        <v>0</v>
      </c>
      <c r="CG21" s="167">
        <f t="shared" si="85"/>
        <v>0</v>
      </c>
      <c r="CH21" s="167">
        <f t="shared" si="86"/>
        <v>0</v>
      </c>
      <c r="CI21" s="167">
        <f t="shared" si="87"/>
        <v>0</v>
      </c>
      <c r="CJ21" s="166">
        <f t="shared" si="88"/>
        <v>0</v>
      </c>
      <c r="CK21" s="166">
        <f t="shared" si="89"/>
        <v>0</v>
      </c>
      <c r="CL21" s="157"/>
      <c r="CM21" s="150"/>
      <c r="CN21" s="151"/>
      <c r="CO21" s="151"/>
      <c r="CP21" s="151"/>
      <c r="CQ21" s="151"/>
      <c r="CR21" s="168">
        <f t="shared" si="90"/>
        <v>0</v>
      </c>
      <c r="CS21" s="168">
        <f t="shared" si="91"/>
        <v>0</v>
      </c>
      <c r="CT21" s="149"/>
      <c r="CU21" s="150"/>
      <c r="CV21" s="151"/>
      <c r="CW21" s="151"/>
      <c r="CX21" s="151"/>
      <c r="CY21" s="151"/>
      <c r="CZ21" s="168">
        <f t="shared" si="92"/>
        <v>0</v>
      </c>
      <c r="DA21" s="168">
        <f t="shared" si="93"/>
        <v>0</v>
      </c>
      <c r="DB21" s="194">
        <f t="shared" si="94"/>
        <v>0</v>
      </c>
      <c r="DC21" s="158">
        <f t="shared" si="95"/>
        <v>0</v>
      </c>
      <c r="DD21" s="167">
        <f t="shared" si="96"/>
        <v>0</v>
      </c>
      <c r="DE21" s="167">
        <f t="shared" si="97"/>
        <v>0</v>
      </c>
      <c r="DF21" s="167">
        <f t="shared" si="98"/>
        <v>0</v>
      </c>
      <c r="DG21" s="167">
        <f t="shared" si="99"/>
        <v>0</v>
      </c>
      <c r="DH21" s="166">
        <f t="shared" si="100"/>
        <v>0</v>
      </c>
      <c r="DI21" s="166">
        <f t="shared" si="101"/>
        <v>0</v>
      </c>
      <c r="DJ21" s="235"/>
      <c r="DK21" s="235"/>
      <c r="DL21" s="235"/>
      <c r="DM21" s="235"/>
      <c r="DN21" s="235"/>
      <c r="DO21" s="235"/>
      <c r="DP21" s="235"/>
      <c r="DQ21" s="235"/>
      <c r="DR21" s="158">
        <f t="shared" si="102"/>
        <v>0</v>
      </c>
      <c r="DS21" s="158">
        <f t="shared" si="103"/>
        <v>0</v>
      </c>
      <c r="DT21" s="164">
        <f t="shared" si="104"/>
        <v>0</v>
      </c>
      <c r="DU21" s="164">
        <f t="shared" si="105"/>
        <v>0</v>
      </c>
      <c r="DV21" s="164">
        <f t="shared" si="106"/>
        <v>0</v>
      </c>
      <c r="DW21" s="193">
        <f t="shared" si="107"/>
        <v>0</v>
      </c>
      <c r="DX21" s="160">
        <f t="shared" si="108"/>
        <v>0</v>
      </c>
      <c r="DY21" s="226">
        <f t="shared" si="109"/>
        <v>0</v>
      </c>
    </row>
    <row r="22" spans="1:129" s="155" customFormat="1" ht="27" customHeight="1" x14ac:dyDescent="0.3">
      <c r="A22" s="154" t="s">
        <v>248</v>
      </c>
      <c r="B22" s="160">
        <f t="shared" ref="B22:AG22" si="110">SUM(B4:B21)</f>
        <v>152</v>
      </c>
      <c r="C22" s="325">
        <f t="shared" si="110"/>
        <v>82</v>
      </c>
      <c r="D22" s="325">
        <f t="shared" si="110"/>
        <v>1</v>
      </c>
      <c r="E22" s="325">
        <f t="shared" si="110"/>
        <v>0</v>
      </c>
      <c r="F22" s="325">
        <f t="shared" si="110"/>
        <v>3</v>
      </c>
      <c r="G22" s="325">
        <f t="shared" si="110"/>
        <v>1</v>
      </c>
      <c r="H22" s="325">
        <f t="shared" si="110"/>
        <v>154</v>
      </c>
      <c r="I22" s="325">
        <f t="shared" si="110"/>
        <v>83</v>
      </c>
      <c r="J22" s="325">
        <f t="shared" si="110"/>
        <v>165</v>
      </c>
      <c r="K22" s="325">
        <f t="shared" si="110"/>
        <v>84</v>
      </c>
      <c r="L22" s="325">
        <f t="shared" si="110"/>
        <v>1</v>
      </c>
      <c r="M22" s="325">
        <f t="shared" si="110"/>
        <v>0</v>
      </c>
      <c r="N22" s="325">
        <f t="shared" si="110"/>
        <v>1</v>
      </c>
      <c r="O22" s="325">
        <f t="shared" si="110"/>
        <v>0</v>
      </c>
      <c r="P22" s="325">
        <f t="shared" si="110"/>
        <v>165</v>
      </c>
      <c r="Q22" s="325">
        <f t="shared" si="110"/>
        <v>84</v>
      </c>
      <c r="R22" s="325">
        <f t="shared" si="110"/>
        <v>186</v>
      </c>
      <c r="S22" s="325">
        <f t="shared" si="110"/>
        <v>97</v>
      </c>
      <c r="T22" s="325">
        <f t="shared" si="110"/>
        <v>0</v>
      </c>
      <c r="U22" s="325">
        <f t="shared" si="110"/>
        <v>0</v>
      </c>
      <c r="V22" s="325">
        <f t="shared" si="110"/>
        <v>0</v>
      </c>
      <c r="W22" s="325">
        <f t="shared" si="110"/>
        <v>0</v>
      </c>
      <c r="X22" s="325">
        <f t="shared" si="110"/>
        <v>186</v>
      </c>
      <c r="Y22" s="325">
        <f t="shared" si="110"/>
        <v>97</v>
      </c>
      <c r="Z22" s="325">
        <f t="shared" si="110"/>
        <v>162</v>
      </c>
      <c r="AA22" s="325">
        <f t="shared" si="110"/>
        <v>78</v>
      </c>
      <c r="AB22" s="325">
        <f t="shared" si="110"/>
        <v>0</v>
      </c>
      <c r="AC22" s="325">
        <f t="shared" si="110"/>
        <v>0</v>
      </c>
      <c r="AD22" s="325">
        <f t="shared" si="110"/>
        <v>0</v>
      </c>
      <c r="AE22" s="325">
        <f t="shared" si="110"/>
        <v>0</v>
      </c>
      <c r="AF22" s="325">
        <f t="shared" si="110"/>
        <v>162</v>
      </c>
      <c r="AG22" s="325">
        <f t="shared" si="110"/>
        <v>78</v>
      </c>
      <c r="AH22" s="325">
        <f t="shared" ref="AH22:BM22" si="111">SUM(AH4:AH21)</f>
        <v>665</v>
      </c>
      <c r="AI22" s="325">
        <f t="shared" si="111"/>
        <v>341</v>
      </c>
      <c r="AJ22" s="325">
        <f t="shared" si="111"/>
        <v>2</v>
      </c>
      <c r="AK22" s="325">
        <f t="shared" si="111"/>
        <v>0</v>
      </c>
      <c r="AL22" s="325">
        <f t="shared" si="111"/>
        <v>4</v>
      </c>
      <c r="AM22" s="325">
        <f t="shared" si="111"/>
        <v>1</v>
      </c>
      <c r="AN22" s="325">
        <f t="shared" si="111"/>
        <v>667</v>
      </c>
      <c r="AO22" s="325">
        <f t="shared" si="111"/>
        <v>342</v>
      </c>
      <c r="AP22" s="325">
        <f t="shared" si="111"/>
        <v>162</v>
      </c>
      <c r="AQ22" s="325">
        <f t="shared" si="111"/>
        <v>83</v>
      </c>
      <c r="AR22" s="325">
        <f t="shared" si="111"/>
        <v>0</v>
      </c>
      <c r="AS22" s="325">
        <f t="shared" si="111"/>
        <v>0</v>
      </c>
      <c r="AT22" s="325">
        <f t="shared" si="111"/>
        <v>0</v>
      </c>
      <c r="AU22" s="325">
        <f t="shared" si="111"/>
        <v>0</v>
      </c>
      <c r="AV22" s="325">
        <f t="shared" si="111"/>
        <v>162</v>
      </c>
      <c r="AW22" s="325">
        <f t="shared" si="111"/>
        <v>83</v>
      </c>
      <c r="AX22" s="325">
        <f t="shared" si="111"/>
        <v>162</v>
      </c>
      <c r="AY22" s="325">
        <f t="shared" si="111"/>
        <v>82</v>
      </c>
      <c r="AZ22" s="325">
        <f t="shared" si="111"/>
        <v>1</v>
      </c>
      <c r="BA22" s="325">
        <f t="shared" si="111"/>
        <v>1</v>
      </c>
      <c r="BB22" s="325">
        <f t="shared" si="111"/>
        <v>1</v>
      </c>
      <c r="BC22" s="325">
        <f t="shared" si="111"/>
        <v>1</v>
      </c>
      <c r="BD22" s="325">
        <f t="shared" si="111"/>
        <v>162</v>
      </c>
      <c r="BE22" s="325">
        <f t="shared" si="111"/>
        <v>82</v>
      </c>
      <c r="BF22" s="325">
        <f t="shared" si="111"/>
        <v>120</v>
      </c>
      <c r="BG22" s="325">
        <f t="shared" si="111"/>
        <v>59</v>
      </c>
      <c r="BH22" s="325">
        <f t="shared" si="111"/>
        <v>0</v>
      </c>
      <c r="BI22" s="325">
        <f t="shared" si="111"/>
        <v>0</v>
      </c>
      <c r="BJ22" s="325">
        <f t="shared" si="111"/>
        <v>3</v>
      </c>
      <c r="BK22" s="325">
        <f t="shared" si="111"/>
        <v>2</v>
      </c>
      <c r="BL22" s="325">
        <f t="shared" si="111"/>
        <v>123</v>
      </c>
      <c r="BM22" s="325">
        <f t="shared" si="111"/>
        <v>61</v>
      </c>
      <c r="BN22" s="325">
        <f t="shared" ref="BN22:CS22" si="112">SUM(BN4:BN21)</f>
        <v>159</v>
      </c>
      <c r="BO22" s="325">
        <f t="shared" si="112"/>
        <v>81</v>
      </c>
      <c r="BP22" s="325">
        <f t="shared" si="112"/>
        <v>0</v>
      </c>
      <c r="BQ22" s="325">
        <f t="shared" si="112"/>
        <v>0</v>
      </c>
      <c r="BR22" s="325">
        <f t="shared" si="112"/>
        <v>1</v>
      </c>
      <c r="BS22" s="325">
        <f t="shared" si="112"/>
        <v>1</v>
      </c>
      <c r="BT22" s="325">
        <f t="shared" si="112"/>
        <v>160</v>
      </c>
      <c r="BU22" s="325">
        <f t="shared" si="112"/>
        <v>82</v>
      </c>
      <c r="BV22" s="325">
        <f t="shared" si="112"/>
        <v>177</v>
      </c>
      <c r="BW22" s="325">
        <f t="shared" si="112"/>
        <v>86</v>
      </c>
      <c r="BX22" s="325">
        <f t="shared" si="112"/>
        <v>9</v>
      </c>
      <c r="BY22" s="325">
        <f t="shared" si="112"/>
        <v>3</v>
      </c>
      <c r="BZ22" s="325">
        <f t="shared" si="112"/>
        <v>2</v>
      </c>
      <c r="CA22" s="325">
        <f t="shared" si="112"/>
        <v>2</v>
      </c>
      <c r="CB22" s="325">
        <f t="shared" si="112"/>
        <v>170</v>
      </c>
      <c r="CC22" s="325">
        <f t="shared" si="112"/>
        <v>85</v>
      </c>
      <c r="CD22" s="325">
        <f t="shared" si="112"/>
        <v>780</v>
      </c>
      <c r="CE22" s="325">
        <f t="shared" si="112"/>
        <v>391</v>
      </c>
      <c r="CF22" s="325">
        <f t="shared" si="112"/>
        <v>10</v>
      </c>
      <c r="CG22" s="325">
        <f t="shared" si="112"/>
        <v>4</v>
      </c>
      <c r="CH22" s="325">
        <f t="shared" si="112"/>
        <v>7</v>
      </c>
      <c r="CI22" s="325">
        <f t="shared" si="112"/>
        <v>6</v>
      </c>
      <c r="CJ22" s="325">
        <f t="shared" si="112"/>
        <v>777</v>
      </c>
      <c r="CK22" s="325">
        <f t="shared" si="112"/>
        <v>393</v>
      </c>
      <c r="CL22" s="325">
        <f t="shared" si="112"/>
        <v>112</v>
      </c>
      <c r="CM22" s="325">
        <f t="shared" si="112"/>
        <v>57</v>
      </c>
      <c r="CN22" s="325">
        <f t="shared" si="112"/>
        <v>14</v>
      </c>
      <c r="CO22" s="325">
        <f t="shared" si="112"/>
        <v>7</v>
      </c>
      <c r="CP22" s="325">
        <f t="shared" si="112"/>
        <v>10</v>
      </c>
      <c r="CQ22" s="325">
        <f t="shared" si="112"/>
        <v>3</v>
      </c>
      <c r="CR22" s="325">
        <f t="shared" si="112"/>
        <v>108</v>
      </c>
      <c r="CS22" s="325">
        <f t="shared" si="112"/>
        <v>53</v>
      </c>
      <c r="CT22" s="325">
        <f t="shared" ref="CT22:DY22" si="113">SUM(CT4:CT21)</f>
        <v>78</v>
      </c>
      <c r="CU22" s="325">
        <f t="shared" si="113"/>
        <v>37</v>
      </c>
      <c r="CV22" s="325">
        <f t="shared" si="113"/>
        <v>22</v>
      </c>
      <c r="CW22" s="325">
        <f t="shared" si="113"/>
        <v>18</v>
      </c>
      <c r="CX22" s="325">
        <f t="shared" si="113"/>
        <v>1</v>
      </c>
      <c r="CY22" s="325">
        <f t="shared" si="113"/>
        <v>0</v>
      </c>
      <c r="CZ22" s="325">
        <f t="shared" si="113"/>
        <v>57</v>
      </c>
      <c r="DA22" s="325">
        <f t="shared" si="113"/>
        <v>19</v>
      </c>
      <c r="DB22" s="325">
        <f t="shared" si="113"/>
        <v>190</v>
      </c>
      <c r="DC22" s="325">
        <f t="shared" si="113"/>
        <v>94</v>
      </c>
      <c r="DD22" s="325">
        <f t="shared" si="113"/>
        <v>36</v>
      </c>
      <c r="DE22" s="325">
        <f t="shared" si="113"/>
        <v>25</v>
      </c>
      <c r="DF22" s="325">
        <f t="shared" si="113"/>
        <v>11</v>
      </c>
      <c r="DG22" s="325">
        <f t="shared" si="113"/>
        <v>3</v>
      </c>
      <c r="DH22" s="325">
        <f t="shared" si="113"/>
        <v>165</v>
      </c>
      <c r="DI22" s="325">
        <f t="shared" si="113"/>
        <v>72</v>
      </c>
      <c r="DJ22" s="325">
        <f t="shared" si="113"/>
        <v>0</v>
      </c>
      <c r="DK22" s="325">
        <f t="shared" si="113"/>
        <v>155</v>
      </c>
      <c r="DL22" s="325">
        <f t="shared" si="113"/>
        <v>19</v>
      </c>
      <c r="DM22" s="325">
        <f t="shared" si="113"/>
        <v>11</v>
      </c>
      <c r="DN22" s="325">
        <f t="shared" si="113"/>
        <v>2</v>
      </c>
      <c r="DO22" s="325">
        <f t="shared" si="113"/>
        <v>2</v>
      </c>
      <c r="DP22" s="325">
        <f t="shared" si="113"/>
        <v>280</v>
      </c>
      <c r="DQ22" s="325">
        <f t="shared" si="113"/>
        <v>146</v>
      </c>
      <c r="DR22" s="325">
        <f t="shared" si="113"/>
        <v>1635</v>
      </c>
      <c r="DS22" s="325">
        <f t="shared" si="113"/>
        <v>826</v>
      </c>
      <c r="DT22" s="325">
        <f t="shared" si="113"/>
        <v>48</v>
      </c>
      <c r="DU22" s="325">
        <f t="shared" si="113"/>
        <v>29</v>
      </c>
      <c r="DV22" s="325">
        <f t="shared" si="113"/>
        <v>22</v>
      </c>
      <c r="DW22" s="325">
        <f t="shared" si="113"/>
        <v>10</v>
      </c>
      <c r="DX22" s="325">
        <f t="shared" si="113"/>
        <v>1609</v>
      </c>
      <c r="DY22" s="325">
        <f t="shared" si="113"/>
        <v>807</v>
      </c>
    </row>
    <row r="23" spans="1:129" s="87" customFormat="1" ht="27" customHeight="1" x14ac:dyDescent="0.3">
      <c r="A23" s="473" t="s">
        <v>298</v>
      </c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  <c r="X23" s="473"/>
      <c r="Y23" s="473"/>
      <c r="Z23" s="473"/>
      <c r="AA23" s="473"/>
      <c r="AB23" s="473"/>
      <c r="AC23" s="473"/>
      <c r="AD23" s="473"/>
      <c r="AE23" s="473"/>
      <c r="AF23" s="473"/>
      <c r="AG23" s="473"/>
      <c r="AH23" s="473"/>
      <c r="AI23" s="473"/>
      <c r="AJ23" s="85"/>
      <c r="AK23" s="85"/>
      <c r="AL23" s="85"/>
      <c r="AM23" s="85"/>
      <c r="AN23" s="85"/>
      <c r="AO23" s="85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6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219"/>
      <c r="DK23" s="219"/>
      <c r="DL23" s="219"/>
      <c r="DM23" s="219"/>
      <c r="DN23" s="219"/>
      <c r="DO23" s="219"/>
      <c r="DP23" s="219"/>
      <c r="DQ23" s="219"/>
      <c r="DR23" s="161"/>
      <c r="DS23" s="161"/>
      <c r="DT23" s="162"/>
      <c r="DU23" s="162"/>
      <c r="DV23" s="162"/>
      <c r="DW23" s="162"/>
      <c r="DX23" s="162"/>
      <c r="DY23" s="161"/>
    </row>
    <row r="24" spans="1:129" ht="15.6" x14ac:dyDescent="0.3">
      <c r="B24" s="72"/>
      <c r="H24" s="72"/>
      <c r="J24" s="72"/>
      <c r="P24" s="72"/>
      <c r="R24" s="72"/>
      <c r="X24" s="72"/>
      <c r="Z24" s="72"/>
      <c r="AF24" s="72"/>
      <c r="AH24" s="72"/>
      <c r="AI24" s="72"/>
      <c r="AP24" s="72"/>
      <c r="AV24" s="72"/>
      <c r="AX24" s="72"/>
      <c r="BD24" s="72"/>
      <c r="BF24" s="72"/>
      <c r="BL24" s="72"/>
      <c r="BN24" s="72"/>
      <c r="BT24" s="72"/>
      <c r="BV24" s="72"/>
      <c r="CB24" s="72"/>
      <c r="CD24" s="72"/>
      <c r="CE24" s="72"/>
      <c r="CF24" s="72"/>
      <c r="CG24" s="72"/>
      <c r="CH24" s="72"/>
      <c r="CI24" s="72"/>
      <c r="CJ24" s="72"/>
      <c r="CK24" s="72"/>
      <c r="CL24" s="72"/>
      <c r="CR24" s="72"/>
      <c r="CT24" s="90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215"/>
      <c r="DK24" s="215"/>
      <c r="DL24" s="215"/>
      <c r="DM24" s="215"/>
      <c r="DN24" s="215"/>
      <c r="DO24" s="215"/>
      <c r="DP24" s="215"/>
      <c r="DQ24" s="215"/>
      <c r="DR24" s="91"/>
      <c r="DS24" s="91"/>
      <c r="DT24" s="92"/>
      <c r="DU24" s="92"/>
      <c r="DV24" s="92"/>
      <c r="DW24" s="92"/>
      <c r="DX24" s="92"/>
      <c r="DY24" s="91"/>
    </row>
    <row r="25" spans="1:129" ht="15.6" x14ac:dyDescent="0.3">
      <c r="B25" s="72"/>
      <c r="H25" s="72"/>
      <c r="J25" s="72"/>
      <c r="P25" s="72"/>
      <c r="R25" s="72"/>
      <c r="X25" s="72"/>
      <c r="Z25" s="72"/>
      <c r="AF25" s="72"/>
      <c r="AH25" s="72"/>
      <c r="AI25" s="72"/>
      <c r="AP25" s="72"/>
      <c r="AV25" s="72"/>
      <c r="AX25" s="72"/>
      <c r="BD25" s="72"/>
      <c r="BF25" s="72"/>
      <c r="BL25" s="72"/>
      <c r="BN25" s="72"/>
      <c r="BT25" s="72"/>
      <c r="BV25" s="72"/>
      <c r="CB25" s="72"/>
      <c r="CD25" s="72"/>
      <c r="CE25" s="72"/>
      <c r="CF25" s="72"/>
      <c r="CG25" s="72"/>
      <c r="CH25" s="72"/>
      <c r="CI25" s="72"/>
      <c r="CJ25" s="72"/>
      <c r="CK25" s="72"/>
      <c r="CL25" s="72"/>
      <c r="CR25" s="72"/>
      <c r="CT25" s="83"/>
      <c r="CZ25" s="72"/>
      <c r="DB25" s="72"/>
      <c r="DC25" s="72"/>
      <c r="DD25" s="72"/>
      <c r="DE25" s="72"/>
      <c r="DF25" s="72"/>
      <c r="DG25" s="72"/>
      <c r="DH25" s="72"/>
      <c r="DI25" s="72"/>
      <c r="DJ25" s="212"/>
      <c r="DK25" s="212"/>
      <c r="DL25" s="212"/>
      <c r="DM25" s="212"/>
      <c r="DN25" s="212"/>
      <c r="DO25" s="212"/>
      <c r="DP25" s="212"/>
      <c r="DQ25" s="212"/>
      <c r="DR25" s="72"/>
    </row>
    <row r="26" spans="1:129" ht="15.6" x14ac:dyDescent="0.3">
      <c r="B26" s="72"/>
      <c r="H26" s="72"/>
      <c r="J26" s="72"/>
      <c r="P26" s="72"/>
      <c r="R26" s="72"/>
      <c r="X26" s="72"/>
      <c r="Z26" s="72"/>
      <c r="AF26" s="72"/>
      <c r="AH26" s="72"/>
      <c r="AI26" s="72"/>
      <c r="AP26" s="72"/>
      <c r="AV26" s="72"/>
      <c r="AX26" s="72"/>
      <c r="BD26" s="72"/>
      <c r="BF26" s="72"/>
      <c r="BL26" s="72"/>
      <c r="BN26" s="72"/>
      <c r="BT26" s="72"/>
      <c r="BV26" s="72"/>
      <c r="CB26" s="72"/>
      <c r="CD26" s="72"/>
      <c r="CE26" s="72"/>
      <c r="CF26" s="72"/>
      <c r="CG26" s="72"/>
      <c r="CH26" s="72"/>
      <c r="CI26" s="72"/>
      <c r="CJ26" s="72"/>
      <c r="CK26" s="72"/>
      <c r="CL26" s="72"/>
      <c r="CR26" s="72"/>
      <c r="CT26" s="83"/>
      <c r="CZ26" s="72"/>
      <c r="DB26" s="72"/>
      <c r="DC26" s="72"/>
      <c r="DD26" s="72"/>
      <c r="DE26" s="72"/>
      <c r="DF26" s="72"/>
      <c r="DG26" s="72"/>
      <c r="DH26" s="72"/>
      <c r="DI26" s="72"/>
      <c r="DJ26" s="212"/>
      <c r="DK26" s="212"/>
      <c r="DL26" s="212"/>
      <c r="DM26" s="212"/>
      <c r="DN26" s="212"/>
      <c r="DO26" s="212"/>
      <c r="DP26" s="212"/>
      <c r="DQ26" s="212"/>
      <c r="DR26" s="72"/>
    </row>
    <row r="27" spans="1:129" x14ac:dyDescent="0.3">
      <c r="B27" s="72"/>
      <c r="H27" s="72"/>
      <c r="J27" s="72"/>
      <c r="P27" s="72"/>
      <c r="R27" s="72"/>
      <c r="X27" s="72"/>
      <c r="Z27" s="72"/>
      <c r="AF27" s="72"/>
      <c r="AH27" s="72"/>
      <c r="AI27" s="72"/>
      <c r="AP27" s="72"/>
      <c r="AV27" s="72"/>
      <c r="AX27" s="72"/>
      <c r="BD27" s="72"/>
      <c r="BF27" s="72"/>
      <c r="BL27" s="72"/>
      <c r="BN27" s="72"/>
      <c r="BT27" s="72"/>
      <c r="BV27" s="72"/>
      <c r="CB27" s="72"/>
      <c r="CD27" s="72"/>
      <c r="CE27" s="72"/>
      <c r="CF27" s="72"/>
      <c r="CG27" s="72"/>
      <c r="CH27" s="72"/>
      <c r="CI27" s="72"/>
      <c r="CJ27" s="72"/>
      <c r="CK27" s="72"/>
      <c r="CL27" s="72"/>
      <c r="CR27" s="72"/>
      <c r="CT27" s="72"/>
      <c r="CZ27" s="72"/>
      <c r="DB27" s="72"/>
      <c r="DC27" s="72"/>
      <c r="DD27" s="72"/>
      <c r="DE27" s="72"/>
      <c r="DF27" s="72"/>
      <c r="DG27" s="72"/>
      <c r="DH27" s="72"/>
      <c r="DI27" s="72"/>
      <c r="DJ27" s="212"/>
      <c r="DK27" s="212"/>
      <c r="DL27" s="212"/>
      <c r="DM27" s="212"/>
      <c r="DN27" s="212"/>
      <c r="DO27" s="212"/>
      <c r="DP27" s="212"/>
      <c r="DQ27" s="212"/>
      <c r="DR27" s="72"/>
    </row>
    <row r="28" spans="1:129" x14ac:dyDescent="0.3">
      <c r="B28" s="72"/>
      <c r="H28" s="72"/>
      <c r="J28" s="72"/>
      <c r="P28" s="72"/>
      <c r="R28" s="72"/>
      <c r="X28" s="72"/>
      <c r="Z28" s="72"/>
      <c r="AF28" s="72"/>
      <c r="AH28" s="72"/>
      <c r="AI28" s="72"/>
      <c r="AP28" s="72"/>
      <c r="AV28" s="72"/>
      <c r="AX28" s="72"/>
      <c r="BD28" s="72"/>
      <c r="BF28" s="72"/>
      <c r="BL28" s="72"/>
      <c r="BN28" s="72"/>
      <c r="BT28" s="72"/>
      <c r="BV28" s="72"/>
      <c r="CB28" s="72"/>
      <c r="CD28" s="72"/>
      <c r="CE28" s="72"/>
      <c r="CF28" s="72"/>
      <c r="CG28" s="72"/>
      <c r="CH28" s="72"/>
      <c r="CI28" s="72"/>
      <c r="CJ28" s="72"/>
      <c r="CK28" s="72"/>
      <c r="CL28" s="72"/>
      <c r="CR28" s="72"/>
      <c r="CT28" s="72"/>
      <c r="CZ28" s="72"/>
      <c r="DB28" s="72"/>
      <c r="DC28" s="72"/>
      <c r="DD28" s="72"/>
      <c r="DE28" s="72"/>
      <c r="DF28" s="72"/>
      <c r="DG28" s="72"/>
      <c r="DH28" s="72"/>
      <c r="DI28" s="72"/>
      <c r="DJ28" s="212"/>
      <c r="DK28" s="212"/>
      <c r="DL28" s="212"/>
      <c r="DM28" s="212"/>
      <c r="DN28" s="212"/>
      <c r="DO28" s="212"/>
      <c r="DP28" s="212"/>
      <c r="DQ28" s="212"/>
      <c r="DR28" s="72"/>
    </row>
    <row r="29" spans="1:129" x14ac:dyDescent="0.3">
      <c r="B29" s="72"/>
      <c r="H29" s="72"/>
      <c r="J29" s="72"/>
      <c r="P29" s="72"/>
      <c r="R29" s="72"/>
      <c r="X29" s="72"/>
      <c r="Z29" s="72"/>
      <c r="AF29" s="72"/>
      <c r="AH29" s="72"/>
      <c r="AI29" s="72"/>
      <c r="AP29" s="72"/>
      <c r="AV29" s="72"/>
      <c r="AX29" s="72"/>
      <c r="BD29" s="72"/>
      <c r="BF29" s="72"/>
      <c r="BL29" s="72"/>
      <c r="BN29" s="72"/>
      <c r="BT29" s="72"/>
      <c r="BV29" s="72"/>
      <c r="CB29" s="72"/>
      <c r="CD29" s="72"/>
      <c r="CE29" s="72"/>
      <c r="CF29" s="72"/>
      <c r="CG29" s="72"/>
      <c r="CH29" s="72"/>
      <c r="CI29" s="72"/>
      <c r="CJ29" s="72"/>
      <c r="CK29" s="72"/>
      <c r="CL29" s="72"/>
      <c r="CR29" s="72"/>
      <c r="CT29" s="72"/>
      <c r="CZ29" s="72"/>
      <c r="DB29" s="72"/>
      <c r="DC29" s="72"/>
      <c r="DD29" s="72"/>
      <c r="DE29" s="72"/>
      <c r="DF29" s="72"/>
      <c r="DG29" s="72"/>
      <c r="DH29" s="72"/>
      <c r="DI29" s="72"/>
      <c r="DJ29" s="212"/>
      <c r="DK29" s="212"/>
      <c r="DL29" s="212"/>
      <c r="DM29" s="212"/>
      <c r="DN29" s="212"/>
      <c r="DO29" s="212"/>
      <c r="DP29" s="212"/>
      <c r="DQ29" s="212"/>
      <c r="DR29" s="72"/>
    </row>
    <row r="30" spans="1:129" x14ac:dyDescent="0.3">
      <c r="B30" s="72"/>
      <c r="H30" s="72"/>
      <c r="J30" s="72"/>
      <c r="P30" s="72"/>
      <c r="R30" s="72"/>
      <c r="X30" s="72"/>
      <c r="Z30" s="72"/>
      <c r="AF30" s="72"/>
      <c r="AH30" s="72"/>
      <c r="AI30" s="72"/>
      <c r="AP30" s="72"/>
      <c r="AV30" s="72"/>
      <c r="AX30" s="72"/>
      <c r="BD30" s="72"/>
      <c r="BF30" s="72"/>
      <c r="BL30" s="72"/>
      <c r="BN30" s="72"/>
      <c r="BT30" s="72"/>
      <c r="BV30" s="72"/>
      <c r="CB30" s="72"/>
      <c r="CD30" s="72"/>
      <c r="CE30" s="72"/>
      <c r="CF30" s="72"/>
      <c r="CG30" s="72"/>
      <c r="CH30" s="72"/>
      <c r="CI30" s="72"/>
      <c r="CJ30" s="72"/>
      <c r="CK30" s="72"/>
      <c r="CL30" s="72"/>
      <c r="CR30" s="72"/>
      <c r="CT30" s="72"/>
      <c r="CZ30" s="72"/>
      <c r="DB30" s="72"/>
      <c r="DC30" s="72"/>
      <c r="DD30" s="72"/>
      <c r="DE30" s="72"/>
      <c r="DF30" s="72"/>
      <c r="DG30" s="72"/>
      <c r="DH30" s="72"/>
      <c r="DI30" s="72"/>
      <c r="DJ30" s="212"/>
      <c r="DK30" s="212"/>
      <c r="DL30" s="212"/>
      <c r="DM30" s="212"/>
      <c r="DN30" s="212"/>
      <c r="DO30" s="212"/>
      <c r="DP30" s="212"/>
      <c r="DQ30" s="212"/>
      <c r="DR30" s="72"/>
    </row>
    <row r="31" spans="1:129" x14ac:dyDescent="0.3">
      <c r="B31" s="72"/>
      <c r="H31" s="72"/>
      <c r="J31" s="72"/>
      <c r="P31" s="72"/>
      <c r="R31" s="72"/>
      <c r="X31" s="72"/>
      <c r="Z31" s="72"/>
      <c r="AF31" s="72"/>
      <c r="AH31" s="72"/>
      <c r="AI31" s="72"/>
      <c r="AP31" s="72"/>
      <c r="AV31" s="72"/>
      <c r="AX31" s="72"/>
      <c r="BD31" s="72"/>
      <c r="BF31" s="72"/>
      <c r="BL31" s="72"/>
      <c r="BN31" s="72"/>
      <c r="BT31" s="72"/>
      <c r="BV31" s="72"/>
      <c r="CB31" s="72"/>
      <c r="CD31" s="72"/>
      <c r="CE31" s="72"/>
      <c r="CF31" s="72"/>
      <c r="CG31" s="72"/>
      <c r="CH31" s="72"/>
      <c r="CI31" s="72"/>
      <c r="CJ31" s="72"/>
      <c r="CK31" s="72"/>
      <c r="CL31" s="72"/>
      <c r="CR31" s="72"/>
      <c r="CT31" s="72"/>
      <c r="CZ31" s="72"/>
      <c r="DB31" s="72"/>
      <c r="DC31" s="72"/>
      <c r="DD31" s="72"/>
      <c r="DE31" s="72"/>
      <c r="DF31" s="72"/>
      <c r="DG31" s="72"/>
      <c r="DH31" s="72"/>
      <c r="DI31" s="72"/>
      <c r="DJ31" s="212"/>
      <c r="DK31" s="212"/>
      <c r="DL31" s="212"/>
      <c r="DM31" s="212"/>
      <c r="DN31" s="212"/>
      <c r="DO31" s="212"/>
      <c r="DP31" s="212"/>
      <c r="DQ31" s="212"/>
      <c r="DR31" s="72"/>
    </row>
    <row r="32" spans="1:129" x14ac:dyDescent="0.3">
      <c r="B32" s="72"/>
      <c r="H32" s="72"/>
      <c r="J32" s="72"/>
      <c r="P32" s="72"/>
      <c r="R32" s="72"/>
      <c r="X32" s="72"/>
      <c r="Z32" s="72"/>
      <c r="AF32" s="72"/>
      <c r="AH32" s="72"/>
      <c r="AI32" s="72"/>
      <c r="AP32" s="72"/>
      <c r="AV32" s="72"/>
      <c r="AX32" s="72"/>
      <c r="BD32" s="72"/>
      <c r="BF32" s="72"/>
      <c r="BL32" s="72"/>
      <c r="BN32" s="72"/>
      <c r="BT32" s="72"/>
      <c r="BV32" s="72"/>
      <c r="CB32" s="72"/>
      <c r="CD32" s="72"/>
      <c r="CE32" s="72"/>
      <c r="CF32" s="72"/>
      <c r="CG32" s="72"/>
      <c r="CH32" s="72"/>
      <c r="CI32" s="72"/>
      <c r="CJ32" s="72"/>
      <c r="CK32" s="72"/>
      <c r="CL32" s="72"/>
      <c r="CR32" s="72"/>
      <c r="CT32" s="72"/>
      <c r="CZ32" s="72"/>
      <c r="DB32" s="72"/>
      <c r="DC32" s="72"/>
      <c r="DD32" s="72"/>
      <c r="DE32" s="72"/>
      <c r="DF32" s="72"/>
      <c r="DG32" s="72"/>
      <c r="DH32" s="72"/>
      <c r="DI32" s="72"/>
      <c r="DJ32" s="212"/>
      <c r="DK32" s="212"/>
      <c r="DL32" s="212"/>
      <c r="DM32" s="212"/>
      <c r="DN32" s="212"/>
      <c r="DO32" s="212"/>
      <c r="DP32" s="212"/>
      <c r="DQ32" s="212"/>
      <c r="DR32" s="72"/>
    </row>
    <row r="33" spans="2:122" x14ac:dyDescent="0.3">
      <c r="B33" s="72"/>
      <c r="H33" s="72"/>
      <c r="J33" s="72"/>
      <c r="P33" s="72"/>
      <c r="R33" s="72"/>
      <c r="X33" s="72"/>
      <c r="Z33" s="72"/>
      <c r="AF33" s="72"/>
      <c r="AH33" s="72"/>
      <c r="AI33" s="72"/>
      <c r="AP33" s="72"/>
      <c r="AV33" s="72"/>
      <c r="AX33" s="72"/>
      <c r="BD33" s="72"/>
      <c r="BF33" s="72"/>
      <c r="BL33" s="72"/>
      <c r="BN33" s="72"/>
      <c r="BT33" s="72"/>
      <c r="BV33" s="72"/>
      <c r="CB33" s="72"/>
      <c r="CD33" s="72"/>
      <c r="CE33" s="72"/>
      <c r="CF33" s="72"/>
      <c r="CG33" s="72"/>
      <c r="CH33" s="72"/>
      <c r="CI33" s="72"/>
      <c r="CJ33" s="72"/>
      <c r="CK33" s="72"/>
      <c r="CL33" s="72"/>
      <c r="CR33" s="72"/>
      <c r="CT33" s="72"/>
      <c r="CZ33" s="72"/>
      <c r="DB33" s="72"/>
      <c r="DC33" s="72"/>
      <c r="DD33" s="72"/>
      <c r="DE33" s="72"/>
      <c r="DF33" s="72"/>
      <c r="DG33" s="72"/>
      <c r="DH33" s="72"/>
      <c r="DI33" s="72"/>
      <c r="DJ33" s="212"/>
      <c r="DK33" s="212"/>
      <c r="DL33" s="212"/>
      <c r="DM33" s="212"/>
      <c r="DN33" s="212"/>
      <c r="DO33" s="212"/>
      <c r="DP33" s="212"/>
      <c r="DQ33" s="212"/>
      <c r="DR33" s="72"/>
    </row>
    <row r="34" spans="2:122" x14ac:dyDescent="0.3">
      <c r="B34" s="72"/>
      <c r="H34" s="72"/>
      <c r="J34" s="72"/>
      <c r="P34" s="72"/>
      <c r="R34" s="72"/>
      <c r="X34" s="72"/>
      <c r="Z34" s="72"/>
      <c r="AF34" s="72"/>
      <c r="AH34" s="72"/>
      <c r="AI34" s="72"/>
      <c r="AP34" s="72"/>
      <c r="AV34" s="72"/>
      <c r="AX34" s="72"/>
      <c r="BD34" s="72"/>
      <c r="BF34" s="72"/>
      <c r="BL34" s="72"/>
      <c r="BN34" s="72"/>
      <c r="BT34" s="72"/>
      <c r="BV34" s="72"/>
      <c r="CB34" s="72"/>
      <c r="CD34" s="72"/>
      <c r="CE34" s="72"/>
      <c r="CF34" s="72"/>
      <c r="CG34" s="72"/>
      <c r="CH34" s="72"/>
      <c r="CI34" s="72"/>
      <c r="CJ34" s="72"/>
      <c r="CK34" s="72"/>
      <c r="CL34" s="72"/>
      <c r="CR34" s="72"/>
      <c r="CT34" s="72"/>
      <c r="CZ34" s="72"/>
      <c r="DB34" s="72"/>
      <c r="DC34" s="72"/>
      <c r="DD34" s="72"/>
      <c r="DE34" s="72"/>
      <c r="DF34" s="72"/>
      <c r="DG34" s="72"/>
      <c r="DH34" s="72"/>
      <c r="DI34" s="72"/>
      <c r="DJ34" s="212"/>
      <c r="DK34" s="212"/>
      <c r="DL34" s="212"/>
      <c r="DM34" s="212"/>
      <c r="DN34" s="212"/>
      <c r="DO34" s="212"/>
      <c r="DP34" s="212"/>
      <c r="DQ34" s="212"/>
      <c r="DR34" s="72"/>
    </row>
    <row r="35" spans="2:122" x14ac:dyDescent="0.3">
      <c r="B35" s="72"/>
      <c r="H35" s="72"/>
      <c r="J35" s="72"/>
      <c r="P35" s="72"/>
      <c r="R35" s="72"/>
      <c r="X35" s="72"/>
      <c r="Z35" s="72"/>
      <c r="AF35" s="72"/>
      <c r="AH35" s="72"/>
      <c r="AI35" s="72"/>
      <c r="AP35" s="72"/>
      <c r="AV35" s="72"/>
      <c r="AX35" s="72"/>
      <c r="BD35" s="72"/>
      <c r="BF35" s="72"/>
      <c r="BL35" s="72"/>
      <c r="BN35" s="72"/>
      <c r="BT35" s="72"/>
      <c r="BV35" s="72"/>
      <c r="CB35" s="72"/>
      <c r="CD35" s="72"/>
      <c r="CE35" s="72"/>
      <c r="CF35" s="72"/>
      <c r="CG35" s="72"/>
      <c r="CH35" s="72"/>
      <c r="CI35" s="72"/>
      <c r="CJ35" s="72"/>
      <c r="CK35" s="72"/>
      <c r="CL35" s="72"/>
      <c r="CR35" s="72"/>
      <c r="CT35" s="72"/>
      <c r="CZ35" s="72"/>
      <c r="DB35" s="72"/>
      <c r="DC35" s="72"/>
      <c r="DD35" s="72"/>
      <c r="DE35" s="72"/>
      <c r="DF35" s="72"/>
      <c r="DG35" s="72"/>
      <c r="DH35" s="72"/>
      <c r="DI35" s="72"/>
      <c r="DJ35" s="212"/>
      <c r="DK35" s="212"/>
      <c r="DL35" s="212"/>
      <c r="DM35" s="212"/>
      <c r="DN35" s="212"/>
      <c r="DO35" s="212"/>
      <c r="DP35" s="212"/>
      <c r="DQ35" s="212"/>
      <c r="DR35" s="72"/>
    </row>
    <row r="36" spans="2:122" x14ac:dyDescent="0.3">
      <c r="B36" s="72"/>
      <c r="H36" s="72"/>
      <c r="J36" s="72"/>
      <c r="P36" s="72"/>
      <c r="R36" s="72"/>
      <c r="X36" s="72"/>
      <c r="Z36" s="72"/>
      <c r="AF36" s="72"/>
      <c r="AH36" s="72"/>
      <c r="AI36" s="72"/>
      <c r="AP36" s="72"/>
      <c r="AV36" s="72"/>
      <c r="AX36" s="72"/>
      <c r="BD36" s="72"/>
      <c r="BF36" s="72"/>
      <c r="BL36" s="72"/>
      <c r="BN36" s="72"/>
      <c r="BT36" s="72"/>
      <c r="BV36" s="72"/>
      <c r="CB36" s="72"/>
      <c r="CD36" s="72"/>
      <c r="CE36" s="72"/>
      <c r="CF36" s="72"/>
      <c r="CG36" s="72"/>
      <c r="CH36" s="72"/>
      <c r="CI36" s="72"/>
      <c r="CJ36" s="72"/>
      <c r="CK36" s="72"/>
      <c r="CL36" s="72"/>
      <c r="CR36" s="72"/>
      <c r="CT36" s="72"/>
      <c r="CZ36" s="72"/>
      <c r="DB36" s="72"/>
      <c r="DC36" s="72"/>
      <c r="DD36" s="72"/>
      <c r="DE36" s="72"/>
      <c r="DF36" s="72"/>
      <c r="DG36" s="72"/>
      <c r="DH36" s="72"/>
      <c r="DI36" s="72"/>
      <c r="DJ36" s="212"/>
      <c r="DK36" s="212"/>
      <c r="DL36" s="212"/>
      <c r="DM36" s="212"/>
      <c r="DN36" s="212"/>
      <c r="DO36" s="212"/>
      <c r="DP36" s="212"/>
      <c r="DQ36" s="212"/>
      <c r="DR36" s="72"/>
    </row>
    <row r="37" spans="2:122" x14ac:dyDescent="0.3">
      <c r="B37" s="72"/>
      <c r="H37" s="72"/>
      <c r="J37" s="72"/>
      <c r="P37" s="72"/>
      <c r="R37" s="72"/>
      <c r="X37" s="72"/>
      <c r="Z37" s="72"/>
      <c r="AF37" s="72"/>
      <c r="AH37" s="72"/>
      <c r="AI37" s="72"/>
      <c r="AP37" s="72"/>
      <c r="AV37" s="72"/>
      <c r="AX37" s="72"/>
      <c r="BD37" s="72"/>
      <c r="BF37" s="72"/>
      <c r="BL37" s="72"/>
      <c r="BN37" s="72"/>
      <c r="BT37" s="72"/>
      <c r="BV37" s="72"/>
      <c r="CB37" s="72"/>
      <c r="CD37" s="72"/>
      <c r="CE37" s="72"/>
      <c r="CF37" s="72"/>
      <c r="CG37" s="72"/>
      <c r="CH37" s="72"/>
      <c r="CI37" s="72"/>
      <c r="CJ37" s="72"/>
      <c r="CK37" s="72"/>
      <c r="CL37" s="72"/>
      <c r="CR37" s="72"/>
      <c r="CT37" s="72"/>
      <c r="CZ37" s="72"/>
      <c r="DB37" s="72"/>
      <c r="DC37" s="72"/>
      <c r="DD37" s="72"/>
      <c r="DE37" s="72"/>
      <c r="DF37" s="72"/>
      <c r="DG37" s="72"/>
      <c r="DH37" s="72"/>
      <c r="DI37" s="72"/>
      <c r="DJ37" s="212"/>
      <c r="DK37" s="212"/>
      <c r="DL37" s="212"/>
      <c r="DM37" s="212"/>
      <c r="DN37" s="212"/>
      <c r="DO37" s="212"/>
      <c r="DP37" s="212"/>
      <c r="DQ37" s="212"/>
      <c r="DR37" s="72"/>
    </row>
    <row r="38" spans="2:122" x14ac:dyDescent="0.3">
      <c r="B38" s="72"/>
      <c r="H38" s="72"/>
      <c r="J38" s="72"/>
      <c r="P38" s="72"/>
      <c r="R38" s="72"/>
      <c r="X38" s="72"/>
      <c r="Z38" s="72"/>
      <c r="AF38" s="72"/>
      <c r="AH38" s="72"/>
      <c r="AI38" s="72"/>
      <c r="AP38" s="72"/>
      <c r="AV38" s="72"/>
      <c r="AX38" s="72"/>
      <c r="BD38" s="72"/>
      <c r="BF38" s="72"/>
      <c r="BL38" s="72"/>
      <c r="BN38" s="72"/>
      <c r="BT38" s="72"/>
      <c r="BV38" s="72"/>
      <c r="CB38" s="72"/>
      <c r="CD38" s="72"/>
      <c r="CE38" s="72"/>
      <c r="CF38" s="72"/>
      <c r="CG38" s="72"/>
      <c r="CH38" s="72"/>
      <c r="CI38" s="72"/>
      <c r="CJ38" s="72"/>
      <c r="CK38" s="72"/>
      <c r="CL38" s="72"/>
      <c r="CR38" s="72"/>
      <c r="CT38" s="72"/>
      <c r="CZ38" s="72"/>
      <c r="DB38" s="72"/>
      <c r="DC38" s="72"/>
      <c r="DD38" s="72"/>
      <c r="DE38" s="72"/>
      <c r="DF38" s="72"/>
      <c r="DG38" s="72"/>
      <c r="DH38" s="72"/>
      <c r="DI38" s="72"/>
      <c r="DJ38" s="212"/>
      <c r="DK38" s="212"/>
      <c r="DL38" s="212"/>
      <c r="DM38" s="212"/>
      <c r="DN38" s="212"/>
      <c r="DO38" s="212"/>
      <c r="DP38" s="212"/>
      <c r="DQ38" s="212"/>
      <c r="DR38" s="72"/>
    </row>
    <row r="39" spans="2:122" x14ac:dyDescent="0.3">
      <c r="B39" s="72"/>
      <c r="H39" s="72"/>
      <c r="J39" s="72"/>
      <c r="P39" s="72"/>
      <c r="R39" s="72"/>
      <c r="X39" s="72"/>
      <c r="Z39" s="72"/>
      <c r="AF39" s="72"/>
      <c r="AH39" s="72"/>
      <c r="AI39" s="72"/>
      <c r="AP39" s="72"/>
      <c r="AV39" s="72"/>
      <c r="AX39" s="72"/>
      <c r="BD39" s="72"/>
      <c r="BF39" s="72"/>
      <c r="BL39" s="72"/>
      <c r="BN39" s="72"/>
      <c r="BT39" s="72"/>
      <c r="BV39" s="72"/>
      <c r="CB39" s="72"/>
      <c r="CD39" s="72"/>
      <c r="CE39" s="72"/>
      <c r="CF39" s="72"/>
      <c r="CG39" s="72"/>
      <c r="CH39" s="72"/>
      <c r="CI39" s="72"/>
      <c r="CJ39" s="72"/>
      <c r="CK39" s="72"/>
      <c r="CL39" s="72"/>
      <c r="CR39" s="72"/>
      <c r="CT39" s="72"/>
      <c r="CZ39" s="72"/>
      <c r="DB39" s="72"/>
      <c r="DC39" s="72"/>
      <c r="DD39" s="72"/>
      <c r="DE39" s="72"/>
      <c r="DF39" s="72"/>
      <c r="DG39" s="72"/>
      <c r="DH39" s="72"/>
      <c r="DI39" s="72"/>
      <c r="DJ39" s="212"/>
      <c r="DK39" s="212"/>
      <c r="DL39" s="212"/>
      <c r="DM39" s="212"/>
      <c r="DN39" s="212"/>
      <c r="DO39" s="212"/>
      <c r="DP39" s="212"/>
      <c r="DQ39" s="212"/>
      <c r="DR39" s="72"/>
    </row>
    <row r="40" spans="2:122" x14ac:dyDescent="0.3">
      <c r="B40" s="72"/>
      <c r="H40" s="72"/>
      <c r="J40" s="72"/>
      <c r="P40" s="72"/>
      <c r="R40" s="72"/>
      <c r="X40" s="72"/>
      <c r="Z40" s="72"/>
      <c r="AF40" s="72"/>
      <c r="AH40" s="72"/>
      <c r="AI40" s="72"/>
      <c r="AP40" s="72"/>
      <c r="AV40" s="72"/>
      <c r="AX40" s="72"/>
      <c r="BD40" s="72"/>
      <c r="BF40" s="72"/>
      <c r="BL40" s="72"/>
      <c r="BN40" s="72"/>
      <c r="BT40" s="72"/>
      <c r="BV40" s="72"/>
      <c r="CB40" s="72"/>
      <c r="CD40" s="72"/>
      <c r="CE40" s="72"/>
      <c r="CF40" s="72"/>
      <c r="CG40" s="72"/>
      <c r="CH40" s="72"/>
      <c r="CI40" s="72"/>
      <c r="CJ40" s="72"/>
      <c r="CK40" s="72"/>
      <c r="CL40" s="72"/>
      <c r="CR40" s="72"/>
      <c r="CT40" s="72"/>
      <c r="CZ40" s="72"/>
      <c r="DB40" s="72"/>
      <c r="DC40" s="72"/>
      <c r="DD40" s="72"/>
      <c r="DE40" s="72"/>
      <c r="DF40" s="72"/>
      <c r="DG40" s="72"/>
      <c r="DH40" s="72"/>
      <c r="DI40" s="72"/>
      <c r="DJ40" s="212"/>
      <c r="DK40" s="212"/>
      <c r="DL40" s="212"/>
      <c r="DM40" s="212"/>
      <c r="DN40" s="212"/>
      <c r="DO40" s="212"/>
      <c r="DP40" s="212"/>
      <c r="DQ40" s="212"/>
      <c r="DR40" s="72"/>
    </row>
    <row r="41" spans="2:122" x14ac:dyDescent="0.3">
      <c r="B41" s="72"/>
      <c r="H41" s="72"/>
      <c r="J41" s="72"/>
      <c r="P41" s="72"/>
      <c r="R41" s="72"/>
      <c r="X41" s="72"/>
      <c r="Z41" s="72"/>
      <c r="AF41" s="72"/>
      <c r="AH41" s="72"/>
      <c r="AI41" s="72"/>
      <c r="AP41" s="72"/>
      <c r="AV41" s="72"/>
      <c r="AX41" s="72"/>
      <c r="BD41" s="72"/>
      <c r="BF41" s="72"/>
      <c r="BL41" s="72"/>
      <c r="BN41" s="72"/>
      <c r="BT41" s="72"/>
      <c r="BV41" s="72"/>
      <c r="CB41" s="72"/>
      <c r="CD41" s="72"/>
      <c r="CE41" s="72"/>
      <c r="CF41" s="72"/>
      <c r="CG41" s="72"/>
      <c r="CH41" s="72"/>
      <c r="CI41" s="72"/>
      <c r="CJ41" s="72"/>
      <c r="CK41" s="72"/>
      <c r="CL41" s="72"/>
      <c r="CR41" s="72"/>
      <c r="CT41" s="72"/>
      <c r="CZ41" s="72"/>
      <c r="DB41" s="72"/>
      <c r="DC41" s="72"/>
      <c r="DD41" s="72"/>
      <c r="DE41" s="72"/>
      <c r="DF41" s="72"/>
      <c r="DG41" s="72"/>
      <c r="DH41" s="72"/>
      <c r="DI41" s="72"/>
      <c r="DJ41" s="212"/>
      <c r="DK41" s="212"/>
      <c r="DL41" s="212"/>
      <c r="DM41" s="212"/>
      <c r="DN41" s="212"/>
      <c r="DO41" s="212"/>
      <c r="DP41" s="212"/>
      <c r="DQ41" s="212"/>
      <c r="DR41" s="72"/>
    </row>
    <row r="42" spans="2:122" x14ac:dyDescent="0.3">
      <c r="B42" s="72"/>
      <c r="H42" s="72"/>
      <c r="J42" s="72"/>
      <c r="P42" s="72"/>
      <c r="R42" s="72"/>
      <c r="X42" s="72"/>
      <c r="Z42" s="72"/>
      <c r="AF42" s="72"/>
      <c r="AH42" s="72"/>
      <c r="AI42" s="72"/>
      <c r="AP42" s="72"/>
      <c r="AV42" s="72"/>
      <c r="AX42" s="72"/>
      <c r="BD42" s="72"/>
      <c r="BF42" s="72"/>
      <c r="BL42" s="72"/>
      <c r="BN42" s="72"/>
      <c r="BT42" s="72"/>
      <c r="BV42" s="72"/>
      <c r="CB42" s="72"/>
      <c r="CD42" s="72"/>
      <c r="CE42" s="72"/>
      <c r="CF42" s="72"/>
      <c r="CG42" s="72"/>
      <c r="CH42" s="72"/>
      <c r="CI42" s="72"/>
      <c r="CJ42" s="72"/>
      <c r="CK42" s="72"/>
      <c r="CL42" s="72"/>
      <c r="CR42" s="72"/>
      <c r="CT42" s="72"/>
      <c r="CZ42" s="72"/>
      <c r="DB42" s="72"/>
      <c r="DC42" s="72"/>
      <c r="DD42" s="72"/>
      <c r="DE42" s="72"/>
      <c r="DF42" s="72"/>
      <c r="DG42" s="72"/>
      <c r="DH42" s="72"/>
      <c r="DI42" s="72"/>
      <c r="DJ42" s="212"/>
      <c r="DK42" s="212"/>
      <c r="DL42" s="212"/>
      <c r="DM42" s="212"/>
      <c r="DN42" s="212"/>
      <c r="DO42" s="212"/>
      <c r="DP42" s="212"/>
      <c r="DQ42" s="212"/>
      <c r="DR42" s="72"/>
    </row>
    <row r="43" spans="2:122" x14ac:dyDescent="0.3">
      <c r="B43" s="72"/>
      <c r="H43" s="72"/>
      <c r="J43" s="72"/>
      <c r="P43" s="72"/>
      <c r="R43" s="72"/>
      <c r="X43" s="72"/>
      <c r="Z43" s="72"/>
      <c r="AF43" s="72"/>
      <c r="AH43" s="72"/>
      <c r="AI43" s="72"/>
      <c r="AP43" s="72"/>
      <c r="AV43" s="72"/>
      <c r="AX43" s="72"/>
      <c r="BD43" s="72"/>
      <c r="BF43" s="72"/>
      <c r="BL43" s="72"/>
      <c r="BN43" s="72"/>
      <c r="BT43" s="72"/>
      <c r="BV43" s="72"/>
      <c r="CB43" s="72"/>
      <c r="CD43" s="72"/>
      <c r="CE43" s="72"/>
      <c r="CF43" s="72"/>
      <c r="CG43" s="72"/>
      <c r="CH43" s="72"/>
      <c r="CI43" s="72"/>
      <c r="CJ43" s="72"/>
      <c r="CK43" s="72"/>
      <c r="CL43" s="72"/>
      <c r="CR43" s="72"/>
      <c r="CT43" s="72"/>
      <c r="CZ43" s="72"/>
      <c r="DB43" s="72"/>
      <c r="DC43" s="72"/>
      <c r="DD43" s="72"/>
      <c r="DE43" s="72"/>
      <c r="DF43" s="72"/>
      <c r="DG43" s="72"/>
      <c r="DH43" s="72"/>
      <c r="DI43" s="72"/>
      <c r="DJ43" s="212"/>
      <c r="DK43" s="212"/>
      <c r="DL43" s="212"/>
      <c r="DM43" s="212"/>
      <c r="DN43" s="212"/>
      <c r="DO43" s="212"/>
      <c r="DP43" s="212"/>
      <c r="DQ43" s="212"/>
      <c r="DR43" s="72"/>
    </row>
    <row r="44" spans="2:122" x14ac:dyDescent="0.3">
      <c r="B44" s="72"/>
      <c r="H44" s="72"/>
      <c r="J44" s="72"/>
      <c r="P44" s="72"/>
      <c r="R44" s="72"/>
      <c r="X44" s="72"/>
      <c r="Z44" s="72"/>
      <c r="AF44" s="72"/>
      <c r="AH44" s="72"/>
      <c r="AI44" s="72"/>
      <c r="AP44" s="72"/>
      <c r="AV44" s="72"/>
      <c r="AX44" s="72"/>
      <c r="BD44" s="72"/>
      <c r="BF44" s="72"/>
      <c r="BL44" s="72"/>
      <c r="BN44" s="72"/>
      <c r="BT44" s="72"/>
      <c r="BV44" s="72"/>
      <c r="CB44" s="72"/>
      <c r="CD44" s="72"/>
      <c r="CE44" s="72"/>
      <c r="CF44" s="72"/>
      <c r="CG44" s="72"/>
      <c r="CH44" s="72"/>
      <c r="CI44" s="72"/>
      <c r="CJ44" s="72"/>
      <c r="CK44" s="72"/>
      <c r="CL44" s="72"/>
      <c r="CR44" s="72"/>
      <c r="CT44" s="72"/>
      <c r="CZ44" s="72"/>
      <c r="DB44" s="72"/>
      <c r="DC44" s="72"/>
      <c r="DD44" s="72"/>
      <c r="DE44" s="72"/>
      <c r="DF44" s="72"/>
      <c r="DG44" s="72"/>
      <c r="DH44" s="72"/>
      <c r="DI44" s="72"/>
      <c r="DJ44" s="212"/>
      <c r="DK44" s="212"/>
      <c r="DL44" s="212"/>
      <c r="DM44" s="212"/>
      <c r="DN44" s="212"/>
      <c r="DO44" s="212"/>
      <c r="DP44" s="212"/>
      <c r="DQ44" s="212"/>
      <c r="DR44" s="72"/>
    </row>
    <row r="45" spans="2:122" x14ac:dyDescent="0.3">
      <c r="B45" s="72"/>
      <c r="H45" s="72"/>
      <c r="J45" s="72"/>
      <c r="P45" s="72"/>
      <c r="R45" s="72"/>
      <c r="X45" s="72"/>
      <c r="Z45" s="72"/>
      <c r="AF45" s="72"/>
      <c r="AH45" s="72"/>
      <c r="AI45" s="72"/>
      <c r="AP45" s="72"/>
      <c r="AV45" s="72"/>
      <c r="AX45" s="72"/>
      <c r="BD45" s="72"/>
      <c r="BF45" s="72"/>
      <c r="BL45" s="72"/>
      <c r="BN45" s="72"/>
      <c r="BT45" s="72"/>
      <c r="BV45" s="72"/>
      <c r="CB45" s="72"/>
      <c r="CD45" s="72"/>
      <c r="CE45" s="72"/>
      <c r="CF45" s="72"/>
      <c r="CG45" s="72"/>
      <c r="CH45" s="72"/>
      <c r="CI45" s="72"/>
      <c r="CJ45" s="72"/>
      <c r="CK45" s="72"/>
      <c r="CL45" s="72"/>
      <c r="CR45" s="72"/>
      <c r="CT45" s="72"/>
      <c r="CZ45" s="72"/>
      <c r="DB45" s="72"/>
      <c r="DC45" s="72"/>
      <c r="DD45" s="72"/>
      <c r="DE45" s="72"/>
      <c r="DF45" s="72"/>
      <c r="DG45" s="72"/>
      <c r="DH45" s="72"/>
      <c r="DI45" s="72"/>
      <c r="DJ45" s="212"/>
      <c r="DK45" s="212"/>
      <c r="DL45" s="212"/>
      <c r="DM45" s="212"/>
      <c r="DN45" s="212"/>
      <c r="DO45" s="212"/>
      <c r="DP45" s="212"/>
      <c r="DQ45" s="212"/>
      <c r="DR45" s="72"/>
    </row>
    <row r="46" spans="2:122" x14ac:dyDescent="0.3">
      <c r="B46" s="72"/>
      <c r="H46" s="72"/>
      <c r="J46" s="72"/>
      <c r="P46" s="72"/>
      <c r="R46" s="72"/>
      <c r="X46" s="72"/>
      <c r="Z46" s="72"/>
      <c r="AF46" s="72"/>
      <c r="AH46" s="72"/>
      <c r="AI46" s="72"/>
      <c r="AP46" s="72"/>
      <c r="AV46" s="72"/>
      <c r="AX46" s="72"/>
      <c r="BD46" s="72"/>
      <c r="BF46" s="72"/>
      <c r="BL46" s="72"/>
      <c r="BN46" s="72"/>
      <c r="BT46" s="72"/>
      <c r="BV46" s="72"/>
      <c r="CB46" s="72"/>
      <c r="CD46" s="72"/>
      <c r="CE46" s="72"/>
      <c r="CF46" s="72"/>
      <c r="CG46" s="72"/>
      <c r="CH46" s="72"/>
      <c r="CI46" s="72"/>
      <c r="CJ46" s="72"/>
      <c r="CK46" s="72"/>
      <c r="CL46" s="72"/>
      <c r="CR46" s="72"/>
      <c r="CT46" s="72"/>
      <c r="CZ46" s="72"/>
      <c r="DB46" s="72"/>
      <c r="DC46" s="72"/>
      <c r="DD46" s="72"/>
      <c r="DE46" s="72"/>
      <c r="DF46" s="72"/>
      <c r="DG46" s="72"/>
      <c r="DH46" s="72"/>
      <c r="DI46" s="72"/>
      <c r="DJ46" s="212"/>
      <c r="DK46" s="212"/>
      <c r="DL46" s="212"/>
      <c r="DM46" s="212"/>
      <c r="DN46" s="212"/>
      <c r="DO46" s="212"/>
      <c r="DP46" s="212"/>
      <c r="DQ46" s="212"/>
      <c r="DR46" s="72"/>
    </row>
    <row r="47" spans="2:122" x14ac:dyDescent="0.3">
      <c r="B47" s="72"/>
      <c r="H47" s="72"/>
      <c r="J47" s="72"/>
      <c r="P47" s="72"/>
      <c r="R47" s="72"/>
      <c r="X47" s="72"/>
      <c r="Z47" s="72"/>
      <c r="AF47" s="72"/>
      <c r="AH47" s="72"/>
      <c r="AI47" s="72"/>
      <c r="AP47" s="72"/>
      <c r="AV47" s="72"/>
      <c r="AX47" s="72"/>
      <c r="BD47" s="72"/>
      <c r="BF47" s="72"/>
      <c r="BL47" s="72"/>
      <c r="BN47" s="72"/>
      <c r="BT47" s="72"/>
      <c r="BV47" s="72"/>
      <c r="CB47" s="72"/>
      <c r="CD47" s="72"/>
      <c r="CE47" s="72"/>
      <c r="CF47" s="72"/>
      <c r="CG47" s="72"/>
      <c r="CH47" s="72"/>
      <c r="CI47" s="72"/>
      <c r="CJ47" s="72"/>
      <c r="CK47" s="72"/>
      <c r="CL47" s="72"/>
      <c r="CR47" s="72"/>
      <c r="CT47" s="72"/>
      <c r="CZ47" s="72"/>
      <c r="DB47" s="72"/>
      <c r="DC47" s="72"/>
      <c r="DD47" s="72"/>
      <c r="DE47" s="72"/>
      <c r="DF47" s="72"/>
      <c r="DG47" s="72"/>
      <c r="DH47" s="72"/>
      <c r="DI47" s="72"/>
      <c r="DJ47" s="212"/>
      <c r="DK47" s="212"/>
      <c r="DL47" s="212"/>
      <c r="DM47" s="212"/>
      <c r="DN47" s="212"/>
      <c r="DO47" s="212"/>
      <c r="DP47" s="212"/>
      <c r="DQ47" s="212"/>
      <c r="DR47" s="72"/>
    </row>
    <row r="48" spans="2:122" x14ac:dyDescent="0.3">
      <c r="B48" s="72"/>
      <c r="H48" s="72"/>
      <c r="J48" s="72"/>
      <c r="P48" s="72"/>
      <c r="R48" s="72"/>
      <c r="X48" s="72"/>
      <c r="Z48" s="72"/>
      <c r="AF48" s="72"/>
      <c r="AH48" s="72"/>
      <c r="AI48" s="72"/>
      <c r="AP48" s="72"/>
      <c r="AV48" s="72"/>
      <c r="AX48" s="72"/>
      <c r="BD48" s="72"/>
      <c r="BF48" s="72"/>
      <c r="BL48" s="72"/>
      <c r="BN48" s="72"/>
      <c r="BT48" s="72"/>
      <c r="BV48" s="72"/>
      <c r="CB48" s="72"/>
      <c r="CD48" s="72"/>
      <c r="CE48" s="72"/>
      <c r="CF48" s="72"/>
      <c r="CG48" s="72"/>
      <c r="CH48" s="72"/>
      <c r="CI48" s="72"/>
      <c r="CJ48" s="72"/>
      <c r="CK48" s="72"/>
      <c r="CL48" s="72"/>
      <c r="CR48" s="72"/>
      <c r="CT48" s="72"/>
      <c r="CZ48" s="72"/>
      <c r="DB48" s="72"/>
      <c r="DC48" s="72"/>
      <c r="DD48" s="72"/>
      <c r="DE48" s="72"/>
      <c r="DF48" s="72"/>
      <c r="DG48" s="72"/>
      <c r="DH48" s="72"/>
      <c r="DI48" s="72"/>
      <c r="DJ48" s="212"/>
      <c r="DK48" s="212"/>
      <c r="DL48" s="212"/>
      <c r="DM48" s="212"/>
      <c r="DN48" s="212"/>
      <c r="DO48" s="212"/>
      <c r="DP48" s="212"/>
      <c r="DQ48" s="212"/>
      <c r="DR48" s="72"/>
    </row>
    <row r="49" spans="2:122" x14ac:dyDescent="0.3">
      <c r="B49" s="72"/>
      <c r="H49" s="72"/>
      <c r="J49" s="72"/>
      <c r="P49" s="72"/>
      <c r="R49" s="72"/>
      <c r="X49" s="72"/>
      <c r="Z49" s="72"/>
      <c r="AF49" s="72"/>
      <c r="AH49" s="72"/>
      <c r="AI49" s="72"/>
      <c r="AP49" s="72"/>
      <c r="AV49" s="72"/>
      <c r="AX49" s="72"/>
      <c r="BD49" s="72"/>
      <c r="BF49" s="72"/>
      <c r="BL49" s="72"/>
      <c r="BN49" s="72"/>
      <c r="BT49" s="72"/>
      <c r="BV49" s="72"/>
      <c r="CB49" s="72"/>
      <c r="CD49" s="72"/>
      <c r="CE49" s="72"/>
      <c r="CF49" s="72"/>
      <c r="CG49" s="72"/>
      <c r="CH49" s="72"/>
      <c r="CI49" s="72"/>
      <c r="CJ49" s="72"/>
      <c r="CK49" s="72"/>
      <c r="CL49" s="72"/>
      <c r="CR49" s="72"/>
      <c r="CT49" s="72"/>
      <c r="CZ49" s="72"/>
      <c r="DB49" s="72"/>
      <c r="DC49" s="72"/>
      <c r="DD49" s="72"/>
      <c r="DE49" s="72"/>
      <c r="DF49" s="72"/>
      <c r="DG49" s="72"/>
      <c r="DH49" s="72"/>
      <c r="DI49" s="72"/>
      <c r="DJ49" s="212"/>
      <c r="DK49" s="212"/>
      <c r="DL49" s="212"/>
      <c r="DM49" s="212"/>
      <c r="DN49" s="212"/>
      <c r="DO49" s="212"/>
      <c r="DP49" s="212"/>
      <c r="DQ49" s="212"/>
      <c r="DR49" s="72"/>
    </row>
    <row r="50" spans="2:122" x14ac:dyDescent="0.3">
      <c r="B50" s="72"/>
      <c r="H50" s="72"/>
      <c r="J50" s="72"/>
      <c r="P50" s="72"/>
      <c r="R50" s="72"/>
      <c r="X50" s="72"/>
      <c r="Z50" s="72"/>
      <c r="AF50" s="72"/>
      <c r="AH50" s="72"/>
      <c r="AI50" s="72"/>
      <c r="AP50" s="72"/>
      <c r="AV50" s="72"/>
      <c r="AX50" s="72"/>
      <c r="BD50" s="72"/>
      <c r="BF50" s="72"/>
      <c r="BL50" s="72"/>
      <c r="BN50" s="72"/>
      <c r="BT50" s="72"/>
      <c r="BV50" s="72"/>
      <c r="CB50" s="72"/>
      <c r="CD50" s="72"/>
      <c r="CE50" s="72"/>
      <c r="CF50" s="72"/>
      <c r="CG50" s="72"/>
      <c r="CH50" s="72"/>
      <c r="CI50" s="72"/>
      <c r="CJ50" s="72"/>
      <c r="CK50" s="72"/>
      <c r="CL50" s="72"/>
      <c r="CR50" s="72"/>
      <c r="CT50" s="72"/>
      <c r="CZ50" s="72"/>
      <c r="DB50" s="72"/>
      <c r="DC50" s="72"/>
      <c r="DD50" s="72"/>
      <c r="DE50" s="72"/>
      <c r="DF50" s="72"/>
      <c r="DG50" s="72"/>
      <c r="DH50" s="72"/>
      <c r="DI50" s="72"/>
      <c r="DJ50" s="212"/>
      <c r="DK50" s="212"/>
      <c r="DL50" s="212"/>
      <c r="DM50" s="212"/>
      <c r="DN50" s="212"/>
      <c r="DO50" s="212"/>
      <c r="DP50" s="212"/>
      <c r="DQ50" s="212"/>
      <c r="DR50" s="72"/>
    </row>
    <row r="51" spans="2:122" x14ac:dyDescent="0.3">
      <c r="B51" s="72"/>
      <c r="H51" s="72"/>
      <c r="J51" s="72"/>
      <c r="P51" s="72"/>
      <c r="R51" s="72"/>
      <c r="X51" s="72"/>
      <c r="Z51" s="72"/>
      <c r="AF51" s="72"/>
      <c r="AH51" s="72"/>
      <c r="AI51" s="72"/>
      <c r="AP51" s="72"/>
      <c r="AV51" s="72"/>
      <c r="AX51" s="72"/>
      <c r="BD51" s="72"/>
      <c r="BF51" s="72"/>
      <c r="BL51" s="72"/>
      <c r="BN51" s="72"/>
      <c r="BT51" s="72"/>
      <c r="BV51" s="72"/>
      <c r="CB51" s="72"/>
      <c r="CD51" s="72"/>
      <c r="CE51" s="72"/>
      <c r="CF51" s="72"/>
      <c r="CG51" s="72"/>
      <c r="CH51" s="72"/>
      <c r="CI51" s="72"/>
      <c r="CJ51" s="72"/>
      <c r="CK51" s="72"/>
      <c r="CL51" s="72"/>
      <c r="CR51" s="72"/>
      <c r="CT51" s="72"/>
      <c r="CZ51" s="72"/>
      <c r="DB51" s="72"/>
      <c r="DC51" s="72"/>
      <c r="DD51" s="72"/>
      <c r="DE51" s="72"/>
      <c r="DF51" s="72"/>
      <c r="DG51" s="72"/>
      <c r="DH51" s="72"/>
      <c r="DI51" s="72"/>
      <c r="DJ51" s="212"/>
      <c r="DK51" s="212"/>
      <c r="DL51" s="212"/>
      <c r="DM51" s="212"/>
      <c r="DN51" s="212"/>
      <c r="DO51" s="212"/>
      <c r="DP51" s="212"/>
      <c r="DQ51" s="212"/>
      <c r="DR51" s="72"/>
    </row>
    <row r="52" spans="2:122" x14ac:dyDescent="0.3">
      <c r="B52" s="72"/>
      <c r="H52" s="72"/>
      <c r="J52" s="72"/>
      <c r="P52" s="72"/>
      <c r="R52" s="72"/>
      <c r="X52" s="72"/>
      <c r="Z52" s="72"/>
      <c r="AF52" s="72"/>
      <c r="AH52" s="72"/>
      <c r="AI52" s="72"/>
      <c r="AP52" s="72"/>
      <c r="AV52" s="72"/>
      <c r="AX52" s="72"/>
      <c r="BD52" s="72"/>
      <c r="BF52" s="72"/>
      <c r="BL52" s="72"/>
      <c r="BN52" s="72"/>
      <c r="BT52" s="72"/>
      <c r="BV52" s="72"/>
      <c r="CB52" s="72"/>
      <c r="CD52" s="72"/>
      <c r="CE52" s="72"/>
      <c r="CF52" s="72"/>
      <c r="CG52" s="72"/>
      <c r="CH52" s="72"/>
      <c r="CI52" s="72"/>
      <c r="CJ52" s="72"/>
      <c r="CK52" s="72"/>
      <c r="CL52" s="72"/>
      <c r="CR52" s="72"/>
      <c r="CT52" s="72"/>
      <c r="CZ52" s="72"/>
      <c r="DB52" s="72"/>
      <c r="DC52" s="72"/>
      <c r="DD52" s="72"/>
      <c r="DE52" s="72"/>
      <c r="DF52" s="72"/>
      <c r="DG52" s="72"/>
      <c r="DH52" s="72"/>
      <c r="DI52" s="72"/>
      <c r="DJ52" s="212"/>
      <c r="DK52" s="212"/>
      <c r="DL52" s="212"/>
      <c r="DM52" s="212"/>
      <c r="DN52" s="212"/>
      <c r="DO52" s="212"/>
      <c r="DP52" s="212"/>
      <c r="DQ52" s="212"/>
      <c r="DR52" s="72"/>
    </row>
    <row r="53" spans="2:122" x14ac:dyDescent="0.3">
      <c r="B53" s="72"/>
      <c r="H53" s="72"/>
      <c r="J53" s="72"/>
      <c r="P53" s="72"/>
      <c r="R53" s="72"/>
      <c r="X53" s="72"/>
      <c r="Z53" s="72"/>
      <c r="AF53" s="72"/>
      <c r="AH53" s="72"/>
      <c r="AI53" s="72"/>
      <c r="AP53" s="72"/>
      <c r="AV53" s="72"/>
      <c r="AX53" s="72"/>
      <c r="BD53" s="72"/>
      <c r="BF53" s="72"/>
      <c r="BL53" s="72"/>
      <c r="BN53" s="72"/>
      <c r="BT53" s="72"/>
      <c r="BV53" s="72"/>
      <c r="CB53" s="72"/>
      <c r="CD53" s="72"/>
      <c r="CE53" s="72"/>
      <c r="CF53" s="72"/>
      <c r="CG53" s="72"/>
      <c r="CH53" s="72"/>
      <c r="CI53" s="72"/>
      <c r="CJ53" s="72"/>
      <c r="CK53" s="72"/>
      <c r="CL53" s="72"/>
      <c r="CR53" s="72"/>
      <c r="CT53" s="72"/>
      <c r="CZ53" s="72"/>
      <c r="DB53" s="72"/>
      <c r="DC53" s="72"/>
      <c r="DD53" s="72"/>
      <c r="DE53" s="72"/>
      <c r="DF53" s="72"/>
      <c r="DG53" s="72"/>
      <c r="DH53" s="72"/>
      <c r="DI53" s="72"/>
      <c r="DJ53" s="212"/>
      <c r="DK53" s="212"/>
      <c r="DL53" s="212"/>
      <c r="DM53" s="212"/>
      <c r="DN53" s="212"/>
      <c r="DO53" s="212"/>
      <c r="DP53" s="212"/>
      <c r="DQ53" s="212"/>
      <c r="DR53" s="72"/>
    </row>
    <row r="54" spans="2:122" x14ac:dyDescent="0.3">
      <c r="B54" s="72"/>
      <c r="H54" s="72"/>
      <c r="J54" s="72"/>
      <c r="P54" s="72"/>
      <c r="R54" s="72"/>
      <c r="X54" s="72"/>
      <c r="Z54" s="72"/>
      <c r="AF54" s="72"/>
      <c r="AH54" s="72"/>
      <c r="AI54" s="72"/>
      <c r="AP54" s="72"/>
      <c r="AV54" s="72"/>
      <c r="AX54" s="72"/>
      <c r="BD54" s="72"/>
      <c r="BF54" s="72"/>
      <c r="BL54" s="72"/>
      <c r="BN54" s="72"/>
      <c r="BT54" s="72"/>
      <c r="BV54" s="72"/>
      <c r="CB54" s="72"/>
      <c r="CD54" s="72"/>
      <c r="CE54" s="72"/>
      <c r="CF54" s="72"/>
      <c r="CG54" s="72"/>
      <c r="CH54" s="72"/>
      <c r="CI54" s="72"/>
      <c r="CJ54" s="72"/>
      <c r="CK54" s="72"/>
      <c r="CL54" s="72"/>
      <c r="CR54" s="72"/>
      <c r="CT54" s="72"/>
      <c r="CZ54" s="72"/>
      <c r="DB54" s="72"/>
      <c r="DC54" s="72"/>
      <c r="DD54" s="72"/>
      <c r="DE54" s="72"/>
      <c r="DF54" s="72"/>
      <c r="DG54" s="72"/>
      <c r="DH54" s="72"/>
      <c r="DI54" s="72"/>
      <c r="DJ54" s="212"/>
      <c r="DK54" s="212"/>
      <c r="DL54" s="212"/>
      <c r="DM54" s="212"/>
      <c r="DN54" s="212"/>
      <c r="DO54" s="212"/>
      <c r="DP54" s="212"/>
      <c r="DQ54" s="212"/>
      <c r="DR54" s="72"/>
    </row>
    <row r="55" spans="2:122" x14ac:dyDescent="0.3">
      <c r="B55" s="72"/>
      <c r="H55" s="72"/>
      <c r="J55" s="72"/>
      <c r="P55" s="72"/>
      <c r="R55" s="72"/>
      <c r="X55" s="72"/>
      <c r="Z55" s="72"/>
      <c r="AF55" s="72"/>
      <c r="AH55" s="72"/>
      <c r="AI55" s="72"/>
      <c r="AP55" s="72"/>
      <c r="AV55" s="72"/>
      <c r="AX55" s="72"/>
      <c r="BD55" s="72"/>
      <c r="BF55" s="72"/>
      <c r="BL55" s="72"/>
      <c r="BN55" s="72"/>
      <c r="BT55" s="72"/>
      <c r="BV55" s="72"/>
      <c r="CB55" s="72"/>
      <c r="CD55" s="72"/>
      <c r="CE55" s="72"/>
      <c r="CF55" s="72"/>
      <c r="CG55" s="72"/>
      <c r="CH55" s="72"/>
      <c r="CI55" s="72"/>
      <c r="CJ55" s="72"/>
      <c r="CK55" s="72"/>
      <c r="CL55" s="72"/>
      <c r="CR55" s="72"/>
      <c r="CT55" s="72"/>
      <c r="CZ55" s="72"/>
      <c r="DB55" s="72"/>
      <c r="DC55" s="72"/>
      <c r="DD55" s="72"/>
      <c r="DE55" s="72"/>
      <c r="DF55" s="72"/>
      <c r="DG55" s="72"/>
      <c r="DH55" s="72"/>
      <c r="DI55" s="72"/>
      <c r="DJ55" s="212"/>
      <c r="DK55" s="212"/>
      <c r="DL55" s="212"/>
      <c r="DM55" s="212"/>
      <c r="DN55" s="212"/>
      <c r="DO55" s="212"/>
      <c r="DP55" s="212"/>
      <c r="DQ55" s="212"/>
      <c r="DR55" s="72"/>
    </row>
    <row r="56" spans="2:122" x14ac:dyDescent="0.3">
      <c r="B56" s="72"/>
      <c r="H56" s="72"/>
      <c r="J56" s="72"/>
      <c r="P56" s="72"/>
      <c r="R56" s="72"/>
      <c r="X56" s="72"/>
      <c r="Z56" s="72"/>
      <c r="AF56" s="72"/>
      <c r="AH56" s="72"/>
      <c r="AI56" s="72"/>
      <c r="AP56" s="72"/>
      <c r="AV56" s="72"/>
      <c r="AX56" s="72"/>
      <c r="BD56" s="72"/>
      <c r="BF56" s="72"/>
      <c r="BL56" s="72"/>
      <c r="BN56" s="72"/>
      <c r="BT56" s="72"/>
      <c r="BV56" s="72"/>
      <c r="CB56" s="72"/>
      <c r="CD56" s="72"/>
      <c r="CE56" s="72"/>
      <c r="CF56" s="72"/>
      <c r="CG56" s="72"/>
      <c r="CH56" s="72"/>
      <c r="CI56" s="72"/>
      <c r="CJ56" s="72"/>
      <c r="CK56" s="72"/>
      <c r="CL56" s="72"/>
      <c r="CR56" s="72"/>
      <c r="CT56" s="72"/>
      <c r="CZ56" s="72"/>
      <c r="DB56" s="72"/>
      <c r="DC56" s="72"/>
      <c r="DD56" s="72"/>
      <c r="DE56" s="72"/>
      <c r="DF56" s="72"/>
      <c r="DG56" s="72"/>
      <c r="DH56" s="72"/>
      <c r="DI56" s="72"/>
      <c r="DJ56" s="212"/>
      <c r="DK56" s="212"/>
      <c r="DL56" s="212"/>
      <c r="DM56" s="212"/>
      <c r="DN56" s="212"/>
      <c r="DO56" s="212"/>
      <c r="DP56" s="212"/>
      <c r="DQ56" s="212"/>
      <c r="DR56" s="72"/>
    </row>
    <row r="57" spans="2:122" x14ac:dyDescent="0.3">
      <c r="B57" s="72"/>
      <c r="H57" s="72"/>
      <c r="J57" s="72"/>
      <c r="P57" s="72"/>
      <c r="R57" s="72"/>
      <c r="X57" s="72"/>
      <c r="Z57" s="72"/>
      <c r="AF57" s="72"/>
      <c r="AH57" s="72"/>
      <c r="AI57" s="72"/>
      <c r="AP57" s="72"/>
      <c r="AV57" s="72"/>
      <c r="AX57" s="72"/>
      <c r="BD57" s="72"/>
      <c r="BF57" s="72"/>
      <c r="BL57" s="72"/>
      <c r="BN57" s="72"/>
      <c r="BT57" s="72"/>
      <c r="BV57" s="72"/>
      <c r="CB57" s="72"/>
      <c r="CD57" s="72"/>
      <c r="CE57" s="72"/>
      <c r="CF57" s="72"/>
      <c r="CG57" s="72"/>
      <c r="CH57" s="72"/>
      <c r="CI57" s="72"/>
      <c r="CJ57" s="72"/>
      <c r="CK57" s="72"/>
      <c r="CL57" s="72"/>
      <c r="CR57" s="72"/>
      <c r="CT57" s="72"/>
      <c r="CZ57" s="72"/>
      <c r="DB57" s="72"/>
      <c r="DC57" s="72"/>
      <c r="DD57" s="72"/>
      <c r="DE57" s="72"/>
      <c r="DF57" s="72"/>
      <c r="DG57" s="72"/>
      <c r="DH57" s="72"/>
      <c r="DI57" s="72"/>
      <c r="DJ57" s="212"/>
      <c r="DK57" s="212"/>
      <c r="DL57" s="212"/>
      <c r="DM57" s="212"/>
      <c r="DN57" s="212"/>
      <c r="DO57" s="212"/>
      <c r="DP57" s="212"/>
      <c r="DQ57" s="212"/>
      <c r="DR57" s="72"/>
    </row>
    <row r="58" spans="2:122" x14ac:dyDescent="0.3">
      <c r="B58" s="72"/>
      <c r="H58" s="72"/>
      <c r="J58" s="72"/>
      <c r="P58" s="72"/>
      <c r="R58" s="72"/>
      <c r="X58" s="72"/>
      <c r="Z58" s="72"/>
      <c r="AF58" s="72"/>
      <c r="AH58" s="72"/>
      <c r="AI58" s="72"/>
      <c r="AP58" s="72"/>
      <c r="AV58" s="72"/>
      <c r="AX58" s="72"/>
      <c r="BD58" s="72"/>
      <c r="BF58" s="72"/>
      <c r="BL58" s="72"/>
      <c r="BN58" s="72"/>
      <c r="BT58" s="72"/>
      <c r="BV58" s="72"/>
      <c r="CB58" s="72"/>
      <c r="CD58" s="72"/>
      <c r="CE58" s="72"/>
      <c r="CF58" s="72"/>
      <c r="CG58" s="72"/>
      <c r="CH58" s="72"/>
      <c r="CI58" s="72"/>
      <c r="CJ58" s="72"/>
      <c r="CK58" s="72"/>
      <c r="CL58" s="72"/>
      <c r="CR58" s="72"/>
      <c r="CT58" s="72"/>
      <c r="CZ58" s="72"/>
      <c r="DB58" s="72"/>
      <c r="DC58" s="72"/>
      <c r="DD58" s="72"/>
      <c r="DE58" s="72"/>
      <c r="DF58" s="72"/>
      <c r="DG58" s="72"/>
      <c r="DH58" s="72"/>
      <c r="DI58" s="72"/>
      <c r="DJ58" s="212"/>
      <c r="DK58" s="212"/>
      <c r="DL58" s="212"/>
      <c r="DM58" s="212"/>
      <c r="DN58" s="212"/>
      <c r="DO58" s="212"/>
      <c r="DP58" s="212"/>
      <c r="DQ58" s="212"/>
      <c r="DR58" s="72"/>
    </row>
    <row r="59" spans="2:122" x14ac:dyDescent="0.3">
      <c r="B59" s="72"/>
      <c r="H59" s="72"/>
      <c r="J59" s="72"/>
      <c r="P59" s="72"/>
      <c r="R59" s="72"/>
      <c r="X59" s="72"/>
      <c r="Z59" s="72"/>
      <c r="AF59" s="72"/>
      <c r="AH59" s="72"/>
      <c r="AI59" s="72"/>
      <c r="AP59" s="72"/>
      <c r="AV59" s="72"/>
      <c r="AX59" s="72"/>
      <c r="BD59" s="72"/>
      <c r="BF59" s="72"/>
      <c r="BL59" s="72"/>
      <c r="BN59" s="72"/>
      <c r="BT59" s="72"/>
      <c r="BV59" s="72"/>
      <c r="CB59" s="72"/>
      <c r="CD59" s="72"/>
      <c r="CE59" s="72"/>
      <c r="CF59" s="72"/>
      <c r="CG59" s="72"/>
      <c r="CH59" s="72"/>
      <c r="CI59" s="72"/>
      <c r="CJ59" s="72"/>
      <c r="CK59" s="72"/>
      <c r="CL59" s="72"/>
      <c r="CR59" s="72"/>
      <c r="CT59" s="72"/>
      <c r="CZ59" s="72"/>
      <c r="DB59" s="72"/>
      <c r="DC59" s="72"/>
      <c r="DD59" s="72"/>
      <c r="DE59" s="72"/>
      <c r="DF59" s="72"/>
      <c r="DG59" s="72"/>
      <c r="DH59" s="72"/>
      <c r="DI59" s="72"/>
      <c r="DJ59" s="212"/>
      <c r="DK59" s="212"/>
      <c r="DL59" s="212"/>
      <c r="DM59" s="212"/>
      <c r="DN59" s="212"/>
      <c r="DO59" s="212"/>
      <c r="DP59" s="212"/>
      <c r="DQ59" s="212"/>
      <c r="DR59" s="72"/>
    </row>
    <row r="60" spans="2:122" x14ac:dyDescent="0.3">
      <c r="B60" s="72"/>
      <c r="H60" s="72"/>
      <c r="J60" s="72"/>
      <c r="P60" s="72"/>
      <c r="R60" s="72"/>
      <c r="X60" s="72"/>
      <c r="Z60" s="72"/>
      <c r="AF60" s="72"/>
      <c r="AH60" s="72"/>
      <c r="AI60" s="72"/>
      <c r="AP60" s="72"/>
      <c r="AV60" s="72"/>
      <c r="AX60" s="72"/>
      <c r="BD60" s="72"/>
      <c r="BF60" s="72"/>
      <c r="BL60" s="72"/>
      <c r="BN60" s="72"/>
      <c r="BT60" s="72"/>
      <c r="BV60" s="72"/>
      <c r="CB60" s="72"/>
      <c r="CD60" s="72"/>
      <c r="CE60" s="72"/>
      <c r="CF60" s="72"/>
      <c r="CG60" s="72"/>
      <c r="CH60" s="72"/>
      <c r="CI60" s="72"/>
      <c r="CJ60" s="72"/>
      <c r="CK60" s="72"/>
      <c r="CL60" s="72"/>
      <c r="CR60" s="72"/>
      <c r="CT60" s="72"/>
      <c r="CZ60" s="72"/>
      <c r="DB60" s="72"/>
      <c r="DC60" s="72"/>
      <c r="DD60" s="72"/>
      <c r="DE60" s="72"/>
      <c r="DF60" s="72"/>
      <c r="DG60" s="72"/>
      <c r="DH60" s="72"/>
      <c r="DI60" s="72"/>
      <c r="DJ60" s="212"/>
      <c r="DK60" s="212"/>
      <c r="DL60" s="212"/>
      <c r="DM60" s="212"/>
      <c r="DN60" s="212"/>
      <c r="DO60" s="212"/>
      <c r="DP60" s="212"/>
      <c r="DQ60" s="212"/>
      <c r="DR60" s="72"/>
    </row>
    <row r="61" spans="2:122" x14ac:dyDescent="0.3">
      <c r="B61" s="72"/>
      <c r="H61" s="72"/>
      <c r="J61" s="72"/>
      <c r="P61" s="72"/>
      <c r="R61" s="72"/>
      <c r="X61" s="72"/>
      <c r="Z61" s="72"/>
      <c r="AF61" s="72"/>
      <c r="AH61" s="72"/>
      <c r="AI61" s="72"/>
      <c r="AP61" s="72"/>
      <c r="AV61" s="72"/>
      <c r="AX61" s="72"/>
      <c r="BD61" s="72"/>
      <c r="BF61" s="72"/>
      <c r="BL61" s="72"/>
      <c r="BN61" s="72"/>
      <c r="BT61" s="72"/>
      <c r="BV61" s="72"/>
      <c r="CB61" s="72"/>
      <c r="CD61" s="72"/>
      <c r="CE61" s="72"/>
      <c r="CF61" s="72"/>
      <c r="CG61" s="72"/>
      <c r="CH61" s="72"/>
      <c r="CI61" s="72"/>
      <c r="CJ61" s="72"/>
      <c r="CK61" s="72"/>
      <c r="CL61" s="72"/>
      <c r="CR61" s="72"/>
      <c r="CT61" s="72"/>
      <c r="CZ61" s="72"/>
      <c r="DB61" s="72"/>
      <c r="DC61" s="72"/>
      <c r="DD61" s="72"/>
      <c r="DE61" s="72"/>
      <c r="DF61" s="72"/>
      <c r="DG61" s="72"/>
      <c r="DH61" s="72"/>
      <c r="DI61" s="72"/>
      <c r="DJ61" s="212"/>
      <c r="DK61" s="212"/>
      <c r="DL61" s="212"/>
      <c r="DM61" s="212"/>
      <c r="DN61" s="212"/>
      <c r="DO61" s="212"/>
      <c r="DP61" s="212"/>
      <c r="DQ61" s="212"/>
      <c r="DR61" s="72"/>
    </row>
    <row r="62" spans="2:122" x14ac:dyDescent="0.3">
      <c r="B62" s="72"/>
      <c r="H62" s="72"/>
      <c r="J62" s="72"/>
      <c r="P62" s="72"/>
      <c r="R62" s="72"/>
      <c r="X62" s="72"/>
      <c r="Z62" s="72"/>
      <c r="AF62" s="72"/>
      <c r="AH62" s="72"/>
      <c r="AI62" s="72"/>
      <c r="AP62" s="72"/>
      <c r="AV62" s="72"/>
      <c r="AX62" s="72"/>
      <c r="BD62" s="72"/>
      <c r="BF62" s="72"/>
      <c r="BL62" s="72"/>
      <c r="BN62" s="72"/>
      <c r="BT62" s="72"/>
      <c r="BV62" s="72"/>
      <c r="CB62" s="72"/>
      <c r="CD62" s="72"/>
      <c r="CE62" s="72"/>
      <c r="CF62" s="72"/>
      <c r="CG62" s="72"/>
      <c r="CH62" s="72"/>
      <c r="CI62" s="72"/>
      <c r="CJ62" s="72"/>
      <c r="CK62" s="72"/>
      <c r="CL62" s="72"/>
      <c r="CR62" s="72"/>
      <c r="CT62" s="72"/>
      <c r="CZ62" s="72"/>
      <c r="DB62" s="72"/>
      <c r="DC62" s="72"/>
      <c r="DD62" s="72"/>
      <c r="DE62" s="72"/>
      <c r="DF62" s="72"/>
      <c r="DG62" s="72"/>
      <c r="DH62" s="72"/>
      <c r="DI62" s="72"/>
      <c r="DJ62" s="212"/>
      <c r="DK62" s="212"/>
      <c r="DL62" s="212"/>
      <c r="DM62" s="212"/>
      <c r="DN62" s="212"/>
      <c r="DO62" s="212"/>
      <c r="DP62" s="212"/>
      <c r="DQ62" s="212"/>
      <c r="DR62" s="72"/>
    </row>
    <row r="63" spans="2:122" x14ac:dyDescent="0.3">
      <c r="B63" s="72"/>
      <c r="H63" s="72"/>
      <c r="J63" s="72"/>
      <c r="P63" s="72"/>
      <c r="R63" s="72"/>
      <c r="X63" s="72"/>
      <c r="Z63" s="72"/>
      <c r="AF63" s="72"/>
      <c r="AH63" s="72"/>
      <c r="AI63" s="72"/>
      <c r="AP63" s="72"/>
      <c r="AV63" s="72"/>
      <c r="AX63" s="72"/>
      <c r="BD63" s="72"/>
      <c r="BF63" s="72"/>
      <c r="BL63" s="72"/>
      <c r="BN63" s="72"/>
      <c r="BT63" s="72"/>
      <c r="BV63" s="72"/>
      <c r="CB63" s="72"/>
      <c r="CD63" s="72"/>
      <c r="CE63" s="72"/>
      <c r="CF63" s="72"/>
      <c r="CG63" s="72"/>
      <c r="CH63" s="72"/>
      <c r="CI63" s="72"/>
      <c r="CJ63" s="72"/>
      <c r="CK63" s="72"/>
      <c r="CL63" s="72"/>
      <c r="CR63" s="72"/>
      <c r="CT63" s="72"/>
      <c r="CZ63" s="72"/>
      <c r="DB63" s="72"/>
      <c r="DC63" s="72"/>
      <c r="DD63" s="72"/>
      <c r="DE63" s="72"/>
      <c r="DF63" s="72"/>
      <c r="DG63" s="72"/>
      <c r="DH63" s="72"/>
      <c r="DI63" s="72"/>
      <c r="DJ63" s="212"/>
      <c r="DK63" s="212"/>
      <c r="DL63" s="212"/>
      <c r="DM63" s="212"/>
      <c r="DN63" s="212"/>
      <c r="DO63" s="212"/>
      <c r="DP63" s="212"/>
      <c r="DQ63" s="212"/>
      <c r="DR63" s="72"/>
    </row>
    <row r="64" spans="2:122" x14ac:dyDescent="0.3">
      <c r="B64" s="72"/>
      <c r="H64" s="72"/>
      <c r="J64" s="72"/>
      <c r="P64" s="72"/>
      <c r="R64" s="72"/>
      <c r="X64" s="72"/>
      <c r="Z64" s="72"/>
      <c r="AF64" s="72"/>
      <c r="AH64" s="72"/>
      <c r="AI64" s="72"/>
      <c r="AP64" s="72"/>
      <c r="AV64" s="72"/>
      <c r="AX64" s="72"/>
      <c r="BD64" s="72"/>
      <c r="BF64" s="72"/>
      <c r="BL64" s="72"/>
      <c r="BN64" s="72"/>
      <c r="BT64" s="72"/>
      <c r="BV64" s="72"/>
      <c r="CB64" s="72"/>
      <c r="CD64" s="72"/>
      <c r="CE64" s="72"/>
      <c r="CF64" s="72"/>
      <c r="CG64" s="72"/>
      <c r="CH64" s="72"/>
      <c r="CI64" s="72"/>
      <c r="CJ64" s="72"/>
      <c r="CK64" s="72"/>
      <c r="CL64" s="72"/>
      <c r="CR64" s="72"/>
      <c r="CT64" s="72"/>
      <c r="CZ64" s="72"/>
      <c r="DB64" s="72"/>
      <c r="DC64" s="72"/>
      <c r="DD64" s="72"/>
      <c r="DE64" s="72"/>
      <c r="DF64" s="72"/>
      <c r="DG64" s="72"/>
      <c r="DH64" s="72"/>
      <c r="DI64" s="72"/>
      <c r="DJ64" s="212"/>
      <c r="DK64" s="212"/>
      <c r="DL64" s="212"/>
      <c r="DM64" s="212"/>
      <c r="DN64" s="212"/>
      <c r="DO64" s="212"/>
      <c r="DP64" s="212"/>
      <c r="DQ64" s="212"/>
      <c r="DR64" s="72"/>
    </row>
    <row r="65" spans="2:122" x14ac:dyDescent="0.3">
      <c r="B65" s="72"/>
      <c r="H65" s="72"/>
      <c r="J65" s="72"/>
      <c r="P65" s="72"/>
      <c r="R65" s="72"/>
      <c r="X65" s="72"/>
      <c r="Z65" s="72"/>
      <c r="AF65" s="72"/>
      <c r="AH65" s="72"/>
      <c r="AI65" s="72"/>
      <c r="AP65" s="72"/>
      <c r="AV65" s="72"/>
      <c r="AX65" s="72"/>
      <c r="BD65" s="72"/>
      <c r="BF65" s="72"/>
      <c r="BL65" s="72"/>
      <c r="BN65" s="72"/>
      <c r="BT65" s="72"/>
      <c r="BV65" s="72"/>
      <c r="CB65" s="72"/>
      <c r="CD65" s="72"/>
      <c r="CE65" s="72"/>
      <c r="CF65" s="72"/>
      <c r="CG65" s="72"/>
      <c r="CH65" s="72"/>
      <c r="CI65" s="72"/>
      <c r="CJ65" s="72"/>
      <c r="CK65" s="72"/>
      <c r="CL65" s="72"/>
      <c r="CR65" s="72"/>
      <c r="CT65" s="72"/>
      <c r="CZ65" s="72"/>
      <c r="DB65" s="72"/>
      <c r="DC65" s="72"/>
      <c r="DD65" s="72"/>
      <c r="DE65" s="72"/>
      <c r="DF65" s="72"/>
      <c r="DG65" s="72"/>
      <c r="DH65" s="72"/>
      <c r="DI65" s="72"/>
      <c r="DJ65" s="212"/>
      <c r="DK65" s="212"/>
      <c r="DL65" s="212"/>
      <c r="DM65" s="212"/>
      <c r="DN65" s="212"/>
      <c r="DO65" s="212"/>
      <c r="DP65" s="212"/>
      <c r="DQ65" s="212"/>
      <c r="DR65" s="72"/>
    </row>
    <row r="66" spans="2:122" x14ac:dyDescent="0.3">
      <c r="B66" s="72"/>
      <c r="H66" s="72"/>
      <c r="J66" s="72"/>
      <c r="P66" s="72"/>
      <c r="R66" s="72"/>
      <c r="X66" s="72"/>
      <c r="Z66" s="72"/>
      <c r="AF66" s="72"/>
      <c r="AH66" s="72"/>
      <c r="AI66" s="72"/>
      <c r="AP66" s="72"/>
      <c r="AV66" s="72"/>
      <c r="AX66" s="72"/>
      <c r="BD66" s="72"/>
      <c r="BF66" s="72"/>
      <c r="BL66" s="72"/>
      <c r="BN66" s="72"/>
      <c r="BT66" s="72"/>
      <c r="BV66" s="72"/>
      <c r="CB66" s="72"/>
      <c r="CD66" s="72"/>
      <c r="CE66" s="72"/>
      <c r="CF66" s="72"/>
      <c r="CG66" s="72"/>
      <c r="CH66" s="72"/>
      <c r="CI66" s="72"/>
      <c r="CJ66" s="72"/>
      <c r="CK66" s="72"/>
      <c r="CL66" s="72"/>
      <c r="CR66" s="72"/>
      <c r="CT66" s="72"/>
      <c r="CZ66" s="72"/>
      <c r="DB66" s="72"/>
      <c r="DC66" s="72"/>
      <c r="DD66" s="72"/>
      <c r="DE66" s="72"/>
      <c r="DF66" s="72"/>
      <c r="DG66" s="72"/>
      <c r="DH66" s="72"/>
      <c r="DI66" s="72"/>
      <c r="DJ66" s="212"/>
      <c r="DK66" s="212"/>
      <c r="DL66" s="212"/>
      <c r="DM66" s="212"/>
      <c r="DN66" s="212"/>
      <c r="DO66" s="212"/>
      <c r="DP66" s="212"/>
      <c r="DQ66" s="212"/>
      <c r="DR66" s="72"/>
    </row>
    <row r="67" spans="2:122" x14ac:dyDescent="0.3">
      <c r="B67" s="72"/>
      <c r="H67" s="72"/>
      <c r="J67" s="72"/>
      <c r="P67" s="72"/>
      <c r="R67" s="72"/>
      <c r="X67" s="72"/>
      <c r="Z67" s="72"/>
      <c r="AF67" s="72"/>
      <c r="AH67" s="72"/>
      <c r="AI67" s="72"/>
      <c r="AP67" s="72"/>
      <c r="AV67" s="72"/>
      <c r="AX67" s="72"/>
      <c r="BD67" s="72"/>
      <c r="BF67" s="72"/>
      <c r="BL67" s="72"/>
      <c r="BN67" s="72"/>
      <c r="BT67" s="72"/>
      <c r="BV67" s="72"/>
      <c r="CB67" s="72"/>
      <c r="CD67" s="72"/>
      <c r="CE67" s="72"/>
      <c r="CF67" s="72"/>
      <c r="CG67" s="72"/>
      <c r="CH67" s="72"/>
      <c r="CI67" s="72"/>
      <c r="CJ67" s="72"/>
      <c r="CK67" s="72"/>
      <c r="CL67" s="72"/>
      <c r="CR67" s="72"/>
      <c r="CT67" s="72"/>
      <c r="CZ67" s="72"/>
      <c r="DB67" s="72"/>
      <c r="DC67" s="72"/>
      <c r="DD67" s="72"/>
      <c r="DE67" s="72"/>
      <c r="DF67" s="72"/>
      <c r="DG67" s="72"/>
      <c r="DH67" s="72"/>
      <c r="DI67" s="72"/>
      <c r="DJ67" s="212"/>
      <c r="DK67" s="212"/>
      <c r="DL67" s="212"/>
      <c r="DM67" s="212"/>
      <c r="DN67" s="212"/>
      <c r="DO67" s="212"/>
      <c r="DP67" s="212"/>
      <c r="DQ67" s="212"/>
      <c r="DR67" s="72"/>
    </row>
    <row r="68" spans="2:122" x14ac:dyDescent="0.3">
      <c r="B68" s="72"/>
      <c r="H68" s="72"/>
      <c r="J68" s="72"/>
      <c r="P68" s="72"/>
      <c r="R68" s="72"/>
      <c r="X68" s="72"/>
      <c r="Z68" s="72"/>
      <c r="AF68" s="72"/>
      <c r="AH68" s="72"/>
      <c r="AI68" s="72"/>
      <c r="AP68" s="72"/>
      <c r="AV68" s="72"/>
      <c r="AX68" s="72"/>
      <c r="BD68" s="72"/>
      <c r="BF68" s="72"/>
      <c r="BL68" s="72"/>
      <c r="BN68" s="72"/>
      <c r="BT68" s="72"/>
      <c r="BV68" s="72"/>
      <c r="CB68" s="72"/>
      <c r="CD68" s="72"/>
      <c r="CE68" s="72"/>
      <c r="CF68" s="72"/>
      <c r="CG68" s="72"/>
      <c r="CH68" s="72"/>
      <c r="CI68" s="72"/>
      <c r="CJ68" s="72"/>
      <c r="CK68" s="72"/>
      <c r="CL68" s="72"/>
      <c r="CR68" s="72"/>
      <c r="CT68" s="72"/>
      <c r="CZ68" s="72"/>
      <c r="DB68" s="72"/>
      <c r="DC68" s="72"/>
      <c r="DD68" s="72"/>
      <c r="DE68" s="72"/>
      <c r="DF68" s="72"/>
      <c r="DG68" s="72"/>
      <c r="DH68" s="72"/>
      <c r="DI68" s="72"/>
      <c r="DJ68" s="212"/>
      <c r="DK68" s="212"/>
      <c r="DL68" s="212"/>
      <c r="DM68" s="212"/>
      <c r="DN68" s="212"/>
      <c r="DO68" s="212"/>
      <c r="DP68" s="212"/>
      <c r="DQ68" s="212"/>
      <c r="DR68" s="72"/>
    </row>
    <row r="69" spans="2:122" x14ac:dyDescent="0.3">
      <c r="B69" s="72"/>
      <c r="H69" s="72"/>
      <c r="J69" s="72"/>
      <c r="P69" s="72"/>
      <c r="R69" s="72"/>
      <c r="X69" s="72"/>
      <c r="Z69" s="72"/>
      <c r="AF69" s="72"/>
      <c r="AH69" s="72"/>
      <c r="AI69" s="72"/>
      <c r="AP69" s="72"/>
      <c r="AV69" s="72"/>
      <c r="AX69" s="72"/>
      <c r="BD69" s="72"/>
      <c r="BF69" s="72"/>
      <c r="BL69" s="72"/>
      <c r="BN69" s="72"/>
      <c r="BT69" s="72"/>
      <c r="BV69" s="72"/>
      <c r="CB69" s="72"/>
      <c r="CD69" s="72"/>
      <c r="CE69" s="72"/>
      <c r="CF69" s="72"/>
      <c r="CG69" s="72"/>
      <c r="CH69" s="72"/>
      <c r="CI69" s="72"/>
      <c r="CJ69" s="72"/>
      <c r="CK69" s="72"/>
      <c r="CL69" s="72"/>
      <c r="CR69" s="72"/>
      <c r="CT69" s="72"/>
      <c r="CZ69" s="72"/>
      <c r="DB69" s="72"/>
      <c r="DC69" s="72"/>
      <c r="DD69" s="72"/>
      <c r="DE69" s="72"/>
      <c r="DF69" s="72"/>
      <c r="DG69" s="72"/>
      <c r="DH69" s="72"/>
      <c r="DI69" s="72"/>
      <c r="DJ69" s="212"/>
      <c r="DK69" s="212"/>
      <c r="DL69" s="212"/>
      <c r="DM69" s="212"/>
      <c r="DN69" s="212"/>
      <c r="DO69" s="212"/>
      <c r="DP69" s="212"/>
      <c r="DQ69" s="212"/>
      <c r="DR69" s="72"/>
    </row>
    <row r="70" spans="2:122" x14ac:dyDescent="0.3">
      <c r="B70" s="72"/>
      <c r="H70" s="72"/>
      <c r="J70" s="72"/>
      <c r="P70" s="72"/>
      <c r="R70" s="72"/>
      <c r="X70" s="72"/>
      <c r="Z70" s="72"/>
      <c r="AF70" s="72"/>
      <c r="AH70" s="72"/>
      <c r="AI70" s="72"/>
      <c r="AP70" s="72"/>
      <c r="AV70" s="72"/>
      <c r="AX70" s="72"/>
      <c r="BD70" s="72"/>
      <c r="BF70" s="72"/>
      <c r="BL70" s="72"/>
      <c r="BN70" s="72"/>
      <c r="BT70" s="72"/>
      <c r="BV70" s="72"/>
      <c r="CB70" s="72"/>
      <c r="CD70" s="72"/>
      <c r="CE70" s="72"/>
      <c r="CF70" s="72"/>
      <c r="CG70" s="72"/>
      <c r="CH70" s="72"/>
      <c r="CI70" s="72"/>
      <c r="CJ70" s="72"/>
      <c r="CK70" s="72"/>
      <c r="CL70" s="72"/>
      <c r="CR70" s="72"/>
      <c r="CT70" s="72"/>
      <c r="CZ70" s="72"/>
      <c r="DB70" s="72"/>
      <c r="DC70" s="72"/>
      <c r="DD70" s="72"/>
      <c r="DE70" s="72"/>
      <c r="DF70" s="72"/>
      <c r="DG70" s="72"/>
      <c r="DH70" s="72"/>
      <c r="DI70" s="72"/>
      <c r="DJ70" s="212"/>
      <c r="DK70" s="212"/>
      <c r="DL70" s="212"/>
      <c r="DM70" s="212"/>
      <c r="DN70" s="212"/>
      <c r="DO70" s="212"/>
      <c r="DP70" s="212"/>
      <c r="DQ70" s="212"/>
      <c r="DR70" s="72"/>
    </row>
    <row r="71" spans="2:122" x14ac:dyDescent="0.3">
      <c r="B71" s="72"/>
      <c r="H71" s="72"/>
      <c r="J71" s="72"/>
      <c r="P71" s="72"/>
      <c r="R71" s="72"/>
      <c r="X71" s="72"/>
      <c r="Z71" s="72"/>
      <c r="AF71" s="72"/>
      <c r="AH71" s="72"/>
      <c r="AI71" s="72"/>
      <c r="AP71" s="72"/>
      <c r="AV71" s="72"/>
      <c r="AX71" s="72"/>
      <c r="BD71" s="72"/>
      <c r="BF71" s="72"/>
      <c r="BL71" s="72"/>
      <c r="BN71" s="72"/>
      <c r="BT71" s="72"/>
      <c r="BV71" s="72"/>
      <c r="CB71" s="72"/>
      <c r="CD71" s="72"/>
      <c r="CE71" s="72"/>
      <c r="CF71" s="72"/>
      <c r="CG71" s="72"/>
      <c r="CH71" s="72"/>
      <c r="CI71" s="72"/>
      <c r="CJ71" s="72"/>
      <c r="CK71" s="72"/>
      <c r="CL71" s="72"/>
      <c r="CR71" s="72"/>
      <c r="CT71" s="72"/>
      <c r="CZ71" s="72"/>
      <c r="DB71" s="72"/>
      <c r="DC71" s="72"/>
      <c r="DD71" s="72"/>
      <c r="DE71" s="72"/>
      <c r="DF71" s="72"/>
      <c r="DG71" s="72"/>
      <c r="DH71" s="72"/>
      <c r="DI71" s="72"/>
      <c r="DJ71" s="212"/>
      <c r="DK71" s="212"/>
      <c r="DL71" s="212"/>
      <c r="DM71" s="212"/>
      <c r="DN71" s="212"/>
      <c r="DO71" s="212"/>
      <c r="DP71" s="212"/>
      <c r="DQ71" s="212"/>
      <c r="DR71" s="72"/>
    </row>
    <row r="72" spans="2:122" x14ac:dyDescent="0.3">
      <c r="B72" s="72"/>
      <c r="H72" s="72"/>
      <c r="J72" s="72"/>
      <c r="P72" s="72"/>
      <c r="R72" s="72"/>
      <c r="X72" s="72"/>
      <c r="Z72" s="72"/>
      <c r="AF72" s="72"/>
      <c r="AH72" s="72"/>
      <c r="AI72" s="72"/>
      <c r="AP72" s="72"/>
      <c r="AV72" s="72"/>
      <c r="AX72" s="72"/>
      <c r="BD72" s="72"/>
      <c r="BF72" s="72"/>
      <c r="BL72" s="72"/>
      <c r="BN72" s="72"/>
      <c r="BT72" s="72"/>
      <c r="BV72" s="72"/>
      <c r="CB72" s="72"/>
      <c r="CD72" s="72"/>
      <c r="CE72" s="72"/>
      <c r="CF72" s="72"/>
      <c r="CG72" s="72"/>
      <c r="CH72" s="72"/>
      <c r="CI72" s="72"/>
      <c r="CJ72" s="72"/>
      <c r="CK72" s="72"/>
      <c r="CL72" s="72"/>
      <c r="CR72" s="72"/>
      <c r="CT72" s="72"/>
      <c r="CZ72" s="72"/>
      <c r="DB72" s="72"/>
      <c r="DC72" s="72"/>
      <c r="DD72" s="72"/>
      <c r="DE72" s="72"/>
      <c r="DF72" s="72"/>
      <c r="DG72" s="72"/>
      <c r="DH72" s="72"/>
      <c r="DI72" s="72"/>
      <c r="DJ72" s="212"/>
      <c r="DK72" s="212"/>
      <c r="DL72" s="212"/>
      <c r="DM72" s="212"/>
      <c r="DN72" s="212"/>
      <c r="DO72" s="212"/>
      <c r="DP72" s="212"/>
      <c r="DQ72" s="212"/>
      <c r="DR72" s="72"/>
    </row>
    <row r="73" spans="2:122" x14ac:dyDescent="0.3">
      <c r="B73" s="72"/>
      <c r="H73" s="72"/>
      <c r="J73" s="72"/>
      <c r="P73" s="72"/>
      <c r="R73" s="72"/>
      <c r="X73" s="72"/>
      <c r="Z73" s="72"/>
      <c r="AF73" s="72"/>
      <c r="AH73" s="72"/>
      <c r="AI73" s="72"/>
      <c r="AP73" s="72"/>
      <c r="AV73" s="72"/>
      <c r="AX73" s="72"/>
      <c r="BD73" s="72"/>
      <c r="BF73" s="72"/>
      <c r="BL73" s="72"/>
      <c r="BN73" s="72"/>
      <c r="BT73" s="72"/>
      <c r="BV73" s="72"/>
      <c r="CB73" s="72"/>
      <c r="CD73" s="72"/>
      <c r="CE73" s="72"/>
      <c r="CF73" s="72"/>
      <c r="CG73" s="72"/>
      <c r="CH73" s="72"/>
      <c r="CI73" s="72"/>
      <c r="CJ73" s="72"/>
      <c r="CK73" s="72"/>
      <c r="CL73" s="72"/>
      <c r="CR73" s="72"/>
      <c r="CT73" s="72"/>
      <c r="CZ73" s="72"/>
      <c r="DB73" s="72"/>
      <c r="DC73" s="72"/>
      <c r="DD73" s="72"/>
      <c r="DE73" s="72"/>
      <c r="DF73" s="72"/>
      <c r="DG73" s="72"/>
      <c r="DH73" s="72"/>
      <c r="DI73" s="72"/>
      <c r="DJ73" s="212"/>
      <c r="DK73" s="212"/>
      <c r="DL73" s="212"/>
      <c r="DM73" s="212"/>
      <c r="DN73" s="212"/>
      <c r="DO73" s="212"/>
      <c r="DP73" s="212"/>
      <c r="DQ73" s="212"/>
      <c r="DR73" s="72"/>
    </row>
    <row r="74" spans="2:122" x14ac:dyDescent="0.3">
      <c r="B74" s="72"/>
      <c r="H74" s="72"/>
      <c r="J74" s="72"/>
      <c r="P74" s="72"/>
      <c r="R74" s="72"/>
      <c r="X74" s="72"/>
      <c r="Z74" s="72"/>
      <c r="AF74" s="72"/>
      <c r="AH74" s="72"/>
      <c r="AI74" s="72"/>
      <c r="AP74" s="72"/>
      <c r="AV74" s="72"/>
      <c r="AX74" s="72"/>
      <c r="BD74" s="72"/>
      <c r="BF74" s="72"/>
      <c r="BL74" s="72"/>
      <c r="BN74" s="72"/>
      <c r="BT74" s="72"/>
      <c r="BV74" s="72"/>
      <c r="CB74" s="72"/>
      <c r="CD74" s="72"/>
      <c r="CE74" s="72"/>
      <c r="CF74" s="72"/>
      <c r="CG74" s="72"/>
      <c r="CH74" s="72"/>
      <c r="CI74" s="72"/>
      <c r="CJ74" s="72"/>
      <c r="CK74" s="72"/>
      <c r="CL74" s="72"/>
      <c r="CR74" s="72"/>
      <c r="CT74" s="72"/>
      <c r="CZ74" s="72"/>
      <c r="DB74" s="72"/>
      <c r="DC74" s="72"/>
      <c r="DD74" s="72"/>
      <c r="DE74" s="72"/>
      <c r="DF74" s="72"/>
      <c r="DG74" s="72"/>
      <c r="DH74" s="72"/>
      <c r="DI74" s="72"/>
      <c r="DJ74" s="212"/>
      <c r="DK74" s="212"/>
      <c r="DL74" s="212"/>
      <c r="DM74" s="212"/>
      <c r="DN74" s="212"/>
      <c r="DO74" s="212"/>
      <c r="DP74" s="212"/>
      <c r="DQ74" s="212"/>
      <c r="DR74" s="72"/>
    </row>
    <row r="75" spans="2:122" x14ac:dyDescent="0.3">
      <c r="B75" s="72"/>
      <c r="H75" s="72"/>
      <c r="J75" s="72"/>
      <c r="P75" s="72"/>
      <c r="R75" s="72"/>
      <c r="X75" s="72"/>
      <c r="Z75" s="72"/>
      <c r="AF75" s="72"/>
      <c r="AH75" s="72"/>
      <c r="AI75" s="72"/>
      <c r="AP75" s="72"/>
      <c r="AV75" s="72"/>
      <c r="AX75" s="72"/>
      <c r="BD75" s="72"/>
      <c r="BF75" s="72"/>
      <c r="BL75" s="72"/>
      <c r="BN75" s="72"/>
      <c r="BT75" s="72"/>
      <c r="BV75" s="72"/>
      <c r="CB75" s="72"/>
      <c r="CD75" s="72"/>
      <c r="CE75" s="72"/>
      <c r="CF75" s="72"/>
      <c r="CG75" s="72"/>
      <c r="CH75" s="72"/>
      <c r="CI75" s="72"/>
      <c r="CJ75" s="72"/>
      <c r="CK75" s="72"/>
      <c r="CL75" s="72"/>
      <c r="CR75" s="72"/>
      <c r="CT75" s="72"/>
      <c r="CZ75" s="72"/>
      <c r="DB75" s="72"/>
      <c r="DC75" s="72"/>
      <c r="DD75" s="72"/>
      <c r="DE75" s="72"/>
      <c r="DF75" s="72"/>
      <c r="DG75" s="72"/>
      <c r="DH75" s="72"/>
      <c r="DI75" s="72"/>
      <c r="DJ75" s="212"/>
      <c r="DK75" s="212"/>
      <c r="DL75" s="212"/>
      <c r="DM75" s="212"/>
      <c r="DN75" s="212"/>
      <c r="DO75" s="212"/>
      <c r="DP75" s="212"/>
      <c r="DQ75" s="212"/>
      <c r="DR75" s="72"/>
    </row>
    <row r="76" spans="2:122" x14ac:dyDescent="0.3">
      <c r="B76" s="72"/>
      <c r="H76" s="72"/>
      <c r="J76" s="72"/>
      <c r="P76" s="72"/>
      <c r="R76" s="72"/>
      <c r="X76" s="72"/>
      <c r="Z76" s="72"/>
      <c r="AF76" s="72"/>
      <c r="AH76" s="72"/>
      <c r="AI76" s="72"/>
      <c r="AP76" s="72"/>
      <c r="AV76" s="72"/>
      <c r="AX76" s="72"/>
      <c r="BD76" s="72"/>
      <c r="BF76" s="72"/>
      <c r="BL76" s="72"/>
      <c r="BN76" s="72"/>
      <c r="BT76" s="72"/>
      <c r="BV76" s="72"/>
      <c r="CB76" s="72"/>
      <c r="CD76" s="72"/>
      <c r="CE76" s="72"/>
      <c r="CF76" s="72"/>
      <c r="CG76" s="72"/>
      <c r="CH76" s="72"/>
      <c r="CI76" s="72"/>
      <c r="CJ76" s="72"/>
      <c r="CK76" s="72"/>
      <c r="CL76" s="72"/>
      <c r="CR76" s="72"/>
      <c r="CT76" s="72"/>
      <c r="CZ76" s="72"/>
      <c r="DB76" s="72"/>
      <c r="DC76" s="72"/>
      <c r="DD76" s="72"/>
      <c r="DE76" s="72"/>
      <c r="DF76" s="72"/>
      <c r="DG76" s="72"/>
      <c r="DH76" s="72"/>
      <c r="DI76" s="72"/>
      <c r="DJ76" s="212"/>
      <c r="DK76" s="212"/>
      <c r="DL76" s="212"/>
      <c r="DM76" s="212"/>
      <c r="DN76" s="212"/>
      <c r="DO76" s="212"/>
      <c r="DP76" s="212"/>
      <c r="DQ76" s="212"/>
      <c r="DR76" s="72"/>
    </row>
    <row r="77" spans="2:122" x14ac:dyDescent="0.3">
      <c r="B77" s="72"/>
      <c r="H77" s="72"/>
      <c r="J77" s="72"/>
      <c r="P77" s="72"/>
      <c r="R77" s="72"/>
      <c r="X77" s="72"/>
      <c r="Z77" s="72"/>
      <c r="AF77" s="72"/>
      <c r="AH77" s="72"/>
      <c r="AI77" s="72"/>
      <c r="AP77" s="72"/>
      <c r="AV77" s="72"/>
      <c r="AX77" s="72"/>
      <c r="BD77" s="72"/>
      <c r="BF77" s="72"/>
      <c r="BL77" s="72"/>
      <c r="BN77" s="72"/>
      <c r="BT77" s="72"/>
      <c r="BV77" s="72"/>
      <c r="CB77" s="72"/>
      <c r="CD77" s="72"/>
      <c r="CE77" s="72"/>
      <c r="CF77" s="72"/>
      <c r="CG77" s="72"/>
      <c r="CH77" s="72"/>
      <c r="CI77" s="72"/>
      <c r="CJ77" s="72"/>
      <c r="CK77" s="72"/>
      <c r="CL77" s="72"/>
      <c r="CR77" s="72"/>
      <c r="CT77" s="72"/>
      <c r="CZ77" s="72"/>
      <c r="DB77" s="72"/>
      <c r="DC77" s="72"/>
      <c r="DD77" s="72"/>
      <c r="DE77" s="72"/>
      <c r="DF77" s="72"/>
      <c r="DG77" s="72"/>
      <c r="DH77" s="72"/>
      <c r="DI77" s="72"/>
      <c r="DJ77" s="212"/>
      <c r="DK77" s="212"/>
      <c r="DL77" s="212"/>
      <c r="DM77" s="212"/>
      <c r="DN77" s="212"/>
      <c r="DO77" s="212"/>
      <c r="DP77" s="212"/>
      <c r="DQ77" s="212"/>
      <c r="DR77" s="72"/>
    </row>
    <row r="78" spans="2:122" x14ac:dyDescent="0.3">
      <c r="B78" s="72"/>
      <c r="H78" s="72"/>
      <c r="J78" s="72"/>
      <c r="P78" s="72"/>
      <c r="R78" s="72"/>
      <c r="X78" s="72"/>
      <c r="Z78" s="72"/>
      <c r="AF78" s="72"/>
      <c r="AH78" s="72"/>
      <c r="AI78" s="72"/>
      <c r="AP78" s="72"/>
      <c r="AV78" s="72"/>
      <c r="AX78" s="72"/>
      <c r="BD78" s="72"/>
      <c r="BF78" s="72"/>
      <c r="BL78" s="72"/>
      <c r="BN78" s="72"/>
      <c r="BT78" s="72"/>
      <c r="BV78" s="72"/>
      <c r="CB78" s="72"/>
      <c r="CD78" s="72"/>
      <c r="CE78" s="72"/>
      <c r="CF78" s="72"/>
      <c r="CG78" s="72"/>
      <c r="CH78" s="72"/>
      <c r="CI78" s="72"/>
      <c r="CJ78" s="72"/>
      <c r="CK78" s="72"/>
      <c r="CL78" s="72"/>
      <c r="CR78" s="72"/>
      <c r="CT78" s="72"/>
      <c r="CZ78" s="72"/>
      <c r="DB78" s="72"/>
      <c r="DC78" s="72"/>
      <c r="DD78" s="72"/>
      <c r="DE78" s="72"/>
      <c r="DF78" s="72"/>
      <c r="DG78" s="72"/>
      <c r="DH78" s="72"/>
      <c r="DI78" s="72"/>
      <c r="DJ78" s="212"/>
      <c r="DK78" s="212"/>
      <c r="DL78" s="212"/>
      <c r="DM78" s="212"/>
      <c r="DN78" s="212"/>
      <c r="DO78" s="212"/>
      <c r="DP78" s="212"/>
      <c r="DQ78" s="212"/>
      <c r="DR78" s="72"/>
    </row>
    <row r="79" spans="2:122" x14ac:dyDescent="0.3">
      <c r="B79" s="72"/>
      <c r="H79" s="72"/>
      <c r="J79" s="72"/>
      <c r="P79" s="72"/>
      <c r="R79" s="72"/>
      <c r="X79" s="72"/>
      <c r="Z79" s="72"/>
      <c r="AF79" s="72"/>
      <c r="AH79" s="72"/>
      <c r="AI79" s="72"/>
      <c r="AP79" s="72"/>
      <c r="AV79" s="72"/>
      <c r="AX79" s="72"/>
      <c r="BD79" s="72"/>
      <c r="BF79" s="72"/>
      <c r="BL79" s="72"/>
      <c r="BN79" s="72"/>
      <c r="BT79" s="72"/>
      <c r="BV79" s="72"/>
      <c r="CB79" s="72"/>
      <c r="CD79" s="72"/>
      <c r="CE79" s="72"/>
      <c r="CF79" s="72"/>
      <c r="CG79" s="72"/>
      <c r="CH79" s="72"/>
      <c r="CI79" s="72"/>
      <c r="CJ79" s="72"/>
      <c r="CK79" s="72"/>
      <c r="CL79" s="72"/>
      <c r="CR79" s="72"/>
      <c r="CT79" s="72"/>
      <c r="CZ79" s="72"/>
      <c r="DB79" s="72"/>
      <c r="DC79" s="72"/>
      <c r="DD79" s="72"/>
      <c r="DE79" s="72"/>
      <c r="DF79" s="72"/>
      <c r="DG79" s="72"/>
      <c r="DH79" s="72"/>
      <c r="DI79" s="72"/>
      <c r="DJ79" s="212"/>
      <c r="DK79" s="212"/>
      <c r="DL79" s="212"/>
      <c r="DM79" s="212"/>
      <c r="DN79" s="212"/>
      <c r="DO79" s="212"/>
      <c r="DP79" s="212"/>
      <c r="DQ79" s="212"/>
      <c r="DR79" s="72"/>
    </row>
    <row r="80" spans="2:122" x14ac:dyDescent="0.3">
      <c r="B80" s="72"/>
      <c r="H80" s="72"/>
      <c r="J80" s="72"/>
      <c r="P80" s="72"/>
      <c r="R80" s="72"/>
      <c r="X80" s="72"/>
      <c r="Z80" s="72"/>
      <c r="AF80" s="72"/>
      <c r="AH80" s="72"/>
      <c r="AI80" s="72"/>
      <c r="AP80" s="72"/>
      <c r="AV80" s="72"/>
      <c r="AX80" s="72"/>
      <c r="BD80" s="72"/>
      <c r="BF80" s="72"/>
      <c r="BL80" s="72"/>
      <c r="BN80" s="72"/>
      <c r="BT80" s="72"/>
      <c r="BV80" s="72"/>
      <c r="CB80" s="72"/>
      <c r="CD80" s="72"/>
      <c r="CE80" s="72"/>
      <c r="CF80" s="72"/>
      <c r="CG80" s="72"/>
      <c r="CH80" s="72"/>
      <c r="CI80" s="72"/>
      <c r="CJ80" s="72"/>
      <c r="CK80" s="72"/>
      <c r="CL80" s="72"/>
      <c r="CR80" s="72"/>
      <c r="CT80" s="72"/>
      <c r="CZ80" s="72"/>
      <c r="DB80" s="72"/>
      <c r="DC80" s="72"/>
      <c r="DD80" s="72"/>
      <c r="DE80" s="72"/>
      <c r="DF80" s="72"/>
      <c r="DG80" s="72"/>
      <c r="DH80" s="72"/>
      <c r="DI80" s="72"/>
      <c r="DJ80" s="212"/>
      <c r="DK80" s="212"/>
      <c r="DL80" s="212"/>
      <c r="DM80" s="212"/>
      <c r="DN80" s="212"/>
      <c r="DO80" s="212"/>
      <c r="DP80" s="212"/>
      <c r="DQ80" s="212"/>
      <c r="DR80" s="72"/>
    </row>
    <row r="81" spans="2:122" x14ac:dyDescent="0.3">
      <c r="B81" s="72"/>
      <c r="H81" s="72"/>
      <c r="J81" s="72"/>
      <c r="P81" s="72"/>
      <c r="R81" s="72"/>
      <c r="X81" s="72"/>
      <c r="Z81" s="72"/>
      <c r="AF81" s="72"/>
      <c r="AH81" s="72"/>
      <c r="AI81" s="72"/>
      <c r="AP81" s="72"/>
      <c r="AV81" s="72"/>
      <c r="AX81" s="72"/>
      <c r="BD81" s="72"/>
      <c r="BF81" s="72"/>
      <c r="BL81" s="72"/>
      <c r="BN81" s="72"/>
      <c r="BT81" s="72"/>
      <c r="BV81" s="72"/>
      <c r="CB81" s="72"/>
      <c r="CD81" s="72"/>
      <c r="CE81" s="72"/>
      <c r="CF81" s="72"/>
      <c r="CG81" s="72"/>
      <c r="CH81" s="72"/>
      <c r="CI81" s="72"/>
      <c r="CJ81" s="72"/>
      <c r="CK81" s="72"/>
      <c r="CL81" s="72"/>
      <c r="CR81" s="72"/>
      <c r="CT81" s="72"/>
      <c r="CZ81" s="72"/>
      <c r="DB81" s="72"/>
      <c r="DC81" s="72"/>
      <c r="DD81" s="72"/>
      <c r="DE81" s="72"/>
      <c r="DF81" s="72"/>
      <c r="DG81" s="72"/>
      <c r="DH81" s="72"/>
      <c r="DI81" s="72"/>
      <c r="DJ81" s="212"/>
      <c r="DK81" s="212"/>
      <c r="DL81" s="212"/>
      <c r="DM81" s="212"/>
      <c r="DN81" s="212"/>
      <c r="DO81" s="212"/>
      <c r="DP81" s="212"/>
      <c r="DQ81" s="212"/>
      <c r="DR81" s="72"/>
    </row>
    <row r="82" spans="2:122" x14ac:dyDescent="0.3">
      <c r="B82" s="72"/>
      <c r="H82" s="72"/>
      <c r="J82" s="72"/>
      <c r="P82" s="72"/>
      <c r="R82" s="72"/>
      <c r="X82" s="72"/>
      <c r="Z82" s="72"/>
      <c r="AF82" s="72"/>
      <c r="AH82" s="72"/>
      <c r="AI82" s="72"/>
      <c r="AP82" s="72"/>
      <c r="AV82" s="72"/>
      <c r="AX82" s="72"/>
      <c r="BD82" s="72"/>
      <c r="BF82" s="72"/>
      <c r="BL82" s="72"/>
      <c r="BN82" s="72"/>
      <c r="BT82" s="72"/>
      <c r="BV82" s="72"/>
      <c r="CB82" s="72"/>
      <c r="CD82" s="72"/>
      <c r="CE82" s="72"/>
      <c r="CF82" s="72"/>
      <c r="CG82" s="72"/>
      <c r="CH82" s="72"/>
      <c r="CI82" s="72"/>
      <c r="CJ82" s="72"/>
      <c r="CK82" s="72"/>
      <c r="CL82" s="72"/>
      <c r="CR82" s="72"/>
      <c r="CT82" s="72"/>
      <c r="CZ82" s="72"/>
      <c r="DB82" s="72"/>
      <c r="DC82" s="72"/>
      <c r="DD82" s="72"/>
      <c r="DE82" s="72"/>
      <c r="DF82" s="72"/>
      <c r="DG82" s="72"/>
      <c r="DH82" s="72"/>
      <c r="DI82" s="72"/>
      <c r="DJ82" s="212"/>
      <c r="DK82" s="212"/>
      <c r="DL82" s="212"/>
      <c r="DM82" s="212"/>
      <c r="DN82" s="212"/>
      <c r="DO82" s="212"/>
      <c r="DP82" s="212"/>
      <c r="DQ82" s="212"/>
      <c r="DR82" s="72"/>
    </row>
    <row r="83" spans="2:122" x14ac:dyDescent="0.3">
      <c r="B83" s="72"/>
      <c r="H83" s="72"/>
      <c r="J83" s="72"/>
      <c r="P83" s="72"/>
      <c r="R83" s="72"/>
      <c r="X83" s="72"/>
      <c r="Z83" s="72"/>
      <c r="AF83" s="72"/>
      <c r="AH83" s="72"/>
      <c r="AI83" s="72"/>
      <c r="AP83" s="72"/>
      <c r="AV83" s="72"/>
      <c r="AX83" s="72"/>
      <c r="BD83" s="72"/>
      <c r="BF83" s="72"/>
      <c r="BL83" s="72"/>
      <c r="BN83" s="72"/>
      <c r="BT83" s="72"/>
      <c r="BV83" s="72"/>
      <c r="CB83" s="72"/>
      <c r="CD83" s="72"/>
      <c r="CE83" s="72"/>
      <c r="CF83" s="72"/>
      <c r="CG83" s="72"/>
      <c r="CH83" s="72"/>
      <c r="CI83" s="72"/>
      <c r="CJ83" s="72"/>
      <c r="CK83" s="72"/>
      <c r="CL83" s="72"/>
      <c r="CR83" s="72"/>
      <c r="CT83" s="72"/>
      <c r="CZ83" s="72"/>
      <c r="DB83" s="72"/>
      <c r="DC83" s="72"/>
      <c r="DD83" s="72"/>
      <c r="DE83" s="72"/>
      <c r="DF83" s="72"/>
      <c r="DG83" s="72"/>
      <c r="DH83" s="72"/>
      <c r="DI83" s="72"/>
      <c r="DJ83" s="212"/>
      <c r="DK83" s="212"/>
      <c r="DL83" s="212"/>
      <c r="DM83" s="212"/>
      <c r="DN83" s="212"/>
      <c r="DO83" s="212"/>
      <c r="DP83" s="212"/>
      <c r="DQ83" s="212"/>
      <c r="DR83" s="72"/>
    </row>
    <row r="84" spans="2:122" x14ac:dyDescent="0.3">
      <c r="B84" s="72"/>
      <c r="H84" s="72"/>
      <c r="J84" s="72"/>
      <c r="P84" s="72"/>
      <c r="R84" s="72"/>
      <c r="X84" s="72"/>
      <c r="Z84" s="72"/>
      <c r="AF84" s="72"/>
      <c r="AH84" s="72"/>
      <c r="AI84" s="72"/>
      <c r="AP84" s="72"/>
      <c r="AV84" s="72"/>
      <c r="AX84" s="72"/>
      <c r="BD84" s="72"/>
      <c r="BF84" s="72"/>
      <c r="BL84" s="72"/>
      <c r="BN84" s="72"/>
      <c r="BT84" s="72"/>
      <c r="BV84" s="72"/>
      <c r="CB84" s="72"/>
      <c r="CD84" s="72"/>
      <c r="CE84" s="72"/>
      <c r="CF84" s="72"/>
      <c r="CG84" s="72"/>
      <c r="CH84" s="72"/>
      <c r="CI84" s="72"/>
      <c r="CJ84" s="72"/>
      <c r="CK84" s="72"/>
      <c r="CL84" s="72"/>
      <c r="CR84" s="72"/>
      <c r="CT84" s="72"/>
      <c r="CZ84" s="72"/>
      <c r="DB84" s="72"/>
      <c r="DC84" s="72"/>
      <c r="DD84" s="72"/>
      <c r="DE84" s="72"/>
      <c r="DF84" s="72"/>
      <c r="DG84" s="72"/>
      <c r="DH84" s="72"/>
      <c r="DI84" s="72"/>
      <c r="DJ84" s="212"/>
      <c r="DK84" s="212"/>
      <c r="DL84" s="212"/>
      <c r="DM84" s="212"/>
      <c r="DN84" s="212"/>
      <c r="DO84" s="212"/>
      <c r="DP84" s="212"/>
      <c r="DQ84" s="212"/>
      <c r="DR84" s="72"/>
    </row>
    <row r="85" spans="2:122" x14ac:dyDescent="0.3">
      <c r="B85" s="72"/>
      <c r="H85" s="72"/>
      <c r="J85" s="72"/>
      <c r="P85" s="72"/>
      <c r="R85" s="72"/>
      <c r="X85" s="72"/>
      <c r="Z85" s="72"/>
      <c r="AF85" s="72"/>
      <c r="AH85" s="72"/>
      <c r="AI85" s="72"/>
      <c r="AP85" s="72"/>
      <c r="AV85" s="72"/>
      <c r="AX85" s="72"/>
      <c r="BD85" s="72"/>
      <c r="BF85" s="72"/>
      <c r="BL85" s="72"/>
      <c r="BN85" s="72"/>
      <c r="BT85" s="72"/>
      <c r="BV85" s="72"/>
      <c r="CB85" s="72"/>
      <c r="CD85" s="72"/>
      <c r="CE85" s="72"/>
      <c r="CF85" s="72"/>
      <c r="CG85" s="72"/>
      <c r="CH85" s="72"/>
      <c r="CI85" s="72"/>
      <c r="CJ85" s="72"/>
      <c r="CK85" s="72"/>
      <c r="CL85" s="72"/>
      <c r="CR85" s="72"/>
      <c r="CT85" s="72"/>
      <c r="CZ85" s="72"/>
      <c r="DB85" s="72"/>
      <c r="DC85" s="72"/>
      <c r="DD85" s="72"/>
      <c r="DE85" s="72"/>
      <c r="DF85" s="72"/>
      <c r="DG85" s="72"/>
      <c r="DH85" s="72"/>
      <c r="DI85" s="72"/>
      <c r="DJ85" s="212"/>
      <c r="DK85" s="212"/>
      <c r="DL85" s="212"/>
      <c r="DM85" s="212"/>
      <c r="DN85" s="212"/>
      <c r="DO85" s="212"/>
      <c r="DP85" s="212"/>
      <c r="DQ85" s="212"/>
      <c r="DR85" s="72"/>
    </row>
    <row r="86" spans="2:122" x14ac:dyDescent="0.3">
      <c r="B86" s="72"/>
      <c r="H86" s="72"/>
      <c r="J86" s="72"/>
      <c r="P86" s="72"/>
      <c r="R86" s="72"/>
      <c r="X86" s="72"/>
      <c r="Z86" s="72"/>
      <c r="AF86" s="72"/>
      <c r="AH86" s="72"/>
      <c r="AI86" s="72"/>
      <c r="AP86" s="72"/>
      <c r="AV86" s="72"/>
      <c r="AX86" s="72"/>
      <c r="BD86" s="72"/>
      <c r="BF86" s="72"/>
      <c r="BL86" s="72"/>
      <c r="BN86" s="72"/>
      <c r="BT86" s="72"/>
      <c r="BV86" s="72"/>
      <c r="CB86" s="72"/>
      <c r="CD86" s="72"/>
      <c r="CE86" s="72"/>
      <c r="CF86" s="72"/>
      <c r="CG86" s="72"/>
      <c r="CH86" s="72"/>
      <c r="CI86" s="72"/>
      <c r="CJ86" s="72"/>
      <c r="CK86" s="72"/>
      <c r="CL86" s="72"/>
      <c r="CR86" s="72"/>
      <c r="CT86" s="72"/>
      <c r="CZ86" s="72"/>
      <c r="DB86" s="72"/>
      <c r="DC86" s="72"/>
      <c r="DD86" s="72"/>
      <c r="DE86" s="72"/>
      <c r="DF86" s="72"/>
      <c r="DG86" s="72"/>
      <c r="DH86" s="72"/>
      <c r="DI86" s="72"/>
      <c r="DJ86" s="212"/>
      <c r="DK86" s="212"/>
      <c r="DL86" s="212"/>
      <c r="DM86" s="212"/>
      <c r="DN86" s="212"/>
      <c r="DO86" s="212"/>
      <c r="DP86" s="212"/>
      <c r="DQ86" s="212"/>
      <c r="DR86" s="72"/>
    </row>
    <row r="87" spans="2:122" x14ac:dyDescent="0.3">
      <c r="B87" s="72"/>
      <c r="H87" s="72"/>
      <c r="J87" s="72"/>
      <c r="P87" s="72"/>
      <c r="R87" s="72"/>
      <c r="X87" s="72"/>
      <c r="Z87" s="72"/>
      <c r="AF87" s="72"/>
      <c r="AH87" s="72"/>
      <c r="AI87" s="72"/>
      <c r="AP87" s="72"/>
      <c r="AV87" s="72"/>
      <c r="AX87" s="72"/>
      <c r="BD87" s="72"/>
      <c r="BF87" s="72"/>
      <c r="BL87" s="72"/>
      <c r="BN87" s="72"/>
      <c r="BT87" s="72"/>
      <c r="BV87" s="72"/>
      <c r="CB87" s="72"/>
      <c r="CD87" s="72"/>
      <c r="CE87" s="72"/>
      <c r="CF87" s="72"/>
      <c r="CG87" s="72"/>
      <c r="CH87" s="72"/>
      <c r="CI87" s="72"/>
      <c r="CJ87" s="72"/>
      <c r="CK87" s="72"/>
      <c r="CL87" s="72"/>
      <c r="CR87" s="72"/>
      <c r="CT87" s="72"/>
      <c r="CZ87" s="72"/>
      <c r="DB87" s="72"/>
      <c r="DC87" s="72"/>
      <c r="DD87" s="72"/>
      <c r="DE87" s="72"/>
      <c r="DF87" s="72"/>
      <c r="DG87" s="72"/>
      <c r="DH87" s="72"/>
      <c r="DI87" s="72"/>
      <c r="DJ87" s="212"/>
      <c r="DK87" s="212"/>
      <c r="DL87" s="212"/>
      <c r="DM87" s="212"/>
      <c r="DN87" s="212"/>
      <c r="DO87" s="212"/>
      <c r="DP87" s="212"/>
      <c r="DQ87" s="212"/>
      <c r="DR87" s="72"/>
    </row>
    <row r="88" spans="2:122" x14ac:dyDescent="0.3">
      <c r="B88" s="72"/>
      <c r="H88" s="72"/>
      <c r="J88" s="72"/>
      <c r="P88" s="72"/>
      <c r="R88" s="72"/>
      <c r="X88" s="72"/>
      <c r="Z88" s="72"/>
      <c r="AF88" s="72"/>
      <c r="AH88" s="72"/>
      <c r="AI88" s="72"/>
      <c r="AP88" s="72"/>
      <c r="AV88" s="72"/>
      <c r="AX88" s="72"/>
      <c r="BD88" s="72"/>
      <c r="BF88" s="72"/>
      <c r="BL88" s="72"/>
      <c r="BN88" s="72"/>
      <c r="BT88" s="72"/>
      <c r="BV88" s="72"/>
      <c r="CB88" s="72"/>
      <c r="CD88" s="72"/>
      <c r="CE88" s="72"/>
      <c r="CF88" s="72"/>
      <c r="CG88" s="72"/>
      <c r="CH88" s="72"/>
      <c r="CI88" s="72"/>
      <c r="CJ88" s="72"/>
      <c r="CK88" s="72"/>
      <c r="CL88" s="72"/>
      <c r="CR88" s="72"/>
      <c r="CT88" s="72"/>
      <c r="CZ88" s="72"/>
      <c r="DB88" s="72"/>
      <c r="DC88" s="72"/>
      <c r="DD88" s="72"/>
      <c r="DE88" s="72"/>
      <c r="DF88" s="72"/>
      <c r="DG88" s="72"/>
      <c r="DH88" s="72"/>
      <c r="DI88" s="72"/>
      <c r="DJ88" s="212"/>
      <c r="DK88" s="212"/>
      <c r="DL88" s="212"/>
      <c r="DM88" s="212"/>
      <c r="DN88" s="212"/>
      <c r="DO88" s="212"/>
      <c r="DP88" s="212"/>
      <c r="DQ88" s="212"/>
      <c r="DR88" s="72"/>
    </row>
    <row r="89" spans="2:122" x14ac:dyDescent="0.3">
      <c r="B89" s="72"/>
      <c r="H89" s="72"/>
      <c r="J89" s="72"/>
      <c r="P89" s="72"/>
      <c r="R89" s="72"/>
      <c r="X89" s="72"/>
      <c r="Z89" s="72"/>
      <c r="AF89" s="72"/>
      <c r="AH89" s="72"/>
      <c r="AI89" s="72"/>
      <c r="AP89" s="72"/>
      <c r="AV89" s="72"/>
      <c r="AX89" s="72"/>
      <c r="BD89" s="72"/>
      <c r="BF89" s="72"/>
      <c r="BL89" s="72"/>
      <c r="BN89" s="72"/>
      <c r="BT89" s="72"/>
      <c r="BV89" s="72"/>
      <c r="CB89" s="72"/>
      <c r="CD89" s="72"/>
      <c r="CE89" s="72"/>
      <c r="CF89" s="72"/>
      <c r="CG89" s="72"/>
      <c r="CH89" s="72"/>
      <c r="CI89" s="72"/>
      <c r="CJ89" s="72"/>
      <c r="CK89" s="72"/>
      <c r="CL89" s="72"/>
      <c r="CR89" s="72"/>
      <c r="CT89" s="72"/>
      <c r="CZ89" s="72"/>
      <c r="DB89" s="72"/>
      <c r="DC89" s="72"/>
      <c r="DD89" s="72"/>
      <c r="DE89" s="72"/>
      <c r="DF89" s="72"/>
      <c r="DG89" s="72"/>
      <c r="DH89" s="72"/>
      <c r="DI89" s="72"/>
      <c r="DJ89" s="212"/>
      <c r="DK89" s="212"/>
      <c r="DL89" s="212"/>
      <c r="DM89" s="212"/>
      <c r="DN89" s="212"/>
      <c r="DO89" s="212"/>
      <c r="DP89" s="212"/>
      <c r="DQ89" s="212"/>
      <c r="DR89" s="72"/>
    </row>
    <row r="90" spans="2:122" x14ac:dyDescent="0.3">
      <c r="B90" s="72"/>
      <c r="H90" s="72"/>
      <c r="J90" s="72"/>
      <c r="P90" s="72"/>
      <c r="R90" s="72"/>
      <c r="X90" s="72"/>
      <c r="Z90" s="72"/>
      <c r="AF90" s="72"/>
      <c r="AH90" s="72"/>
      <c r="AI90" s="72"/>
      <c r="AP90" s="72"/>
      <c r="AV90" s="72"/>
      <c r="AX90" s="72"/>
      <c r="BD90" s="72"/>
      <c r="BF90" s="72"/>
      <c r="BL90" s="72"/>
      <c r="BN90" s="72"/>
      <c r="BT90" s="72"/>
      <c r="BV90" s="72"/>
      <c r="CB90" s="72"/>
      <c r="CD90" s="72"/>
      <c r="CE90" s="72"/>
      <c r="CF90" s="72"/>
      <c r="CG90" s="72"/>
      <c r="CH90" s="72"/>
      <c r="CI90" s="72"/>
      <c r="CJ90" s="72"/>
      <c r="CK90" s="72"/>
      <c r="CL90" s="72"/>
      <c r="CR90" s="72"/>
      <c r="CT90" s="72"/>
      <c r="CZ90" s="72"/>
      <c r="DB90" s="72"/>
      <c r="DC90" s="72"/>
      <c r="DD90" s="72"/>
      <c r="DE90" s="72"/>
      <c r="DF90" s="72"/>
      <c r="DG90" s="72"/>
      <c r="DH90" s="72"/>
      <c r="DI90" s="72"/>
      <c r="DJ90" s="212"/>
      <c r="DK90" s="212"/>
      <c r="DL90" s="212"/>
      <c r="DM90" s="212"/>
      <c r="DN90" s="212"/>
      <c r="DO90" s="212"/>
      <c r="DP90" s="212"/>
      <c r="DQ90" s="212"/>
      <c r="DR90" s="72"/>
    </row>
    <row r="91" spans="2:122" x14ac:dyDescent="0.3">
      <c r="B91" s="72"/>
      <c r="H91" s="72"/>
      <c r="J91" s="72"/>
      <c r="P91" s="72"/>
      <c r="R91" s="72"/>
      <c r="X91" s="72"/>
      <c r="Z91" s="72"/>
      <c r="AF91" s="72"/>
      <c r="AH91" s="72"/>
      <c r="AI91" s="72"/>
      <c r="AP91" s="72"/>
      <c r="AV91" s="72"/>
      <c r="AX91" s="72"/>
      <c r="BD91" s="72"/>
      <c r="BF91" s="72"/>
      <c r="BL91" s="72"/>
      <c r="BN91" s="72"/>
      <c r="BT91" s="72"/>
      <c r="BV91" s="72"/>
      <c r="CB91" s="72"/>
      <c r="CD91" s="72"/>
      <c r="CE91" s="72"/>
      <c r="CF91" s="72"/>
      <c r="CG91" s="72"/>
      <c r="CH91" s="72"/>
      <c r="CI91" s="72"/>
      <c r="CJ91" s="72"/>
      <c r="CK91" s="72"/>
      <c r="CL91" s="72"/>
      <c r="CR91" s="72"/>
      <c r="CT91" s="72"/>
      <c r="CZ91" s="72"/>
      <c r="DB91" s="72"/>
      <c r="DC91" s="72"/>
      <c r="DD91" s="72"/>
      <c r="DE91" s="72"/>
      <c r="DF91" s="72"/>
      <c r="DG91" s="72"/>
      <c r="DH91" s="72"/>
      <c r="DI91" s="72"/>
      <c r="DJ91" s="212"/>
      <c r="DK91" s="212"/>
      <c r="DL91" s="212"/>
      <c r="DM91" s="212"/>
      <c r="DN91" s="212"/>
      <c r="DO91" s="212"/>
      <c r="DP91" s="212"/>
      <c r="DQ91" s="212"/>
      <c r="DR91" s="72"/>
    </row>
    <row r="92" spans="2:122" x14ac:dyDescent="0.3">
      <c r="B92" s="72"/>
      <c r="H92" s="72"/>
      <c r="J92" s="72"/>
      <c r="P92" s="72"/>
      <c r="R92" s="72"/>
      <c r="X92" s="72"/>
      <c r="Z92" s="72"/>
      <c r="AF92" s="72"/>
      <c r="AH92" s="72"/>
      <c r="AI92" s="72"/>
      <c r="AP92" s="72"/>
      <c r="AV92" s="72"/>
      <c r="AX92" s="72"/>
      <c r="BD92" s="72"/>
      <c r="BF92" s="72"/>
      <c r="BL92" s="72"/>
      <c r="BN92" s="72"/>
      <c r="BT92" s="72"/>
      <c r="BV92" s="72"/>
      <c r="CB92" s="72"/>
      <c r="CD92" s="72"/>
      <c r="CE92" s="72"/>
      <c r="CF92" s="72"/>
      <c r="CG92" s="72"/>
      <c r="CH92" s="72"/>
      <c r="CI92" s="72"/>
      <c r="CJ92" s="72"/>
      <c r="CK92" s="72"/>
      <c r="CL92" s="72"/>
      <c r="CR92" s="72"/>
      <c r="CT92" s="72"/>
      <c r="CZ92" s="72"/>
      <c r="DB92" s="72"/>
      <c r="DC92" s="72"/>
      <c r="DD92" s="72"/>
      <c r="DE92" s="72"/>
      <c r="DF92" s="72"/>
      <c r="DG92" s="72"/>
      <c r="DH92" s="72"/>
      <c r="DI92" s="72"/>
      <c r="DJ92" s="212"/>
      <c r="DK92" s="212"/>
      <c r="DL92" s="212"/>
      <c r="DM92" s="212"/>
      <c r="DN92" s="212"/>
      <c r="DO92" s="212"/>
      <c r="DP92" s="212"/>
      <c r="DQ92" s="212"/>
      <c r="DR92" s="72"/>
    </row>
    <row r="93" spans="2:122" x14ac:dyDescent="0.3">
      <c r="B93" s="72"/>
      <c r="H93" s="72"/>
      <c r="J93" s="72"/>
      <c r="P93" s="72"/>
      <c r="R93" s="72"/>
      <c r="X93" s="72"/>
      <c r="Z93" s="72"/>
      <c r="AF93" s="72"/>
      <c r="AH93" s="72"/>
      <c r="AI93" s="72"/>
      <c r="AP93" s="72"/>
      <c r="AV93" s="72"/>
      <c r="AX93" s="72"/>
      <c r="BD93" s="72"/>
      <c r="BF93" s="72"/>
      <c r="BL93" s="72"/>
      <c r="BN93" s="72"/>
      <c r="BT93" s="72"/>
      <c r="BV93" s="72"/>
      <c r="CB93" s="72"/>
      <c r="CD93" s="72"/>
      <c r="CE93" s="72"/>
      <c r="CF93" s="72"/>
      <c r="CG93" s="72"/>
      <c r="CH93" s="72"/>
      <c r="CI93" s="72"/>
      <c r="CJ93" s="72"/>
      <c r="CK93" s="72"/>
      <c r="CL93" s="72"/>
      <c r="CR93" s="72"/>
      <c r="CT93" s="72"/>
      <c r="CZ93" s="72"/>
      <c r="DB93" s="72"/>
      <c r="DC93" s="72"/>
      <c r="DD93" s="72"/>
      <c r="DE93" s="72"/>
      <c r="DF93" s="72"/>
      <c r="DG93" s="72"/>
      <c r="DH93" s="72"/>
      <c r="DI93" s="72"/>
      <c r="DJ93" s="212"/>
      <c r="DK93" s="212"/>
      <c r="DL93" s="212"/>
      <c r="DM93" s="212"/>
      <c r="DN93" s="212"/>
      <c r="DO93" s="212"/>
      <c r="DP93" s="212"/>
      <c r="DQ93" s="212"/>
      <c r="DR93" s="72"/>
    </row>
    <row r="94" spans="2:122" x14ac:dyDescent="0.3">
      <c r="B94" s="72"/>
      <c r="H94" s="72"/>
      <c r="J94" s="72"/>
      <c r="P94" s="72"/>
      <c r="R94" s="72"/>
      <c r="X94" s="72"/>
      <c r="Z94" s="72"/>
      <c r="AF94" s="72"/>
      <c r="AH94" s="72"/>
      <c r="AI94" s="72"/>
      <c r="AP94" s="72"/>
      <c r="AV94" s="72"/>
      <c r="AX94" s="72"/>
      <c r="BD94" s="72"/>
      <c r="BF94" s="72"/>
      <c r="BL94" s="72"/>
      <c r="BN94" s="72"/>
      <c r="BT94" s="72"/>
      <c r="BV94" s="72"/>
      <c r="CB94" s="72"/>
      <c r="CD94" s="72"/>
      <c r="CE94" s="72"/>
      <c r="CF94" s="72"/>
      <c r="CG94" s="72"/>
      <c r="CH94" s="72"/>
      <c r="CI94" s="72"/>
      <c r="CJ94" s="72"/>
      <c r="CK94" s="72"/>
      <c r="CL94" s="72"/>
      <c r="CR94" s="72"/>
      <c r="CT94" s="72"/>
      <c r="CZ94" s="72"/>
      <c r="DB94" s="72"/>
      <c r="DC94" s="72"/>
      <c r="DD94" s="72"/>
      <c r="DE94" s="72"/>
      <c r="DF94" s="72"/>
      <c r="DG94" s="72"/>
      <c r="DH94" s="72"/>
      <c r="DI94" s="72"/>
      <c r="DJ94" s="212"/>
      <c r="DK94" s="212"/>
      <c r="DL94" s="212"/>
      <c r="DM94" s="212"/>
      <c r="DN94" s="212"/>
      <c r="DO94" s="212"/>
      <c r="DP94" s="212"/>
      <c r="DQ94" s="212"/>
      <c r="DR94" s="72"/>
    </row>
    <row r="95" spans="2:122" x14ac:dyDescent="0.3">
      <c r="B95" s="72"/>
      <c r="H95" s="72"/>
      <c r="J95" s="72"/>
      <c r="P95" s="72"/>
      <c r="R95" s="72"/>
      <c r="X95" s="72"/>
      <c r="Z95" s="72"/>
      <c r="AF95" s="72"/>
      <c r="AH95" s="72"/>
      <c r="AI95" s="72"/>
      <c r="AP95" s="72"/>
      <c r="AV95" s="72"/>
      <c r="AX95" s="72"/>
      <c r="BD95" s="72"/>
      <c r="BF95" s="72"/>
      <c r="BL95" s="72"/>
      <c r="BN95" s="72"/>
      <c r="BT95" s="72"/>
      <c r="BV95" s="72"/>
      <c r="CB95" s="72"/>
      <c r="CD95" s="72"/>
      <c r="CE95" s="72"/>
      <c r="CF95" s="72"/>
      <c r="CG95" s="72"/>
      <c r="CH95" s="72"/>
      <c r="CI95" s="72"/>
      <c r="CJ95" s="72"/>
      <c r="CK95" s="72"/>
      <c r="CL95" s="72"/>
      <c r="CR95" s="72"/>
      <c r="CT95" s="72"/>
      <c r="CZ95" s="72"/>
      <c r="DB95" s="72"/>
      <c r="DC95" s="72"/>
      <c r="DD95" s="72"/>
      <c r="DE95" s="72"/>
      <c r="DF95" s="72"/>
      <c r="DG95" s="72"/>
      <c r="DH95" s="72"/>
      <c r="DI95" s="72"/>
      <c r="DJ95" s="212"/>
      <c r="DK95" s="212"/>
      <c r="DL95" s="212"/>
      <c r="DM95" s="212"/>
      <c r="DN95" s="212"/>
      <c r="DO95" s="212"/>
      <c r="DP95" s="212"/>
      <c r="DQ95" s="212"/>
      <c r="DR95" s="72"/>
    </row>
    <row r="96" spans="2:122" x14ac:dyDescent="0.3">
      <c r="B96" s="72"/>
      <c r="H96" s="72"/>
      <c r="J96" s="72"/>
      <c r="P96" s="72"/>
      <c r="R96" s="72"/>
      <c r="X96" s="72"/>
      <c r="Z96" s="72"/>
      <c r="AF96" s="72"/>
      <c r="AH96" s="72"/>
      <c r="AI96" s="72"/>
      <c r="AP96" s="72"/>
      <c r="AV96" s="72"/>
      <c r="AX96" s="72"/>
      <c r="BD96" s="72"/>
      <c r="BF96" s="72"/>
      <c r="BL96" s="72"/>
      <c r="BN96" s="72"/>
      <c r="BT96" s="72"/>
      <c r="BV96" s="72"/>
      <c r="CB96" s="72"/>
      <c r="CD96" s="72"/>
      <c r="CE96" s="72"/>
      <c r="CF96" s="72"/>
      <c r="CG96" s="72"/>
      <c r="CH96" s="72"/>
      <c r="CI96" s="72"/>
      <c r="CJ96" s="72"/>
      <c r="CK96" s="72"/>
      <c r="CL96" s="72"/>
      <c r="CR96" s="72"/>
      <c r="CT96" s="72"/>
      <c r="CZ96" s="72"/>
      <c r="DB96" s="72"/>
      <c r="DC96" s="72"/>
      <c r="DD96" s="72"/>
      <c r="DE96" s="72"/>
      <c r="DF96" s="72"/>
      <c r="DG96" s="72"/>
      <c r="DH96" s="72"/>
      <c r="DI96" s="72"/>
      <c r="DJ96" s="212"/>
      <c r="DK96" s="212"/>
      <c r="DL96" s="212"/>
      <c r="DM96" s="212"/>
      <c r="DN96" s="212"/>
      <c r="DO96" s="212"/>
      <c r="DP96" s="212"/>
      <c r="DQ96" s="212"/>
      <c r="DR96" s="72"/>
    </row>
    <row r="97" spans="2:122" x14ac:dyDescent="0.3">
      <c r="B97" s="72"/>
      <c r="H97" s="72"/>
      <c r="J97" s="72"/>
      <c r="P97" s="72"/>
      <c r="R97" s="72"/>
      <c r="X97" s="72"/>
      <c r="Z97" s="72"/>
      <c r="AF97" s="72"/>
      <c r="AH97" s="72"/>
      <c r="AI97" s="72"/>
      <c r="AP97" s="72"/>
      <c r="AV97" s="72"/>
      <c r="AX97" s="72"/>
      <c r="BD97" s="72"/>
      <c r="BF97" s="72"/>
      <c r="BL97" s="72"/>
      <c r="BN97" s="72"/>
      <c r="BT97" s="72"/>
      <c r="BV97" s="72"/>
      <c r="CB97" s="72"/>
      <c r="CD97" s="72"/>
      <c r="CE97" s="72"/>
      <c r="CF97" s="72"/>
      <c r="CG97" s="72"/>
      <c r="CH97" s="72"/>
      <c r="CI97" s="72"/>
      <c r="CJ97" s="72"/>
      <c r="CK97" s="72"/>
      <c r="CL97" s="72"/>
      <c r="CR97" s="72"/>
      <c r="CT97" s="72"/>
      <c r="CZ97" s="72"/>
      <c r="DB97" s="72"/>
      <c r="DC97" s="72"/>
      <c r="DD97" s="72"/>
      <c r="DE97" s="72"/>
      <c r="DF97" s="72"/>
      <c r="DG97" s="72"/>
      <c r="DH97" s="72"/>
      <c r="DI97" s="72"/>
      <c r="DJ97" s="212"/>
      <c r="DK97" s="212"/>
      <c r="DL97" s="212"/>
      <c r="DM97" s="212"/>
      <c r="DN97" s="212"/>
      <c r="DO97" s="212"/>
      <c r="DP97" s="212"/>
      <c r="DQ97" s="212"/>
      <c r="DR97" s="72"/>
    </row>
    <row r="98" spans="2:122" x14ac:dyDescent="0.3">
      <c r="B98" s="72"/>
      <c r="H98" s="72"/>
      <c r="J98" s="72"/>
      <c r="P98" s="72"/>
      <c r="R98" s="72"/>
      <c r="X98" s="72"/>
      <c r="Z98" s="72"/>
      <c r="AF98" s="72"/>
      <c r="AH98" s="72"/>
      <c r="AI98" s="72"/>
      <c r="AP98" s="72"/>
      <c r="AV98" s="72"/>
      <c r="AX98" s="72"/>
      <c r="BD98" s="72"/>
      <c r="BF98" s="72"/>
      <c r="BL98" s="72"/>
      <c r="BN98" s="72"/>
      <c r="BT98" s="72"/>
      <c r="BV98" s="72"/>
      <c r="CB98" s="72"/>
      <c r="CD98" s="72"/>
      <c r="CE98" s="72"/>
      <c r="CF98" s="72"/>
      <c r="CG98" s="72"/>
      <c r="CH98" s="72"/>
      <c r="CI98" s="72"/>
      <c r="CJ98" s="72"/>
      <c r="CK98" s="72"/>
      <c r="CL98" s="72"/>
      <c r="CR98" s="72"/>
      <c r="CT98" s="72"/>
      <c r="CZ98" s="72"/>
      <c r="DB98" s="72"/>
      <c r="DC98" s="72"/>
      <c r="DD98" s="72"/>
      <c r="DE98" s="72"/>
      <c r="DF98" s="72"/>
      <c r="DG98" s="72"/>
      <c r="DH98" s="72"/>
      <c r="DI98" s="72"/>
      <c r="DJ98" s="212"/>
      <c r="DK98" s="212"/>
      <c r="DL98" s="212"/>
      <c r="DM98" s="212"/>
      <c r="DN98" s="212"/>
      <c r="DO98" s="212"/>
      <c r="DP98" s="212"/>
      <c r="DQ98" s="212"/>
      <c r="DR98" s="72"/>
    </row>
    <row r="99" spans="2:122" x14ac:dyDescent="0.3">
      <c r="B99" s="72"/>
      <c r="H99" s="72"/>
      <c r="J99" s="72"/>
      <c r="P99" s="72"/>
      <c r="R99" s="72"/>
      <c r="X99" s="72"/>
      <c r="Z99" s="72"/>
      <c r="AF99" s="72"/>
      <c r="AH99" s="72"/>
      <c r="AI99" s="72"/>
      <c r="AP99" s="72"/>
      <c r="AV99" s="72"/>
      <c r="AX99" s="72"/>
      <c r="BD99" s="72"/>
      <c r="BF99" s="72"/>
      <c r="BL99" s="72"/>
      <c r="BN99" s="72"/>
      <c r="BT99" s="72"/>
      <c r="BV99" s="72"/>
      <c r="CB99" s="72"/>
      <c r="CD99" s="72"/>
      <c r="CE99" s="72"/>
      <c r="CF99" s="72"/>
      <c r="CG99" s="72"/>
      <c r="CH99" s="72"/>
      <c r="CI99" s="72"/>
      <c r="CJ99" s="72"/>
      <c r="CK99" s="72"/>
      <c r="CL99" s="72"/>
      <c r="CR99" s="72"/>
      <c r="CT99" s="72"/>
      <c r="CZ99" s="72"/>
      <c r="DB99" s="72"/>
      <c r="DC99" s="72"/>
      <c r="DD99" s="72"/>
      <c r="DE99" s="72"/>
      <c r="DF99" s="72"/>
      <c r="DG99" s="72"/>
      <c r="DH99" s="72"/>
      <c r="DI99" s="72"/>
      <c r="DJ99" s="212"/>
      <c r="DK99" s="212"/>
      <c r="DL99" s="212"/>
      <c r="DM99" s="212"/>
      <c r="DN99" s="212"/>
      <c r="DO99" s="212"/>
      <c r="DP99" s="212"/>
      <c r="DQ99" s="212"/>
      <c r="DR99" s="72"/>
    </row>
    <row r="100" spans="2:122" x14ac:dyDescent="0.3">
      <c r="B100" s="72"/>
      <c r="H100" s="72"/>
      <c r="J100" s="72"/>
      <c r="P100" s="72"/>
      <c r="R100" s="72"/>
      <c r="X100" s="72"/>
      <c r="Z100" s="72"/>
      <c r="AF100" s="72"/>
      <c r="AH100" s="72"/>
      <c r="AI100" s="72"/>
      <c r="AP100" s="72"/>
      <c r="AV100" s="72"/>
      <c r="AX100" s="72"/>
      <c r="BD100" s="72"/>
      <c r="BF100" s="72"/>
      <c r="BL100" s="72"/>
      <c r="BN100" s="72"/>
      <c r="BT100" s="72"/>
      <c r="BV100" s="72"/>
      <c r="CB100" s="72"/>
      <c r="CD100" s="72"/>
      <c r="CE100" s="72"/>
      <c r="CF100" s="72"/>
      <c r="CG100" s="72"/>
      <c r="CH100" s="72"/>
      <c r="CI100" s="72"/>
      <c r="CJ100" s="72"/>
      <c r="CK100" s="72"/>
      <c r="CL100" s="72"/>
      <c r="CR100" s="72"/>
      <c r="CT100" s="72"/>
      <c r="CZ100" s="72"/>
      <c r="DB100" s="72"/>
      <c r="DC100" s="72"/>
      <c r="DD100" s="72"/>
      <c r="DE100" s="72"/>
      <c r="DF100" s="72"/>
      <c r="DG100" s="72"/>
      <c r="DH100" s="72"/>
      <c r="DI100" s="72"/>
      <c r="DJ100" s="212"/>
      <c r="DK100" s="212"/>
      <c r="DL100" s="212"/>
      <c r="DM100" s="212"/>
      <c r="DN100" s="212"/>
      <c r="DO100" s="212"/>
      <c r="DP100" s="212"/>
      <c r="DQ100" s="212"/>
      <c r="DR100" s="72"/>
    </row>
    <row r="101" spans="2:122" x14ac:dyDescent="0.3">
      <c r="B101" s="72"/>
      <c r="H101" s="72"/>
      <c r="J101" s="72"/>
      <c r="P101" s="72"/>
      <c r="R101" s="72"/>
      <c r="X101" s="72"/>
      <c r="Z101" s="72"/>
      <c r="AF101" s="72"/>
      <c r="AH101" s="72"/>
      <c r="AI101" s="72"/>
      <c r="AP101" s="72"/>
      <c r="AV101" s="72"/>
      <c r="AX101" s="72"/>
      <c r="BD101" s="72"/>
      <c r="BF101" s="72"/>
      <c r="BL101" s="72"/>
      <c r="BN101" s="72"/>
      <c r="BT101" s="72"/>
      <c r="BV101" s="72"/>
      <c r="CB101" s="72"/>
      <c r="CD101" s="72"/>
      <c r="CE101" s="72"/>
      <c r="CF101" s="72"/>
      <c r="CG101" s="72"/>
      <c r="CH101" s="72"/>
      <c r="CI101" s="72"/>
      <c r="CJ101" s="72"/>
      <c r="CK101" s="72"/>
      <c r="CL101" s="72"/>
      <c r="CR101" s="72"/>
      <c r="CT101" s="72"/>
      <c r="CZ101" s="72"/>
      <c r="DB101" s="72"/>
      <c r="DC101" s="72"/>
      <c r="DD101" s="72"/>
      <c r="DE101" s="72"/>
      <c r="DF101" s="72"/>
      <c r="DG101" s="72"/>
      <c r="DH101" s="72"/>
      <c r="DI101" s="72"/>
      <c r="DJ101" s="212"/>
      <c r="DK101" s="212"/>
      <c r="DL101" s="212"/>
      <c r="DM101" s="212"/>
      <c r="DN101" s="212"/>
      <c r="DO101" s="212"/>
      <c r="DP101" s="212"/>
      <c r="DQ101" s="212"/>
      <c r="DR101" s="72"/>
    </row>
    <row r="102" spans="2:122" x14ac:dyDescent="0.3">
      <c r="B102" s="72"/>
      <c r="H102" s="72"/>
      <c r="J102" s="72"/>
      <c r="P102" s="72"/>
      <c r="R102" s="72"/>
      <c r="X102" s="72"/>
      <c r="Z102" s="72"/>
      <c r="AF102" s="72"/>
      <c r="AH102" s="72"/>
      <c r="AI102" s="72"/>
      <c r="AP102" s="72"/>
      <c r="AV102" s="72"/>
      <c r="AX102" s="72"/>
      <c r="BD102" s="72"/>
      <c r="BF102" s="72"/>
      <c r="BL102" s="72"/>
      <c r="BN102" s="72"/>
      <c r="BT102" s="72"/>
      <c r="BV102" s="72"/>
      <c r="CB102" s="72"/>
      <c r="CD102" s="72"/>
      <c r="CE102" s="72"/>
      <c r="CF102" s="72"/>
      <c r="CG102" s="72"/>
      <c r="CH102" s="72"/>
      <c r="CI102" s="72"/>
      <c r="CJ102" s="72"/>
      <c r="CK102" s="72"/>
      <c r="CL102" s="72"/>
      <c r="CR102" s="72"/>
      <c r="CT102" s="72"/>
      <c r="CZ102" s="72"/>
      <c r="DB102" s="72"/>
      <c r="DC102" s="72"/>
      <c r="DD102" s="72"/>
      <c r="DE102" s="72"/>
      <c r="DF102" s="72"/>
      <c r="DG102" s="72"/>
      <c r="DH102" s="72"/>
      <c r="DI102" s="72"/>
      <c r="DJ102" s="212"/>
      <c r="DK102" s="212"/>
      <c r="DL102" s="212"/>
      <c r="DM102" s="212"/>
      <c r="DN102" s="212"/>
      <c r="DO102" s="212"/>
      <c r="DP102" s="212"/>
      <c r="DQ102" s="212"/>
      <c r="DR102" s="72"/>
    </row>
    <row r="103" spans="2:122" x14ac:dyDescent="0.3">
      <c r="B103" s="72"/>
      <c r="H103" s="72"/>
      <c r="J103" s="72"/>
      <c r="P103" s="72"/>
      <c r="R103" s="72"/>
      <c r="X103" s="72"/>
      <c r="Z103" s="72"/>
      <c r="AF103" s="72"/>
      <c r="AH103" s="72"/>
      <c r="AI103" s="72"/>
      <c r="AP103" s="72"/>
      <c r="AV103" s="72"/>
      <c r="AX103" s="72"/>
      <c r="BD103" s="72"/>
      <c r="BF103" s="72"/>
      <c r="BL103" s="72"/>
      <c r="BN103" s="72"/>
      <c r="BT103" s="72"/>
      <c r="BV103" s="72"/>
      <c r="CB103" s="72"/>
      <c r="CD103" s="72"/>
      <c r="CE103" s="72"/>
      <c r="CF103" s="72"/>
      <c r="CG103" s="72"/>
      <c r="CH103" s="72"/>
      <c r="CI103" s="72"/>
      <c r="CJ103" s="72"/>
      <c r="CK103" s="72"/>
      <c r="CL103" s="72"/>
      <c r="CR103" s="72"/>
      <c r="CT103" s="72"/>
      <c r="CZ103" s="72"/>
      <c r="DB103" s="72"/>
      <c r="DC103" s="72"/>
      <c r="DD103" s="72"/>
      <c r="DE103" s="72"/>
      <c r="DF103" s="72"/>
      <c r="DG103" s="72"/>
      <c r="DH103" s="72"/>
      <c r="DI103" s="72"/>
      <c r="DJ103" s="212"/>
      <c r="DK103" s="212"/>
      <c r="DL103" s="212"/>
      <c r="DM103" s="212"/>
      <c r="DN103" s="212"/>
      <c r="DO103" s="212"/>
      <c r="DP103" s="212"/>
      <c r="DQ103" s="212"/>
      <c r="DR103" s="72"/>
    </row>
    <row r="104" spans="2:122" x14ac:dyDescent="0.3">
      <c r="B104" s="72"/>
      <c r="H104" s="72"/>
      <c r="J104" s="72"/>
      <c r="P104" s="72"/>
      <c r="R104" s="72"/>
      <c r="X104" s="72"/>
      <c r="Z104" s="72"/>
      <c r="AF104" s="72"/>
      <c r="AH104" s="72"/>
      <c r="AI104" s="72"/>
      <c r="AP104" s="72"/>
      <c r="AV104" s="72"/>
      <c r="AX104" s="72"/>
      <c r="BD104" s="72"/>
      <c r="BF104" s="72"/>
      <c r="BL104" s="72"/>
      <c r="BN104" s="72"/>
      <c r="BT104" s="72"/>
      <c r="BV104" s="72"/>
      <c r="CB104" s="72"/>
      <c r="CD104" s="72"/>
      <c r="CE104" s="72"/>
      <c r="CF104" s="72"/>
      <c r="CG104" s="72"/>
      <c r="CH104" s="72"/>
      <c r="CI104" s="72"/>
      <c r="CJ104" s="72"/>
      <c r="CK104" s="72"/>
      <c r="CL104" s="72"/>
      <c r="CR104" s="72"/>
      <c r="CT104" s="72"/>
      <c r="CZ104" s="72"/>
      <c r="DB104" s="72"/>
      <c r="DC104" s="72"/>
      <c r="DD104" s="72"/>
      <c r="DE104" s="72"/>
      <c r="DF104" s="72"/>
      <c r="DG104" s="72"/>
      <c r="DH104" s="72"/>
      <c r="DI104" s="72"/>
      <c r="DJ104" s="212"/>
      <c r="DK104" s="212"/>
      <c r="DL104" s="212"/>
      <c r="DM104" s="212"/>
      <c r="DN104" s="212"/>
      <c r="DO104" s="212"/>
      <c r="DP104" s="212"/>
      <c r="DQ104" s="212"/>
      <c r="DR104" s="72"/>
    </row>
    <row r="105" spans="2:122" x14ac:dyDescent="0.3">
      <c r="B105" s="72"/>
      <c r="H105" s="72"/>
      <c r="J105" s="72"/>
      <c r="P105" s="72"/>
      <c r="R105" s="72"/>
      <c r="X105" s="72"/>
      <c r="Z105" s="72"/>
      <c r="AF105" s="72"/>
      <c r="AH105" s="72"/>
      <c r="AI105" s="72"/>
      <c r="AP105" s="72"/>
      <c r="AV105" s="72"/>
      <c r="AX105" s="72"/>
      <c r="BD105" s="72"/>
      <c r="BF105" s="72"/>
      <c r="BL105" s="72"/>
      <c r="BN105" s="72"/>
      <c r="BT105" s="72"/>
      <c r="BV105" s="72"/>
      <c r="CB105" s="72"/>
      <c r="CD105" s="72"/>
      <c r="CE105" s="72"/>
      <c r="CF105" s="72"/>
      <c r="CG105" s="72"/>
      <c r="CH105" s="72"/>
      <c r="CI105" s="72"/>
      <c r="CJ105" s="72"/>
      <c r="CK105" s="72"/>
      <c r="CL105" s="72"/>
      <c r="CR105" s="72"/>
      <c r="CT105" s="72"/>
      <c r="CZ105" s="72"/>
      <c r="DB105" s="72"/>
      <c r="DC105" s="72"/>
      <c r="DD105" s="72"/>
      <c r="DE105" s="72"/>
      <c r="DF105" s="72"/>
      <c r="DG105" s="72"/>
      <c r="DH105" s="72"/>
      <c r="DI105" s="72"/>
      <c r="DJ105" s="212"/>
      <c r="DK105" s="212"/>
      <c r="DL105" s="212"/>
      <c r="DM105" s="212"/>
      <c r="DN105" s="212"/>
      <c r="DO105" s="212"/>
      <c r="DP105" s="212"/>
      <c r="DQ105" s="212"/>
      <c r="DR105" s="72"/>
    </row>
    <row r="106" spans="2:122" x14ac:dyDescent="0.3">
      <c r="B106" s="72"/>
      <c r="H106" s="72"/>
      <c r="J106" s="72"/>
      <c r="P106" s="72"/>
      <c r="R106" s="72"/>
      <c r="X106" s="72"/>
      <c r="Z106" s="72"/>
      <c r="AF106" s="72"/>
      <c r="AH106" s="72"/>
      <c r="AI106" s="72"/>
      <c r="AP106" s="72"/>
      <c r="AV106" s="72"/>
      <c r="AX106" s="72"/>
      <c r="BD106" s="72"/>
      <c r="BF106" s="72"/>
      <c r="BL106" s="72"/>
      <c r="BN106" s="72"/>
      <c r="BT106" s="72"/>
      <c r="BV106" s="72"/>
      <c r="CB106" s="72"/>
      <c r="CD106" s="72"/>
      <c r="CE106" s="72"/>
      <c r="CF106" s="72"/>
      <c r="CG106" s="72"/>
      <c r="CH106" s="72"/>
      <c r="CI106" s="72"/>
      <c r="CJ106" s="72"/>
      <c r="CK106" s="72"/>
      <c r="CL106" s="72"/>
      <c r="CR106" s="72"/>
      <c r="CT106" s="72"/>
      <c r="CZ106" s="72"/>
      <c r="DB106" s="72"/>
      <c r="DC106" s="72"/>
      <c r="DD106" s="72"/>
      <c r="DE106" s="72"/>
      <c r="DF106" s="72"/>
      <c r="DG106" s="72"/>
      <c r="DH106" s="72"/>
      <c r="DI106" s="72"/>
      <c r="DJ106" s="212"/>
      <c r="DK106" s="212"/>
      <c r="DL106" s="212"/>
      <c r="DM106" s="212"/>
      <c r="DN106" s="212"/>
      <c r="DO106" s="212"/>
      <c r="DP106" s="212"/>
      <c r="DQ106" s="212"/>
      <c r="DR106" s="72"/>
    </row>
    <row r="107" spans="2:122" x14ac:dyDescent="0.3">
      <c r="B107" s="72"/>
      <c r="H107" s="72"/>
      <c r="J107" s="72"/>
      <c r="P107" s="72"/>
      <c r="R107" s="72"/>
      <c r="X107" s="72"/>
      <c r="Z107" s="72"/>
      <c r="AF107" s="72"/>
      <c r="AH107" s="72"/>
      <c r="AI107" s="72"/>
      <c r="AP107" s="72"/>
      <c r="AV107" s="72"/>
      <c r="AX107" s="72"/>
      <c r="BD107" s="72"/>
      <c r="BF107" s="72"/>
      <c r="BL107" s="72"/>
      <c r="BN107" s="72"/>
      <c r="BT107" s="72"/>
      <c r="BV107" s="72"/>
      <c r="CB107" s="72"/>
      <c r="CD107" s="72"/>
      <c r="CE107" s="72"/>
      <c r="CF107" s="72"/>
      <c r="CG107" s="72"/>
      <c r="CH107" s="72"/>
      <c r="CI107" s="72"/>
      <c r="CJ107" s="72"/>
      <c r="CK107" s="72"/>
      <c r="CL107" s="72"/>
      <c r="CR107" s="72"/>
      <c r="CT107" s="72"/>
      <c r="CZ107" s="72"/>
      <c r="DB107" s="72"/>
      <c r="DC107" s="72"/>
      <c r="DD107" s="72"/>
      <c r="DE107" s="72"/>
      <c r="DF107" s="72"/>
      <c r="DG107" s="72"/>
      <c r="DH107" s="72"/>
      <c r="DI107" s="72"/>
      <c r="DJ107" s="212"/>
      <c r="DK107" s="212"/>
      <c r="DL107" s="212"/>
      <c r="DM107" s="212"/>
      <c r="DN107" s="212"/>
      <c r="DO107" s="212"/>
      <c r="DP107" s="212"/>
      <c r="DQ107" s="212"/>
      <c r="DR107" s="72"/>
    </row>
    <row r="108" spans="2:122" x14ac:dyDescent="0.3">
      <c r="B108" s="72"/>
      <c r="H108" s="72"/>
      <c r="J108" s="72"/>
      <c r="P108" s="72"/>
      <c r="R108" s="72"/>
      <c r="X108" s="72"/>
      <c r="Z108" s="72"/>
      <c r="AF108" s="72"/>
      <c r="AH108" s="72"/>
      <c r="AI108" s="72"/>
      <c r="AP108" s="72"/>
      <c r="AV108" s="72"/>
      <c r="AX108" s="72"/>
      <c r="BD108" s="72"/>
      <c r="BF108" s="72"/>
      <c r="BL108" s="72"/>
      <c r="BN108" s="72"/>
      <c r="BT108" s="72"/>
      <c r="BV108" s="72"/>
      <c r="CB108" s="72"/>
      <c r="CD108" s="72"/>
      <c r="CE108" s="72"/>
      <c r="CF108" s="72"/>
      <c r="CG108" s="72"/>
      <c r="CH108" s="72"/>
      <c r="CI108" s="72"/>
      <c r="CJ108" s="72"/>
      <c r="CK108" s="72"/>
      <c r="CL108" s="72"/>
      <c r="CR108" s="72"/>
      <c r="CT108" s="72"/>
      <c r="CZ108" s="72"/>
      <c r="DB108" s="72"/>
      <c r="DC108" s="72"/>
      <c r="DD108" s="72"/>
      <c r="DE108" s="72"/>
      <c r="DF108" s="72"/>
      <c r="DG108" s="72"/>
      <c r="DH108" s="72"/>
      <c r="DI108" s="72"/>
      <c r="DJ108" s="212"/>
      <c r="DK108" s="212"/>
      <c r="DL108" s="212"/>
      <c r="DM108" s="212"/>
      <c r="DN108" s="212"/>
      <c r="DO108" s="212"/>
      <c r="DP108" s="212"/>
      <c r="DQ108" s="212"/>
      <c r="DR108" s="72"/>
    </row>
    <row r="109" spans="2:122" x14ac:dyDescent="0.3">
      <c r="B109" s="72"/>
      <c r="H109" s="72"/>
      <c r="J109" s="72"/>
      <c r="P109" s="72"/>
      <c r="R109" s="72"/>
      <c r="X109" s="72"/>
      <c r="Z109" s="72"/>
      <c r="AF109" s="72"/>
      <c r="AH109" s="72"/>
      <c r="AI109" s="72"/>
      <c r="AP109" s="72"/>
      <c r="AV109" s="72"/>
      <c r="AX109" s="72"/>
      <c r="BD109" s="72"/>
      <c r="BF109" s="72"/>
      <c r="BL109" s="72"/>
      <c r="BN109" s="72"/>
      <c r="BT109" s="72"/>
      <c r="BV109" s="72"/>
      <c r="CB109" s="72"/>
      <c r="CD109" s="72"/>
      <c r="CE109" s="72"/>
      <c r="CF109" s="72"/>
      <c r="CG109" s="72"/>
      <c r="CH109" s="72"/>
      <c r="CI109" s="72"/>
      <c r="CJ109" s="72"/>
      <c r="CK109" s="72"/>
      <c r="CL109" s="72"/>
      <c r="CR109" s="72"/>
      <c r="CT109" s="72"/>
      <c r="CZ109" s="72"/>
      <c r="DB109" s="72"/>
      <c r="DC109" s="72"/>
      <c r="DD109" s="72"/>
      <c r="DE109" s="72"/>
      <c r="DF109" s="72"/>
      <c r="DG109" s="72"/>
      <c r="DH109" s="72"/>
      <c r="DI109" s="72"/>
      <c r="DJ109" s="212"/>
      <c r="DK109" s="212"/>
      <c r="DL109" s="212"/>
      <c r="DM109" s="212"/>
      <c r="DN109" s="212"/>
      <c r="DO109" s="212"/>
      <c r="DP109" s="212"/>
      <c r="DQ109" s="212"/>
      <c r="DR109" s="72"/>
    </row>
    <row r="110" spans="2:122" x14ac:dyDescent="0.3">
      <c r="B110" s="72"/>
      <c r="H110" s="72"/>
      <c r="J110" s="72"/>
      <c r="P110" s="72"/>
      <c r="R110" s="72"/>
      <c r="X110" s="72"/>
      <c r="Z110" s="72"/>
      <c r="AF110" s="72"/>
      <c r="AH110" s="72"/>
      <c r="AI110" s="72"/>
      <c r="AP110" s="72"/>
      <c r="AV110" s="72"/>
      <c r="AX110" s="72"/>
      <c r="BD110" s="72"/>
      <c r="BF110" s="72"/>
      <c r="BL110" s="72"/>
      <c r="BN110" s="72"/>
      <c r="BT110" s="72"/>
      <c r="BV110" s="72"/>
      <c r="CB110" s="72"/>
      <c r="CD110" s="72"/>
      <c r="CE110" s="72"/>
      <c r="CF110" s="72"/>
      <c r="CG110" s="72"/>
      <c r="CH110" s="72"/>
      <c r="CI110" s="72"/>
      <c r="CJ110" s="72"/>
      <c r="CK110" s="72"/>
      <c r="CL110" s="72"/>
      <c r="CR110" s="72"/>
      <c r="CT110" s="72"/>
      <c r="CZ110" s="72"/>
      <c r="DB110" s="72"/>
      <c r="DC110" s="72"/>
      <c r="DD110" s="72"/>
      <c r="DE110" s="72"/>
      <c r="DF110" s="72"/>
      <c r="DG110" s="72"/>
      <c r="DH110" s="72"/>
      <c r="DI110" s="72"/>
      <c r="DJ110" s="212"/>
      <c r="DK110" s="212"/>
      <c r="DL110" s="212"/>
      <c r="DM110" s="212"/>
      <c r="DN110" s="212"/>
      <c r="DO110" s="212"/>
      <c r="DP110" s="212"/>
      <c r="DQ110" s="212"/>
      <c r="DR110" s="72"/>
    </row>
    <row r="111" spans="2:122" x14ac:dyDescent="0.3">
      <c r="B111" s="72"/>
      <c r="H111" s="72"/>
      <c r="J111" s="72"/>
      <c r="P111" s="72"/>
      <c r="R111" s="72"/>
      <c r="X111" s="72"/>
      <c r="Z111" s="72"/>
      <c r="AF111" s="72"/>
      <c r="AH111" s="72"/>
      <c r="AI111" s="72"/>
      <c r="AP111" s="72"/>
      <c r="AV111" s="72"/>
      <c r="AX111" s="72"/>
      <c r="BD111" s="72"/>
      <c r="BF111" s="72"/>
      <c r="BL111" s="72"/>
      <c r="BN111" s="72"/>
      <c r="BT111" s="72"/>
      <c r="BV111" s="72"/>
      <c r="CB111" s="72"/>
      <c r="CD111" s="72"/>
      <c r="CE111" s="72"/>
      <c r="CF111" s="72"/>
      <c r="CG111" s="72"/>
      <c r="CH111" s="72"/>
      <c r="CI111" s="72"/>
      <c r="CJ111" s="72"/>
      <c r="CK111" s="72"/>
      <c r="CL111" s="72"/>
      <c r="CR111" s="72"/>
      <c r="CT111" s="72"/>
      <c r="CZ111" s="72"/>
      <c r="DB111" s="72"/>
      <c r="DC111" s="72"/>
      <c r="DD111" s="72"/>
      <c r="DE111" s="72"/>
      <c r="DF111" s="72"/>
      <c r="DG111" s="72"/>
      <c r="DH111" s="72"/>
      <c r="DI111" s="72"/>
      <c r="DJ111" s="212"/>
      <c r="DK111" s="212"/>
      <c r="DL111" s="212"/>
      <c r="DM111" s="212"/>
      <c r="DN111" s="212"/>
      <c r="DO111" s="212"/>
      <c r="DP111" s="212"/>
      <c r="DQ111" s="212"/>
      <c r="DR111" s="72"/>
    </row>
    <row r="112" spans="2:122" x14ac:dyDescent="0.3">
      <c r="B112" s="72"/>
      <c r="H112" s="72"/>
      <c r="J112" s="72"/>
      <c r="P112" s="72"/>
      <c r="R112" s="72"/>
      <c r="X112" s="72"/>
      <c r="Z112" s="72"/>
      <c r="AF112" s="72"/>
      <c r="AH112" s="72"/>
      <c r="AI112" s="72"/>
      <c r="AP112" s="72"/>
      <c r="AV112" s="72"/>
      <c r="AX112" s="72"/>
      <c r="BD112" s="72"/>
      <c r="BF112" s="72"/>
      <c r="BL112" s="72"/>
      <c r="BN112" s="72"/>
      <c r="BT112" s="72"/>
      <c r="BV112" s="72"/>
      <c r="CB112" s="72"/>
      <c r="CD112" s="72"/>
      <c r="CE112" s="72"/>
      <c r="CF112" s="72"/>
      <c r="CG112" s="72"/>
      <c r="CH112" s="72"/>
      <c r="CI112" s="72"/>
      <c r="CJ112" s="72"/>
      <c r="CK112" s="72"/>
      <c r="CL112" s="72"/>
      <c r="CR112" s="72"/>
      <c r="CT112" s="72"/>
      <c r="CZ112" s="72"/>
      <c r="DB112" s="72"/>
      <c r="DC112" s="72"/>
      <c r="DD112" s="72"/>
      <c r="DE112" s="72"/>
      <c r="DF112" s="72"/>
      <c r="DG112" s="72"/>
      <c r="DH112" s="72"/>
      <c r="DI112" s="72"/>
      <c r="DJ112" s="212"/>
      <c r="DK112" s="212"/>
      <c r="DL112" s="212"/>
      <c r="DM112" s="212"/>
      <c r="DN112" s="212"/>
      <c r="DO112" s="212"/>
      <c r="DP112" s="212"/>
      <c r="DQ112" s="212"/>
      <c r="DR112" s="72"/>
    </row>
    <row r="113" spans="2:122" x14ac:dyDescent="0.3">
      <c r="B113" s="72"/>
      <c r="H113" s="72"/>
      <c r="J113" s="72"/>
      <c r="P113" s="72"/>
      <c r="R113" s="72"/>
      <c r="X113" s="72"/>
      <c r="Z113" s="72"/>
      <c r="AF113" s="72"/>
      <c r="AH113" s="72"/>
      <c r="AI113" s="72"/>
      <c r="AP113" s="72"/>
      <c r="AV113" s="72"/>
      <c r="AX113" s="72"/>
      <c r="BD113" s="72"/>
      <c r="BF113" s="72"/>
      <c r="BL113" s="72"/>
      <c r="BN113" s="72"/>
      <c r="BT113" s="72"/>
      <c r="BV113" s="72"/>
      <c r="CB113" s="72"/>
      <c r="CD113" s="72"/>
      <c r="CE113" s="72"/>
      <c r="CF113" s="72"/>
      <c r="CG113" s="72"/>
      <c r="CH113" s="72"/>
      <c r="CI113" s="72"/>
      <c r="CJ113" s="72"/>
      <c r="CK113" s="72"/>
      <c r="CL113" s="72"/>
      <c r="CR113" s="72"/>
      <c r="CT113" s="72"/>
      <c r="CZ113" s="72"/>
      <c r="DB113" s="72"/>
      <c r="DC113" s="72"/>
      <c r="DD113" s="72"/>
      <c r="DE113" s="72"/>
      <c r="DF113" s="72"/>
      <c r="DG113" s="72"/>
      <c r="DH113" s="72"/>
      <c r="DI113" s="72"/>
      <c r="DJ113" s="212"/>
      <c r="DK113" s="212"/>
      <c r="DL113" s="212"/>
      <c r="DM113" s="212"/>
      <c r="DN113" s="212"/>
      <c r="DO113" s="212"/>
      <c r="DP113" s="212"/>
      <c r="DQ113" s="212"/>
      <c r="DR113" s="72"/>
    </row>
    <row r="114" spans="2:122" x14ac:dyDescent="0.3">
      <c r="B114" s="72"/>
      <c r="H114" s="72"/>
      <c r="J114" s="72"/>
      <c r="P114" s="72"/>
      <c r="R114" s="72"/>
      <c r="X114" s="72"/>
      <c r="Z114" s="72"/>
      <c r="AF114" s="72"/>
      <c r="AH114" s="72"/>
      <c r="AI114" s="72"/>
      <c r="AP114" s="72"/>
      <c r="AV114" s="72"/>
      <c r="AX114" s="72"/>
      <c r="BD114" s="72"/>
      <c r="BF114" s="72"/>
      <c r="BL114" s="72"/>
      <c r="BN114" s="72"/>
      <c r="BT114" s="72"/>
      <c r="BV114" s="72"/>
      <c r="CB114" s="72"/>
      <c r="CD114" s="72"/>
      <c r="CE114" s="72"/>
      <c r="CF114" s="72"/>
      <c r="CG114" s="72"/>
      <c r="CH114" s="72"/>
      <c r="CI114" s="72"/>
      <c r="CJ114" s="72"/>
      <c r="CK114" s="72"/>
      <c r="CL114" s="72"/>
      <c r="CR114" s="72"/>
      <c r="CT114" s="72"/>
      <c r="CZ114" s="72"/>
      <c r="DB114" s="72"/>
      <c r="DC114" s="72"/>
      <c r="DD114" s="72"/>
      <c r="DE114" s="72"/>
      <c r="DF114" s="72"/>
      <c r="DG114" s="72"/>
      <c r="DH114" s="72"/>
      <c r="DI114" s="72"/>
      <c r="DJ114" s="212"/>
      <c r="DK114" s="212"/>
      <c r="DL114" s="212"/>
      <c r="DM114" s="212"/>
      <c r="DN114" s="212"/>
      <c r="DO114" s="212"/>
      <c r="DP114" s="212"/>
      <c r="DQ114" s="212"/>
      <c r="DR114" s="72"/>
    </row>
    <row r="115" spans="2:122" x14ac:dyDescent="0.3">
      <c r="B115" s="72"/>
      <c r="H115" s="72"/>
      <c r="J115" s="72"/>
      <c r="P115" s="72"/>
      <c r="R115" s="72"/>
      <c r="X115" s="72"/>
      <c r="Z115" s="72"/>
      <c r="AF115" s="72"/>
      <c r="AH115" s="72"/>
      <c r="AI115" s="72"/>
      <c r="AP115" s="72"/>
      <c r="AV115" s="72"/>
      <c r="AX115" s="72"/>
      <c r="BD115" s="72"/>
      <c r="BF115" s="72"/>
      <c r="BL115" s="72"/>
      <c r="BN115" s="72"/>
      <c r="BT115" s="72"/>
      <c r="BV115" s="72"/>
      <c r="CB115" s="72"/>
      <c r="CD115" s="72"/>
      <c r="CE115" s="72"/>
      <c r="CF115" s="72"/>
      <c r="CG115" s="72"/>
      <c r="CH115" s="72"/>
      <c r="CI115" s="72"/>
      <c r="CJ115" s="72"/>
      <c r="CK115" s="72"/>
      <c r="CL115" s="72"/>
      <c r="CR115" s="72"/>
      <c r="CT115" s="72"/>
      <c r="CZ115" s="72"/>
      <c r="DB115" s="72"/>
      <c r="DC115" s="72"/>
      <c r="DD115" s="72"/>
      <c r="DE115" s="72"/>
      <c r="DF115" s="72"/>
      <c r="DG115" s="72"/>
      <c r="DH115" s="72"/>
      <c r="DI115" s="72"/>
      <c r="DJ115" s="212"/>
      <c r="DK115" s="212"/>
      <c r="DL115" s="212"/>
      <c r="DM115" s="212"/>
      <c r="DN115" s="212"/>
      <c r="DO115" s="212"/>
      <c r="DP115" s="212"/>
      <c r="DQ115" s="212"/>
      <c r="DR115" s="72"/>
    </row>
    <row r="116" spans="2:122" x14ac:dyDescent="0.3">
      <c r="B116" s="72"/>
      <c r="H116" s="72"/>
      <c r="J116" s="72"/>
      <c r="P116" s="72"/>
      <c r="R116" s="72"/>
      <c r="X116" s="72"/>
      <c r="Z116" s="72"/>
      <c r="AF116" s="72"/>
      <c r="AH116" s="72"/>
      <c r="AI116" s="72"/>
      <c r="AP116" s="72"/>
      <c r="AV116" s="72"/>
      <c r="AX116" s="72"/>
      <c r="BD116" s="72"/>
      <c r="BF116" s="72"/>
      <c r="BL116" s="72"/>
      <c r="BN116" s="72"/>
      <c r="BT116" s="72"/>
      <c r="BV116" s="72"/>
      <c r="CB116" s="72"/>
      <c r="CD116" s="72"/>
      <c r="CE116" s="72"/>
      <c r="CF116" s="72"/>
      <c r="CG116" s="72"/>
      <c r="CH116" s="72"/>
      <c r="CI116" s="72"/>
      <c r="CJ116" s="72"/>
      <c r="CK116" s="72"/>
      <c r="CL116" s="72"/>
      <c r="CR116" s="72"/>
      <c r="CT116" s="72"/>
      <c r="CZ116" s="72"/>
      <c r="DB116" s="72"/>
      <c r="DC116" s="72"/>
      <c r="DD116" s="72"/>
      <c r="DE116" s="72"/>
      <c r="DF116" s="72"/>
      <c r="DG116" s="72"/>
      <c r="DH116" s="72"/>
      <c r="DI116" s="72"/>
      <c r="DJ116" s="212"/>
      <c r="DK116" s="212"/>
      <c r="DL116" s="212"/>
      <c r="DM116" s="212"/>
      <c r="DN116" s="212"/>
      <c r="DO116" s="212"/>
      <c r="DP116" s="212"/>
      <c r="DQ116" s="212"/>
      <c r="DR116" s="72"/>
    </row>
    <row r="117" spans="2:122" x14ac:dyDescent="0.3">
      <c r="B117" s="72"/>
      <c r="H117" s="72"/>
      <c r="J117" s="72"/>
      <c r="P117" s="72"/>
      <c r="R117" s="72"/>
      <c r="X117" s="72"/>
      <c r="Z117" s="72"/>
      <c r="AF117" s="72"/>
      <c r="AH117" s="72"/>
      <c r="AI117" s="72"/>
      <c r="AP117" s="72"/>
      <c r="AV117" s="72"/>
      <c r="AX117" s="72"/>
      <c r="BD117" s="72"/>
      <c r="BF117" s="72"/>
      <c r="BL117" s="72"/>
      <c r="BN117" s="72"/>
      <c r="BT117" s="72"/>
      <c r="BV117" s="72"/>
      <c r="CB117" s="72"/>
      <c r="CD117" s="72"/>
      <c r="CE117" s="72"/>
      <c r="CF117" s="72"/>
      <c r="CG117" s="72"/>
      <c r="CH117" s="72"/>
      <c r="CI117" s="72"/>
      <c r="CJ117" s="72"/>
      <c r="CK117" s="72"/>
      <c r="CL117" s="72"/>
      <c r="CR117" s="72"/>
      <c r="CT117" s="72"/>
      <c r="CZ117" s="72"/>
      <c r="DB117" s="72"/>
      <c r="DC117" s="72"/>
      <c r="DD117" s="72"/>
      <c r="DE117" s="72"/>
      <c r="DF117" s="72"/>
      <c r="DG117" s="72"/>
      <c r="DH117" s="72"/>
      <c r="DI117" s="72"/>
      <c r="DJ117" s="212"/>
      <c r="DK117" s="212"/>
      <c r="DL117" s="212"/>
      <c r="DM117" s="212"/>
      <c r="DN117" s="212"/>
      <c r="DO117" s="212"/>
      <c r="DP117" s="212"/>
      <c r="DQ117" s="212"/>
      <c r="DR117" s="72"/>
    </row>
    <row r="118" spans="2:122" x14ac:dyDescent="0.3">
      <c r="B118" s="72"/>
      <c r="H118" s="72"/>
      <c r="J118" s="72"/>
      <c r="P118" s="72"/>
      <c r="R118" s="72"/>
      <c r="X118" s="72"/>
      <c r="Z118" s="72"/>
      <c r="AF118" s="72"/>
      <c r="AH118" s="72"/>
      <c r="AI118" s="72"/>
      <c r="AP118" s="72"/>
      <c r="AV118" s="72"/>
      <c r="AX118" s="72"/>
      <c r="BD118" s="72"/>
      <c r="BF118" s="72"/>
      <c r="BL118" s="72"/>
      <c r="BN118" s="72"/>
      <c r="BT118" s="72"/>
      <c r="BV118" s="72"/>
      <c r="CB118" s="72"/>
      <c r="CD118" s="72"/>
      <c r="CE118" s="72"/>
      <c r="CF118" s="72"/>
      <c r="CG118" s="72"/>
      <c r="CH118" s="72"/>
      <c r="CI118" s="72"/>
      <c r="CJ118" s="72"/>
      <c r="CK118" s="72"/>
      <c r="CL118" s="72"/>
      <c r="CR118" s="72"/>
      <c r="CT118" s="72"/>
      <c r="CZ118" s="72"/>
      <c r="DB118" s="72"/>
      <c r="DC118" s="72"/>
      <c r="DD118" s="72"/>
      <c r="DE118" s="72"/>
      <c r="DF118" s="72"/>
      <c r="DG118" s="72"/>
      <c r="DH118" s="72"/>
      <c r="DI118" s="72"/>
      <c r="DJ118" s="212"/>
      <c r="DK118" s="212"/>
      <c r="DL118" s="212"/>
      <c r="DM118" s="212"/>
      <c r="DN118" s="212"/>
      <c r="DO118" s="212"/>
      <c r="DP118" s="212"/>
      <c r="DQ118" s="212"/>
      <c r="DR118" s="72"/>
    </row>
    <row r="119" spans="2:122" x14ac:dyDescent="0.3">
      <c r="B119" s="72"/>
      <c r="H119" s="72"/>
      <c r="J119" s="72"/>
      <c r="P119" s="72"/>
      <c r="R119" s="72"/>
      <c r="X119" s="72"/>
      <c r="Z119" s="72"/>
      <c r="AF119" s="72"/>
      <c r="AH119" s="72"/>
      <c r="AI119" s="72"/>
      <c r="AP119" s="72"/>
      <c r="AV119" s="72"/>
      <c r="AX119" s="72"/>
      <c r="BD119" s="72"/>
      <c r="BF119" s="72"/>
      <c r="BL119" s="72"/>
      <c r="BN119" s="72"/>
      <c r="BT119" s="72"/>
      <c r="BV119" s="72"/>
      <c r="CB119" s="72"/>
      <c r="CD119" s="72"/>
      <c r="CE119" s="72"/>
      <c r="CF119" s="72"/>
      <c r="CG119" s="72"/>
      <c r="CH119" s="72"/>
      <c r="CI119" s="72"/>
      <c r="CJ119" s="72"/>
      <c r="CK119" s="72"/>
      <c r="CL119" s="72"/>
      <c r="CR119" s="72"/>
      <c r="CT119" s="72"/>
      <c r="CZ119" s="72"/>
      <c r="DB119" s="72"/>
      <c r="DC119" s="72"/>
      <c r="DD119" s="72"/>
      <c r="DE119" s="72"/>
      <c r="DF119" s="72"/>
      <c r="DG119" s="72"/>
      <c r="DH119" s="72"/>
      <c r="DI119" s="72"/>
      <c r="DJ119" s="212"/>
      <c r="DK119" s="212"/>
      <c r="DL119" s="212"/>
      <c r="DM119" s="212"/>
      <c r="DN119" s="212"/>
      <c r="DO119" s="212"/>
      <c r="DP119" s="212"/>
      <c r="DQ119" s="212"/>
      <c r="DR119" s="72"/>
    </row>
    <row r="120" spans="2:122" x14ac:dyDescent="0.3">
      <c r="B120" s="72"/>
      <c r="H120" s="72"/>
      <c r="J120" s="72"/>
      <c r="P120" s="72"/>
      <c r="R120" s="72"/>
      <c r="X120" s="72"/>
      <c r="Z120" s="72"/>
      <c r="AF120" s="72"/>
      <c r="AH120" s="72"/>
      <c r="AI120" s="72"/>
      <c r="AP120" s="72"/>
      <c r="AV120" s="72"/>
      <c r="AX120" s="72"/>
      <c r="BD120" s="72"/>
      <c r="BF120" s="72"/>
      <c r="BL120" s="72"/>
      <c r="BN120" s="72"/>
      <c r="BT120" s="72"/>
      <c r="BV120" s="72"/>
      <c r="CB120" s="72"/>
      <c r="CD120" s="72"/>
      <c r="CE120" s="72"/>
      <c r="CF120" s="72"/>
      <c r="CG120" s="72"/>
      <c r="CH120" s="72"/>
      <c r="CI120" s="72"/>
      <c r="CJ120" s="72"/>
      <c r="CK120" s="72"/>
      <c r="CL120" s="72"/>
      <c r="CR120" s="72"/>
      <c r="CT120" s="72"/>
      <c r="CZ120" s="72"/>
      <c r="DB120" s="72"/>
      <c r="DC120" s="72"/>
      <c r="DD120" s="72"/>
      <c r="DE120" s="72"/>
      <c r="DF120" s="72"/>
      <c r="DG120" s="72"/>
      <c r="DH120" s="72"/>
      <c r="DI120" s="72"/>
      <c r="DJ120" s="212"/>
      <c r="DK120" s="212"/>
      <c r="DL120" s="212"/>
      <c r="DM120" s="212"/>
      <c r="DN120" s="212"/>
      <c r="DO120" s="212"/>
      <c r="DP120" s="212"/>
      <c r="DQ120" s="212"/>
      <c r="DR120" s="72"/>
    </row>
    <row r="121" spans="2:122" x14ac:dyDescent="0.3">
      <c r="B121" s="72"/>
      <c r="H121" s="72"/>
      <c r="J121" s="72"/>
      <c r="P121" s="72"/>
      <c r="R121" s="72"/>
      <c r="X121" s="72"/>
      <c r="Z121" s="72"/>
      <c r="AF121" s="72"/>
      <c r="AH121" s="72"/>
      <c r="AI121" s="72"/>
      <c r="AP121" s="72"/>
      <c r="AV121" s="72"/>
      <c r="AX121" s="72"/>
      <c r="BD121" s="72"/>
      <c r="BF121" s="72"/>
      <c r="BL121" s="72"/>
      <c r="BN121" s="72"/>
      <c r="BT121" s="72"/>
      <c r="BV121" s="72"/>
      <c r="CB121" s="72"/>
      <c r="CD121" s="72"/>
      <c r="CE121" s="72"/>
      <c r="CF121" s="72"/>
      <c r="CG121" s="72"/>
      <c r="CH121" s="72"/>
      <c r="CI121" s="72"/>
      <c r="CJ121" s="72"/>
      <c r="CK121" s="72"/>
      <c r="CL121" s="72"/>
      <c r="CR121" s="72"/>
      <c r="CT121" s="72"/>
      <c r="CZ121" s="72"/>
      <c r="DB121" s="72"/>
      <c r="DC121" s="72"/>
      <c r="DD121" s="72"/>
      <c r="DE121" s="72"/>
      <c r="DF121" s="72"/>
      <c r="DG121" s="72"/>
      <c r="DH121" s="72"/>
      <c r="DI121" s="72"/>
      <c r="DJ121" s="212"/>
      <c r="DK121" s="212"/>
      <c r="DL121" s="212"/>
      <c r="DM121" s="212"/>
      <c r="DN121" s="212"/>
      <c r="DO121" s="212"/>
      <c r="DP121" s="212"/>
      <c r="DQ121" s="212"/>
      <c r="DR121" s="72"/>
    </row>
    <row r="122" spans="2:122" x14ac:dyDescent="0.3">
      <c r="B122" s="72"/>
      <c r="H122" s="72"/>
      <c r="J122" s="72"/>
      <c r="P122" s="72"/>
      <c r="R122" s="72"/>
      <c r="X122" s="72"/>
      <c r="Z122" s="72"/>
      <c r="AF122" s="72"/>
      <c r="AH122" s="72"/>
      <c r="AI122" s="72"/>
      <c r="AP122" s="72"/>
      <c r="AV122" s="72"/>
      <c r="AX122" s="72"/>
      <c r="BD122" s="72"/>
      <c r="BF122" s="72"/>
      <c r="BL122" s="72"/>
      <c r="BN122" s="72"/>
      <c r="BT122" s="72"/>
      <c r="BV122" s="72"/>
      <c r="CB122" s="72"/>
      <c r="CD122" s="72"/>
      <c r="CE122" s="72"/>
      <c r="CF122" s="72"/>
      <c r="CG122" s="72"/>
      <c r="CH122" s="72"/>
      <c r="CI122" s="72"/>
      <c r="CJ122" s="72"/>
      <c r="CK122" s="72"/>
      <c r="CL122" s="72"/>
      <c r="CR122" s="72"/>
      <c r="CT122" s="72"/>
      <c r="CZ122" s="72"/>
      <c r="DB122" s="72"/>
      <c r="DC122" s="72"/>
      <c r="DD122" s="72"/>
      <c r="DE122" s="72"/>
      <c r="DF122" s="72"/>
      <c r="DG122" s="72"/>
      <c r="DH122" s="72"/>
      <c r="DI122" s="72"/>
      <c r="DJ122" s="212"/>
      <c r="DK122" s="212"/>
      <c r="DL122" s="212"/>
      <c r="DM122" s="212"/>
      <c r="DN122" s="212"/>
      <c r="DO122" s="212"/>
      <c r="DP122" s="212"/>
      <c r="DQ122" s="212"/>
      <c r="DR122" s="72"/>
    </row>
    <row r="123" spans="2:122" x14ac:dyDescent="0.3">
      <c r="B123" s="72"/>
      <c r="H123" s="72"/>
      <c r="J123" s="72"/>
      <c r="P123" s="72"/>
      <c r="R123" s="72"/>
      <c r="X123" s="72"/>
      <c r="Z123" s="72"/>
      <c r="AF123" s="72"/>
      <c r="AH123" s="72"/>
      <c r="AI123" s="72"/>
      <c r="AP123" s="72"/>
      <c r="AV123" s="72"/>
      <c r="AX123" s="72"/>
      <c r="BD123" s="72"/>
      <c r="BF123" s="72"/>
      <c r="BL123" s="72"/>
      <c r="BN123" s="72"/>
      <c r="BT123" s="72"/>
      <c r="BV123" s="72"/>
      <c r="CB123" s="72"/>
      <c r="CD123" s="72"/>
      <c r="CE123" s="72"/>
      <c r="CF123" s="72"/>
      <c r="CG123" s="72"/>
      <c r="CH123" s="72"/>
      <c r="CI123" s="72"/>
      <c r="CJ123" s="72"/>
      <c r="CK123" s="72"/>
      <c r="CL123" s="72"/>
      <c r="CR123" s="72"/>
      <c r="CT123" s="72"/>
      <c r="CZ123" s="72"/>
      <c r="DB123" s="72"/>
      <c r="DC123" s="72"/>
      <c r="DD123" s="72"/>
      <c r="DE123" s="72"/>
      <c r="DF123" s="72"/>
      <c r="DG123" s="72"/>
      <c r="DH123" s="72"/>
      <c r="DI123" s="72"/>
      <c r="DJ123" s="212"/>
      <c r="DK123" s="212"/>
      <c r="DL123" s="212"/>
      <c r="DM123" s="212"/>
      <c r="DN123" s="212"/>
      <c r="DO123" s="212"/>
      <c r="DP123" s="212"/>
      <c r="DQ123" s="212"/>
      <c r="DR123" s="72"/>
    </row>
    <row r="124" spans="2:122" x14ac:dyDescent="0.3">
      <c r="B124" s="72"/>
      <c r="H124" s="72"/>
      <c r="J124" s="72"/>
      <c r="P124" s="72"/>
      <c r="R124" s="72"/>
      <c r="X124" s="72"/>
      <c r="Z124" s="72"/>
      <c r="AF124" s="72"/>
      <c r="AH124" s="72"/>
      <c r="AI124" s="72"/>
      <c r="AP124" s="72"/>
      <c r="AV124" s="72"/>
      <c r="AX124" s="72"/>
      <c r="BD124" s="72"/>
      <c r="BF124" s="72"/>
      <c r="BL124" s="72"/>
      <c r="BN124" s="72"/>
      <c r="BT124" s="72"/>
      <c r="BV124" s="72"/>
      <c r="CB124" s="72"/>
      <c r="CD124" s="72"/>
      <c r="CE124" s="72"/>
      <c r="CF124" s="72"/>
      <c r="CG124" s="72"/>
      <c r="CH124" s="72"/>
      <c r="CI124" s="72"/>
      <c r="CJ124" s="72"/>
      <c r="CK124" s="72"/>
      <c r="CL124" s="72"/>
      <c r="CR124" s="72"/>
      <c r="CT124" s="72"/>
      <c r="CZ124" s="72"/>
      <c r="DB124" s="72"/>
      <c r="DC124" s="72"/>
      <c r="DD124" s="72"/>
      <c r="DE124" s="72"/>
      <c r="DF124" s="72"/>
      <c r="DG124" s="72"/>
      <c r="DH124" s="72"/>
      <c r="DI124" s="72"/>
      <c r="DJ124" s="212"/>
      <c r="DK124" s="212"/>
      <c r="DL124" s="212"/>
      <c r="DM124" s="212"/>
      <c r="DN124" s="212"/>
      <c r="DO124" s="212"/>
      <c r="DP124" s="212"/>
      <c r="DQ124" s="212"/>
      <c r="DR124" s="72"/>
    </row>
    <row r="125" spans="2:122" x14ac:dyDescent="0.3">
      <c r="B125" s="72"/>
      <c r="H125" s="72"/>
      <c r="J125" s="72"/>
      <c r="P125" s="72"/>
      <c r="R125" s="72"/>
      <c r="X125" s="72"/>
      <c r="Z125" s="72"/>
      <c r="AF125" s="72"/>
      <c r="AH125" s="72"/>
      <c r="AI125" s="72"/>
      <c r="AP125" s="72"/>
      <c r="AV125" s="72"/>
      <c r="AX125" s="72"/>
      <c r="BD125" s="72"/>
      <c r="BF125" s="72"/>
      <c r="BL125" s="72"/>
      <c r="BN125" s="72"/>
      <c r="BT125" s="72"/>
      <c r="BV125" s="72"/>
      <c r="CB125" s="72"/>
      <c r="CD125" s="72"/>
      <c r="CE125" s="72"/>
      <c r="CF125" s="72"/>
      <c r="CG125" s="72"/>
      <c r="CH125" s="72"/>
      <c r="CI125" s="72"/>
      <c r="CJ125" s="72"/>
      <c r="CK125" s="72"/>
      <c r="CL125" s="72"/>
      <c r="CR125" s="72"/>
      <c r="CT125" s="72"/>
      <c r="CZ125" s="72"/>
      <c r="DB125" s="72"/>
      <c r="DC125" s="72"/>
      <c r="DD125" s="72"/>
      <c r="DE125" s="72"/>
      <c r="DF125" s="72"/>
      <c r="DG125" s="72"/>
      <c r="DH125" s="72"/>
      <c r="DI125" s="72"/>
      <c r="DJ125" s="212"/>
      <c r="DK125" s="212"/>
      <c r="DL125" s="212"/>
      <c r="DM125" s="212"/>
      <c r="DN125" s="212"/>
      <c r="DO125" s="212"/>
      <c r="DP125" s="212"/>
      <c r="DQ125" s="212"/>
      <c r="DR125" s="72"/>
    </row>
    <row r="126" spans="2:122" x14ac:dyDescent="0.3">
      <c r="B126" s="72"/>
      <c r="H126" s="72"/>
      <c r="J126" s="72"/>
      <c r="P126" s="72"/>
      <c r="R126" s="72"/>
      <c r="X126" s="72"/>
      <c r="Z126" s="72"/>
      <c r="AF126" s="72"/>
      <c r="AH126" s="72"/>
      <c r="AI126" s="72"/>
      <c r="AP126" s="72"/>
      <c r="AV126" s="72"/>
      <c r="AX126" s="72"/>
      <c r="BD126" s="72"/>
      <c r="BF126" s="72"/>
      <c r="BL126" s="72"/>
      <c r="BN126" s="72"/>
      <c r="BT126" s="72"/>
      <c r="BV126" s="72"/>
      <c r="CB126" s="72"/>
      <c r="CD126" s="72"/>
      <c r="CE126" s="72"/>
      <c r="CF126" s="72"/>
      <c r="CG126" s="72"/>
      <c r="CH126" s="72"/>
      <c r="CI126" s="72"/>
      <c r="CJ126" s="72"/>
      <c r="CK126" s="72"/>
      <c r="CL126" s="72"/>
      <c r="CR126" s="72"/>
      <c r="CT126" s="72"/>
      <c r="CZ126" s="72"/>
      <c r="DB126" s="72"/>
      <c r="DC126" s="72"/>
      <c r="DD126" s="72"/>
      <c r="DE126" s="72"/>
      <c r="DF126" s="72"/>
      <c r="DG126" s="72"/>
      <c r="DH126" s="72"/>
      <c r="DI126" s="72"/>
      <c r="DJ126" s="212"/>
      <c r="DK126" s="212"/>
      <c r="DL126" s="212"/>
      <c r="DM126" s="212"/>
      <c r="DN126" s="212"/>
      <c r="DO126" s="212"/>
      <c r="DP126" s="212"/>
      <c r="DQ126" s="212"/>
      <c r="DR126" s="72"/>
    </row>
    <row r="127" spans="2:122" x14ac:dyDescent="0.3">
      <c r="B127" s="72"/>
      <c r="H127" s="72"/>
      <c r="J127" s="72"/>
      <c r="P127" s="72"/>
      <c r="R127" s="72"/>
      <c r="X127" s="72"/>
      <c r="Z127" s="72"/>
      <c r="AF127" s="72"/>
      <c r="AH127" s="72"/>
      <c r="AI127" s="72"/>
      <c r="AP127" s="72"/>
      <c r="AV127" s="72"/>
      <c r="AX127" s="72"/>
      <c r="BD127" s="72"/>
      <c r="BF127" s="72"/>
      <c r="BL127" s="72"/>
      <c r="BN127" s="72"/>
      <c r="BT127" s="72"/>
      <c r="BV127" s="72"/>
      <c r="CB127" s="72"/>
      <c r="CD127" s="72"/>
      <c r="CE127" s="72"/>
      <c r="CF127" s="72"/>
      <c r="CG127" s="72"/>
      <c r="CH127" s="72"/>
      <c r="CI127" s="72"/>
      <c r="CJ127" s="72"/>
      <c r="CK127" s="72"/>
      <c r="CL127" s="72"/>
      <c r="CR127" s="72"/>
      <c r="CT127" s="72"/>
      <c r="CZ127" s="72"/>
      <c r="DB127" s="72"/>
      <c r="DC127" s="72"/>
      <c r="DD127" s="72"/>
      <c r="DE127" s="72"/>
      <c r="DF127" s="72"/>
      <c r="DG127" s="72"/>
      <c r="DH127" s="72"/>
      <c r="DI127" s="72"/>
      <c r="DJ127" s="212"/>
      <c r="DK127" s="212"/>
      <c r="DL127" s="212"/>
      <c r="DM127" s="212"/>
      <c r="DN127" s="212"/>
      <c r="DO127" s="212"/>
      <c r="DP127" s="212"/>
      <c r="DQ127" s="212"/>
      <c r="DR127" s="72"/>
    </row>
    <row r="128" spans="2:122" x14ac:dyDescent="0.3">
      <c r="B128" s="72"/>
      <c r="H128" s="72"/>
      <c r="J128" s="72"/>
      <c r="P128" s="72"/>
      <c r="R128" s="72"/>
      <c r="X128" s="72"/>
      <c r="Z128" s="72"/>
      <c r="AF128" s="72"/>
      <c r="AH128" s="72"/>
      <c r="AI128" s="72"/>
      <c r="AP128" s="72"/>
      <c r="AV128" s="72"/>
      <c r="AX128" s="72"/>
      <c r="BD128" s="72"/>
      <c r="BF128" s="72"/>
      <c r="BL128" s="72"/>
      <c r="BN128" s="72"/>
      <c r="BT128" s="72"/>
      <c r="BV128" s="72"/>
      <c r="CB128" s="72"/>
      <c r="CD128" s="72"/>
      <c r="CE128" s="72"/>
      <c r="CF128" s="72"/>
      <c r="CG128" s="72"/>
      <c r="CH128" s="72"/>
      <c r="CI128" s="72"/>
      <c r="CJ128" s="72"/>
      <c r="CK128" s="72"/>
      <c r="CL128" s="72"/>
      <c r="CR128" s="72"/>
      <c r="CT128" s="72"/>
      <c r="CZ128" s="72"/>
      <c r="DB128" s="72"/>
      <c r="DC128" s="72"/>
      <c r="DD128" s="72"/>
      <c r="DE128" s="72"/>
      <c r="DF128" s="72"/>
      <c r="DG128" s="72"/>
      <c r="DH128" s="72"/>
      <c r="DI128" s="72"/>
      <c r="DJ128" s="212"/>
      <c r="DK128" s="212"/>
      <c r="DL128" s="212"/>
      <c r="DM128" s="212"/>
      <c r="DN128" s="212"/>
      <c r="DO128" s="212"/>
      <c r="DP128" s="212"/>
      <c r="DQ128" s="212"/>
      <c r="DR128" s="72"/>
    </row>
    <row r="129" spans="2:122" x14ac:dyDescent="0.3">
      <c r="B129" s="72"/>
      <c r="H129" s="72"/>
      <c r="J129" s="72"/>
      <c r="P129" s="72"/>
      <c r="R129" s="72"/>
      <c r="X129" s="72"/>
      <c r="Z129" s="72"/>
      <c r="AF129" s="72"/>
      <c r="AH129" s="72"/>
      <c r="AI129" s="72"/>
      <c r="AP129" s="72"/>
      <c r="AV129" s="72"/>
      <c r="AX129" s="72"/>
      <c r="BD129" s="72"/>
      <c r="BF129" s="72"/>
      <c r="BL129" s="72"/>
      <c r="BN129" s="72"/>
      <c r="BT129" s="72"/>
      <c r="BV129" s="72"/>
      <c r="CB129" s="72"/>
      <c r="CD129" s="72"/>
      <c r="CE129" s="72"/>
      <c r="CF129" s="72"/>
      <c r="CG129" s="72"/>
      <c r="CH129" s="72"/>
      <c r="CI129" s="72"/>
      <c r="CJ129" s="72"/>
      <c r="CK129" s="72"/>
      <c r="CL129" s="72"/>
      <c r="CR129" s="72"/>
      <c r="CT129" s="72"/>
      <c r="CZ129" s="72"/>
      <c r="DB129" s="72"/>
      <c r="DC129" s="72"/>
      <c r="DD129" s="72"/>
      <c r="DE129" s="72"/>
      <c r="DF129" s="72"/>
      <c r="DG129" s="72"/>
      <c r="DH129" s="72"/>
      <c r="DI129" s="72"/>
      <c r="DJ129" s="212"/>
      <c r="DK129" s="212"/>
      <c r="DL129" s="212"/>
      <c r="DM129" s="212"/>
      <c r="DN129" s="212"/>
      <c r="DO129" s="212"/>
      <c r="DP129" s="212"/>
      <c r="DQ129" s="212"/>
      <c r="DR129" s="72"/>
    </row>
    <row r="130" spans="2:122" x14ac:dyDescent="0.3">
      <c r="B130" s="72"/>
      <c r="H130" s="72"/>
      <c r="J130" s="72"/>
      <c r="P130" s="72"/>
      <c r="R130" s="72"/>
      <c r="X130" s="72"/>
      <c r="Z130" s="72"/>
      <c r="AF130" s="72"/>
      <c r="AH130" s="72"/>
      <c r="AI130" s="72"/>
      <c r="AP130" s="72"/>
      <c r="AV130" s="72"/>
      <c r="AX130" s="72"/>
      <c r="BD130" s="72"/>
      <c r="BF130" s="72"/>
      <c r="BL130" s="72"/>
      <c r="BN130" s="72"/>
      <c r="BT130" s="72"/>
      <c r="BV130" s="72"/>
      <c r="CB130" s="72"/>
      <c r="CD130" s="72"/>
      <c r="CE130" s="72"/>
      <c r="CF130" s="72"/>
      <c r="CG130" s="72"/>
      <c r="CH130" s="72"/>
      <c r="CI130" s="72"/>
      <c r="CJ130" s="72"/>
      <c r="CK130" s="72"/>
      <c r="CL130" s="72"/>
      <c r="CR130" s="72"/>
      <c r="CT130" s="72"/>
      <c r="CZ130" s="72"/>
      <c r="DB130" s="72"/>
      <c r="DC130" s="72"/>
      <c r="DD130" s="72"/>
      <c r="DE130" s="72"/>
      <c r="DF130" s="72"/>
      <c r="DG130" s="72"/>
      <c r="DH130" s="72"/>
      <c r="DI130" s="72"/>
      <c r="DJ130" s="212"/>
      <c r="DK130" s="212"/>
      <c r="DL130" s="212"/>
      <c r="DM130" s="212"/>
      <c r="DN130" s="212"/>
      <c r="DO130" s="212"/>
      <c r="DP130" s="212"/>
      <c r="DQ130" s="212"/>
      <c r="DR130" s="72"/>
    </row>
    <row r="131" spans="2:122" x14ac:dyDescent="0.3">
      <c r="B131" s="72"/>
      <c r="H131" s="72"/>
      <c r="J131" s="72"/>
      <c r="P131" s="72"/>
      <c r="R131" s="72"/>
      <c r="X131" s="72"/>
      <c r="Z131" s="72"/>
      <c r="AF131" s="72"/>
      <c r="AH131" s="72"/>
      <c r="AI131" s="72"/>
      <c r="AP131" s="72"/>
      <c r="AV131" s="72"/>
      <c r="AX131" s="72"/>
      <c r="BD131" s="72"/>
      <c r="BF131" s="72"/>
      <c r="BL131" s="72"/>
      <c r="BN131" s="72"/>
      <c r="BT131" s="72"/>
      <c r="BV131" s="72"/>
      <c r="CB131" s="72"/>
      <c r="CD131" s="72"/>
      <c r="CE131" s="72"/>
      <c r="CF131" s="72"/>
      <c r="CG131" s="72"/>
      <c r="CH131" s="72"/>
      <c r="CI131" s="72"/>
      <c r="CJ131" s="72"/>
      <c r="CK131" s="72"/>
      <c r="CL131" s="72"/>
      <c r="CR131" s="72"/>
      <c r="CT131" s="72"/>
      <c r="CZ131" s="72"/>
      <c r="DB131" s="72"/>
      <c r="DC131" s="72"/>
      <c r="DD131" s="72"/>
      <c r="DE131" s="72"/>
      <c r="DF131" s="72"/>
      <c r="DG131" s="72"/>
      <c r="DH131" s="72"/>
      <c r="DI131" s="72"/>
      <c r="DJ131" s="212"/>
      <c r="DK131" s="212"/>
      <c r="DL131" s="212"/>
      <c r="DM131" s="212"/>
      <c r="DN131" s="212"/>
      <c r="DO131" s="212"/>
      <c r="DP131" s="212"/>
      <c r="DQ131" s="212"/>
      <c r="DR131" s="72"/>
    </row>
    <row r="132" spans="2:122" x14ac:dyDescent="0.3">
      <c r="B132" s="72"/>
      <c r="H132" s="72"/>
      <c r="J132" s="72"/>
      <c r="P132" s="72"/>
      <c r="R132" s="72"/>
      <c r="X132" s="72"/>
      <c r="Z132" s="72"/>
      <c r="AF132" s="72"/>
      <c r="AH132" s="72"/>
      <c r="AI132" s="72"/>
      <c r="AP132" s="72"/>
      <c r="AV132" s="72"/>
      <c r="AX132" s="72"/>
      <c r="BD132" s="72"/>
      <c r="BF132" s="72"/>
      <c r="BL132" s="72"/>
      <c r="BN132" s="72"/>
      <c r="BT132" s="72"/>
      <c r="BV132" s="72"/>
      <c r="CB132" s="72"/>
      <c r="CD132" s="72"/>
      <c r="CE132" s="72"/>
      <c r="CF132" s="72"/>
      <c r="CG132" s="72"/>
      <c r="CH132" s="72"/>
      <c r="CI132" s="72"/>
      <c r="CJ132" s="72"/>
      <c r="CK132" s="72"/>
      <c r="CL132" s="72"/>
      <c r="CR132" s="72"/>
      <c r="CT132" s="72"/>
      <c r="CZ132" s="72"/>
      <c r="DB132" s="72"/>
      <c r="DC132" s="72"/>
      <c r="DD132" s="72"/>
      <c r="DE132" s="72"/>
      <c r="DF132" s="72"/>
      <c r="DG132" s="72"/>
      <c r="DH132" s="72"/>
      <c r="DI132" s="72"/>
      <c r="DJ132" s="212"/>
      <c r="DK132" s="212"/>
      <c r="DL132" s="212"/>
      <c r="DM132" s="212"/>
      <c r="DN132" s="212"/>
      <c r="DO132" s="212"/>
      <c r="DP132" s="212"/>
      <c r="DQ132" s="212"/>
      <c r="DR132" s="72"/>
    </row>
    <row r="133" spans="2:122" x14ac:dyDescent="0.3">
      <c r="B133" s="72"/>
      <c r="H133" s="72"/>
      <c r="J133" s="72"/>
      <c r="P133" s="72"/>
      <c r="R133" s="72"/>
      <c r="X133" s="72"/>
      <c r="Z133" s="72"/>
      <c r="AF133" s="72"/>
      <c r="AH133" s="72"/>
      <c r="AI133" s="72"/>
      <c r="AP133" s="72"/>
      <c r="AV133" s="72"/>
      <c r="AX133" s="72"/>
      <c r="BD133" s="72"/>
      <c r="BF133" s="72"/>
      <c r="BL133" s="72"/>
      <c r="BN133" s="72"/>
      <c r="BT133" s="72"/>
      <c r="BV133" s="72"/>
      <c r="CB133" s="72"/>
      <c r="CD133" s="72"/>
      <c r="CE133" s="72"/>
      <c r="CF133" s="72"/>
      <c r="CG133" s="72"/>
      <c r="CH133" s="72"/>
      <c r="CI133" s="72"/>
      <c r="CJ133" s="72"/>
      <c r="CK133" s="72"/>
      <c r="CL133" s="72"/>
      <c r="CR133" s="72"/>
      <c r="CT133" s="72"/>
      <c r="CZ133" s="72"/>
      <c r="DB133" s="72"/>
      <c r="DC133" s="72"/>
      <c r="DD133" s="72"/>
      <c r="DE133" s="72"/>
      <c r="DF133" s="72"/>
      <c r="DG133" s="72"/>
      <c r="DH133" s="72"/>
      <c r="DI133" s="72"/>
      <c r="DJ133" s="212"/>
      <c r="DK133" s="212"/>
      <c r="DL133" s="212"/>
      <c r="DM133" s="212"/>
      <c r="DN133" s="212"/>
      <c r="DO133" s="212"/>
      <c r="DP133" s="212"/>
      <c r="DQ133" s="212"/>
      <c r="DR133" s="72"/>
    </row>
    <row r="134" spans="2:122" x14ac:dyDescent="0.3">
      <c r="B134" s="72"/>
      <c r="H134" s="72"/>
      <c r="J134" s="72"/>
      <c r="P134" s="72"/>
      <c r="R134" s="72"/>
      <c r="X134" s="72"/>
      <c r="Z134" s="72"/>
      <c r="AF134" s="72"/>
      <c r="AH134" s="72"/>
      <c r="AI134" s="72"/>
      <c r="AP134" s="72"/>
      <c r="AV134" s="72"/>
      <c r="AX134" s="72"/>
      <c r="BD134" s="72"/>
      <c r="BF134" s="72"/>
      <c r="BL134" s="72"/>
      <c r="BN134" s="72"/>
      <c r="BT134" s="72"/>
      <c r="BV134" s="72"/>
      <c r="CB134" s="72"/>
      <c r="CD134" s="72"/>
      <c r="CE134" s="72"/>
      <c r="CF134" s="72"/>
      <c r="CG134" s="72"/>
      <c r="CH134" s="72"/>
      <c r="CI134" s="72"/>
      <c r="CJ134" s="72"/>
      <c r="CK134" s="72"/>
      <c r="CL134" s="72"/>
      <c r="CR134" s="72"/>
      <c r="CT134" s="72"/>
      <c r="CZ134" s="72"/>
      <c r="DB134" s="72"/>
      <c r="DC134" s="72"/>
      <c r="DD134" s="72"/>
      <c r="DE134" s="72"/>
      <c r="DF134" s="72"/>
      <c r="DG134" s="72"/>
      <c r="DH134" s="72"/>
      <c r="DI134" s="72"/>
      <c r="DJ134" s="212"/>
      <c r="DK134" s="212"/>
      <c r="DL134" s="212"/>
      <c r="DM134" s="212"/>
      <c r="DN134" s="212"/>
      <c r="DO134" s="212"/>
      <c r="DP134" s="212"/>
      <c r="DQ134" s="212"/>
      <c r="DR134" s="72"/>
    </row>
    <row r="135" spans="2:122" x14ac:dyDescent="0.3">
      <c r="B135" s="72"/>
      <c r="H135" s="72"/>
      <c r="J135" s="72"/>
      <c r="P135" s="72"/>
      <c r="R135" s="72"/>
      <c r="X135" s="72"/>
      <c r="Z135" s="72"/>
      <c r="AF135" s="72"/>
      <c r="AH135" s="72"/>
      <c r="AI135" s="72"/>
      <c r="AP135" s="72"/>
      <c r="AV135" s="72"/>
      <c r="AX135" s="72"/>
      <c r="BD135" s="72"/>
      <c r="BF135" s="72"/>
      <c r="BL135" s="72"/>
      <c r="BN135" s="72"/>
      <c r="BT135" s="72"/>
      <c r="BV135" s="72"/>
      <c r="CB135" s="72"/>
      <c r="CD135" s="72"/>
      <c r="CE135" s="72"/>
      <c r="CF135" s="72"/>
      <c r="CG135" s="72"/>
      <c r="CH135" s="72"/>
      <c r="CI135" s="72"/>
      <c r="CJ135" s="72"/>
      <c r="CK135" s="72"/>
      <c r="CL135" s="72"/>
      <c r="CR135" s="72"/>
      <c r="CT135" s="72"/>
      <c r="CZ135" s="72"/>
      <c r="DB135" s="72"/>
      <c r="DC135" s="72"/>
      <c r="DD135" s="72"/>
      <c r="DE135" s="72"/>
      <c r="DF135" s="72"/>
      <c r="DG135" s="72"/>
      <c r="DH135" s="72"/>
      <c r="DI135" s="72"/>
      <c r="DJ135" s="212"/>
      <c r="DK135" s="212"/>
      <c r="DL135" s="212"/>
      <c r="DM135" s="212"/>
      <c r="DN135" s="212"/>
      <c r="DO135" s="212"/>
      <c r="DP135" s="212"/>
      <c r="DQ135" s="212"/>
      <c r="DR135" s="72"/>
    </row>
    <row r="136" spans="2:122" x14ac:dyDescent="0.3">
      <c r="B136" s="72"/>
      <c r="H136" s="72"/>
      <c r="J136" s="72"/>
      <c r="P136" s="72"/>
      <c r="R136" s="72"/>
      <c r="X136" s="72"/>
      <c r="Z136" s="72"/>
      <c r="AF136" s="72"/>
      <c r="AH136" s="72"/>
      <c r="AI136" s="72"/>
      <c r="AP136" s="72"/>
      <c r="AV136" s="72"/>
      <c r="AX136" s="72"/>
      <c r="BD136" s="72"/>
      <c r="BF136" s="72"/>
      <c r="BL136" s="72"/>
      <c r="BN136" s="72"/>
      <c r="BT136" s="72"/>
      <c r="BV136" s="72"/>
      <c r="CB136" s="72"/>
      <c r="CD136" s="72"/>
      <c r="CE136" s="72"/>
      <c r="CF136" s="72"/>
      <c r="CG136" s="72"/>
      <c r="CH136" s="72"/>
      <c r="CI136" s="72"/>
      <c r="CJ136" s="72"/>
      <c r="CK136" s="72"/>
      <c r="CL136" s="72"/>
      <c r="CR136" s="72"/>
      <c r="CT136" s="72"/>
      <c r="CZ136" s="72"/>
      <c r="DB136" s="72"/>
      <c r="DC136" s="72"/>
      <c r="DD136" s="72"/>
      <c r="DE136" s="72"/>
      <c r="DF136" s="72"/>
      <c r="DG136" s="72"/>
      <c r="DH136" s="72"/>
      <c r="DI136" s="72"/>
      <c r="DJ136" s="212"/>
      <c r="DK136" s="212"/>
      <c r="DL136" s="212"/>
      <c r="DM136" s="212"/>
      <c r="DN136" s="212"/>
      <c r="DO136" s="212"/>
      <c r="DP136" s="212"/>
      <c r="DQ136" s="212"/>
      <c r="DR136" s="72"/>
    </row>
    <row r="137" spans="2:122" x14ac:dyDescent="0.3">
      <c r="B137" s="72"/>
      <c r="H137" s="72"/>
      <c r="J137" s="72"/>
      <c r="P137" s="72"/>
      <c r="R137" s="72"/>
      <c r="X137" s="72"/>
      <c r="Z137" s="72"/>
      <c r="AF137" s="72"/>
      <c r="AH137" s="72"/>
      <c r="AI137" s="72"/>
      <c r="AP137" s="72"/>
      <c r="AV137" s="72"/>
      <c r="AX137" s="72"/>
      <c r="BD137" s="72"/>
      <c r="BF137" s="72"/>
      <c r="BL137" s="72"/>
      <c r="BN137" s="72"/>
      <c r="BT137" s="72"/>
      <c r="BV137" s="72"/>
      <c r="CB137" s="72"/>
      <c r="CD137" s="72"/>
      <c r="CE137" s="72"/>
      <c r="CF137" s="72"/>
      <c r="CG137" s="72"/>
      <c r="CH137" s="72"/>
      <c r="CI137" s="72"/>
      <c r="CJ137" s="72"/>
      <c r="CK137" s="72"/>
      <c r="CL137" s="72"/>
      <c r="CR137" s="72"/>
      <c r="CT137" s="72"/>
      <c r="CZ137" s="72"/>
      <c r="DB137" s="72"/>
      <c r="DC137" s="72"/>
      <c r="DD137" s="72"/>
      <c r="DE137" s="72"/>
      <c r="DF137" s="72"/>
      <c r="DG137" s="72"/>
      <c r="DH137" s="72"/>
      <c r="DI137" s="72"/>
      <c r="DJ137" s="212"/>
      <c r="DK137" s="212"/>
      <c r="DL137" s="212"/>
      <c r="DM137" s="212"/>
      <c r="DN137" s="212"/>
      <c r="DO137" s="212"/>
      <c r="DP137" s="212"/>
      <c r="DQ137" s="212"/>
      <c r="DR137" s="72"/>
    </row>
    <row r="138" spans="2:122" x14ac:dyDescent="0.3">
      <c r="B138" s="72"/>
      <c r="H138" s="72"/>
      <c r="J138" s="72"/>
      <c r="P138" s="72"/>
      <c r="R138" s="72"/>
      <c r="X138" s="72"/>
      <c r="Z138" s="72"/>
      <c r="AF138" s="72"/>
      <c r="AH138" s="72"/>
      <c r="AI138" s="72"/>
      <c r="AP138" s="72"/>
      <c r="AV138" s="72"/>
      <c r="AX138" s="72"/>
      <c r="BD138" s="72"/>
      <c r="BF138" s="72"/>
      <c r="BL138" s="72"/>
      <c r="BN138" s="72"/>
      <c r="BT138" s="72"/>
      <c r="BV138" s="72"/>
      <c r="CB138" s="72"/>
      <c r="CD138" s="72"/>
      <c r="CE138" s="72"/>
      <c r="CF138" s="72"/>
      <c r="CG138" s="72"/>
      <c r="CH138" s="72"/>
      <c r="CI138" s="72"/>
      <c r="CJ138" s="72"/>
      <c r="CK138" s="72"/>
      <c r="CL138" s="72"/>
      <c r="CR138" s="72"/>
      <c r="CT138" s="72"/>
      <c r="CZ138" s="72"/>
      <c r="DB138" s="72"/>
      <c r="DC138" s="72"/>
      <c r="DD138" s="72"/>
      <c r="DE138" s="72"/>
      <c r="DF138" s="72"/>
      <c r="DG138" s="72"/>
      <c r="DH138" s="72"/>
      <c r="DI138" s="72"/>
      <c r="DJ138" s="212"/>
      <c r="DK138" s="212"/>
      <c r="DL138" s="212"/>
      <c r="DM138" s="212"/>
      <c r="DN138" s="212"/>
      <c r="DO138" s="212"/>
      <c r="DP138" s="212"/>
      <c r="DQ138" s="212"/>
      <c r="DR138" s="72"/>
    </row>
    <row r="139" spans="2:122" x14ac:dyDescent="0.3">
      <c r="B139" s="72"/>
      <c r="H139" s="72"/>
      <c r="J139" s="72"/>
      <c r="P139" s="72"/>
      <c r="R139" s="72"/>
      <c r="X139" s="72"/>
      <c r="Z139" s="72"/>
      <c r="AF139" s="72"/>
      <c r="AH139" s="72"/>
      <c r="AI139" s="72"/>
      <c r="AP139" s="72"/>
      <c r="AV139" s="72"/>
      <c r="AX139" s="72"/>
      <c r="BD139" s="72"/>
      <c r="BF139" s="72"/>
      <c r="BL139" s="72"/>
      <c r="BN139" s="72"/>
      <c r="BT139" s="72"/>
      <c r="BV139" s="72"/>
      <c r="CB139" s="72"/>
      <c r="CD139" s="72"/>
      <c r="CE139" s="72"/>
      <c r="CF139" s="72"/>
      <c r="CG139" s="72"/>
      <c r="CH139" s="72"/>
      <c r="CI139" s="72"/>
      <c r="CJ139" s="72"/>
      <c r="CK139" s="72"/>
      <c r="CL139" s="72"/>
      <c r="CR139" s="72"/>
      <c r="CT139" s="72"/>
      <c r="CZ139" s="72"/>
      <c r="DB139" s="72"/>
      <c r="DC139" s="72"/>
      <c r="DD139" s="72"/>
      <c r="DE139" s="72"/>
      <c r="DF139" s="72"/>
      <c r="DG139" s="72"/>
      <c r="DH139" s="72"/>
      <c r="DI139" s="72"/>
      <c r="DJ139" s="212"/>
      <c r="DK139" s="212"/>
      <c r="DL139" s="212"/>
      <c r="DM139" s="212"/>
      <c r="DN139" s="212"/>
      <c r="DO139" s="212"/>
      <c r="DP139" s="212"/>
      <c r="DQ139" s="212"/>
      <c r="DR139" s="72"/>
    </row>
    <row r="140" spans="2:122" x14ac:dyDescent="0.3">
      <c r="B140" s="72"/>
      <c r="H140" s="72"/>
      <c r="J140" s="72"/>
      <c r="P140" s="72"/>
      <c r="R140" s="72"/>
      <c r="X140" s="72"/>
      <c r="Z140" s="72"/>
      <c r="AF140" s="72"/>
      <c r="AH140" s="72"/>
      <c r="AI140" s="72"/>
      <c r="AP140" s="72"/>
      <c r="AV140" s="72"/>
      <c r="AX140" s="72"/>
      <c r="BD140" s="72"/>
      <c r="BF140" s="72"/>
      <c r="BL140" s="72"/>
      <c r="BN140" s="72"/>
      <c r="BT140" s="72"/>
      <c r="BV140" s="72"/>
      <c r="CB140" s="72"/>
      <c r="CD140" s="72"/>
      <c r="CE140" s="72"/>
      <c r="CF140" s="72"/>
      <c r="CG140" s="72"/>
      <c r="CH140" s="72"/>
      <c r="CI140" s="72"/>
      <c r="CJ140" s="72"/>
      <c r="CK140" s="72"/>
      <c r="CL140" s="72"/>
      <c r="CR140" s="72"/>
      <c r="CT140" s="72"/>
      <c r="CZ140" s="72"/>
      <c r="DB140" s="72"/>
      <c r="DC140" s="72"/>
      <c r="DD140" s="72"/>
      <c r="DE140" s="72"/>
      <c r="DF140" s="72"/>
      <c r="DG140" s="72"/>
      <c r="DH140" s="72"/>
      <c r="DI140" s="72"/>
      <c r="DJ140" s="212"/>
      <c r="DK140" s="212"/>
      <c r="DL140" s="212"/>
      <c r="DM140" s="212"/>
      <c r="DN140" s="212"/>
      <c r="DO140" s="212"/>
      <c r="DP140" s="212"/>
      <c r="DQ140" s="212"/>
      <c r="DR140" s="72"/>
    </row>
    <row r="141" spans="2:122" x14ac:dyDescent="0.3">
      <c r="B141" s="72"/>
      <c r="H141" s="72"/>
      <c r="J141" s="72"/>
      <c r="P141" s="72"/>
      <c r="R141" s="72"/>
      <c r="X141" s="72"/>
      <c r="Z141" s="72"/>
      <c r="AF141" s="72"/>
      <c r="AH141" s="72"/>
      <c r="AI141" s="72"/>
      <c r="AP141" s="72"/>
      <c r="AV141" s="72"/>
      <c r="AX141" s="72"/>
      <c r="BD141" s="72"/>
      <c r="BF141" s="72"/>
      <c r="BL141" s="72"/>
      <c r="BN141" s="72"/>
      <c r="BT141" s="72"/>
      <c r="BV141" s="72"/>
      <c r="CB141" s="72"/>
      <c r="CD141" s="72"/>
      <c r="CE141" s="72"/>
      <c r="CF141" s="72"/>
      <c r="CG141" s="72"/>
      <c r="CH141" s="72"/>
      <c r="CI141" s="72"/>
      <c r="CJ141" s="72"/>
      <c r="CK141" s="72"/>
      <c r="CL141" s="72"/>
      <c r="CR141" s="72"/>
      <c r="CT141" s="72"/>
      <c r="CZ141" s="72"/>
      <c r="DB141" s="72"/>
      <c r="DC141" s="72"/>
      <c r="DD141" s="72"/>
      <c r="DE141" s="72"/>
      <c r="DF141" s="72"/>
      <c r="DG141" s="72"/>
      <c r="DH141" s="72"/>
      <c r="DI141" s="72"/>
      <c r="DJ141" s="212"/>
      <c r="DK141" s="212"/>
      <c r="DL141" s="212"/>
      <c r="DM141" s="212"/>
      <c r="DN141" s="212"/>
      <c r="DO141" s="212"/>
      <c r="DP141" s="212"/>
      <c r="DQ141" s="212"/>
      <c r="DR141" s="72"/>
    </row>
    <row r="142" spans="2:122" x14ac:dyDescent="0.3">
      <c r="B142" s="72"/>
      <c r="H142" s="72"/>
      <c r="J142" s="72"/>
      <c r="P142" s="72"/>
      <c r="R142" s="72"/>
      <c r="X142" s="72"/>
      <c r="Z142" s="72"/>
      <c r="AF142" s="72"/>
      <c r="AH142" s="72"/>
      <c r="AI142" s="72"/>
      <c r="AP142" s="72"/>
      <c r="AV142" s="72"/>
      <c r="AX142" s="72"/>
      <c r="BD142" s="72"/>
      <c r="BF142" s="72"/>
      <c r="BL142" s="72"/>
      <c r="BN142" s="72"/>
      <c r="BT142" s="72"/>
      <c r="BV142" s="72"/>
      <c r="CB142" s="72"/>
      <c r="CD142" s="72"/>
      <c r="CE142" s="72"/>
      <c r="CF142" s="72"/>
      <c r="CG142" s="72"/>
      <c r="CH142" s="72"/>
      <c r="CI142" s="72"/>
      <c r="CJ142" s="72"/>
      <c r="CK142" s="72"/>
      <c r="CL142" s="72"/>
      <c r="CR142" s="72"/>
      <c r="CT142" s="72"/>
      <c r="CZ142" s="72"/>
      <c r="DB142" s="72"/>
      <c r="DC142" s="72"/>
      <c r="DD142" s="72"/>
      <c r="DE142" s="72"/>
      <c r="DF142" s="72"/>
      <c r="DG142" s="72"/>
      <c r="DH142" s="72"/>
      <c r="DI142" s="72"/>
      <c r="DJ142" s="212"/>
      <c r="DK142" s="212"/>
      <c r="DL142" s="212"/>
      <c r="DM142" s="212"/>
      <c r="DN142" s="212"/>
      <c r="DO142" s="212"/>
      <c r="DP142" s="212"/>
      <c r="DQ142" s="212"/>
      <c r="DR142" s="72"/>
    </row>
    <row r="143" spans="2:122" x14ac:dyDescent="0.3">
      <c r="B143" s="72"/>
      <c r="H143" s="72"/>
      <c r="J143" s="72"/>
      <c r="P143" s="72"/>
      <c r="R143" s="72"/>
      <c r="X143" s="72"/>
      <c r="Z143" s="72"/>
      <c r="AF143" s="72"/>
      <c r="AH143" s="72"/>
      <c r="AI143" s="72"/>
      <c r="AP143" s="72"/>
      <c r="AV143" s="72"/>
      <c r="AX143" s="72"/>
      <c r="BD143" s="72"/>
      <c r="BF143" s="72"/>
      <c r="BL143" s="72"/>
      <c r="BN143" s="72"/>
      <c r="BT143" s="72"/>
      <c r="BV143" s="72"/>
      <c r="CB143" s="72"/>
      <c r="CD143" s="72"/>
      <c r="CE143" s="72"/>
      <c r="CF143" s="72"/>
      <c r="CG143" s="72"/>
      <c r="CH143" s="72"/>
      <c r="CI143" s="72"/>
      <c r="CJ143" s="72"/>
      <c r="CK143" s="72"/>
      <c r="CL143" s="72"/>
      <c r="CR143" s="72"/>
      <c r="CT143" s="72"/>
      <c r="CZ143" s="72"/>
      <c r="DB143" s="72"/>
      <c r="DC143" s="72"/>
      <c r="DD143" s="72"/>
      <c r="DE143" s="72"/>
      <c r="DF143" s="72"/>
      <c r="DG143" s="72"/>
      <c r="DH143" s="72"/>
      <c r="DI143" s="72"/>
      <c r="DJ143" s="212"/>
      <c r="DK143" s="212"/>
      <c r="DL143" s="212"/>
      <c r="DM143" s="212"/>
      <c r="DN143" s="212"/>
      <c r="DO143" s="212"/>
      <c r="DP143" s="212"/>
      <c r="DQ143" s="212"/>
      <c r="DR143" s="72"/>
    </row>
    <row r="144" spans="2:122" x14ac:dyDescent="0.3">
      <c r="B144" s="72"/>
      <c r="H144" s="72"/>
      <c r="J144" s="72"/>
      <c r="P144" s="72"/>
      <c r="R144" s="72"/>
      <c r="X144" s="72"/>
      <c r="Z144" s="72"/>
      <c r="AF144" s="72"/>
      <c r="AH144" s="72"/>
      <c r="AI144" s="72"/>
      <c r="AP144" s="72"/>
      <c r="AV144" s="72"/>
      <c r="AX144" s="72"/>
      <c r="BD144" s="72"/>
      <c r="BF144" s="72"/>
      <c r="BL144" s="72"/>
      <c r="BN144" s="72"/>
      <c r="BT144" s="72"/>
      <c r="BV144" s="72"/>
      <c r="CB144" s="72"/>
      <c r="CD144" s="72"/>
      <c r="CE144" s="72"/>
      <c r="CF144" s="72"/>
      <c r="CG144" s="72"/>
      <c r="CH144" s="72"/>
      <c r="CI144" s="72"/>
      <c r="CJ144" s="72"/>
      <c r="CK144" s="72"/>
      <c r="CL144" s="72"/>
      <c r="CR144" s="72"/>
      <c r="CT144" s="72"/>
      <c r="CZ144" s="72"/>
      <c r="DB144" s="72"/>
      <c r="DC144" s="72"/>
      <c r="DD144" s="72"/>
      <c r="DE144" s="72"/>
      <c r="DF144" s="72"/>
      <c r="DG144" s="72"/>
      <c r="DH144" s="72"/>
      <c r="DI144" s="72"/>
      <c r="DJ144" s="212"/>
      <c r="DK144" s="212"/>
      <c r="DL144" s="212"/>
      <c r="DM144" s="212"/>
      <c r="DN144" s="212"/>
      <c r="DO144" s="212"/>
      <c r="DP144" s="212"/>
      <c r="DQ144" s="212"/>
      <c r="DR144" s="72"/>
    </row>
    <row r="145" spans="2:122" x14ac:dyDescent="0.3">
      <c r="B145" s="72"/>
      <c r="H145" s="72"/>
      <c r="J145" s="72"/>
      <c r="P145" s="72"/>
      <c r="R145" s="72"/>
      <c r="X145" s="72"/>
      <c r="Z145" s="72"/>
      <c r="AF145" s="72"/>
      <c r="AH145" s="72"/>
      <c r="AI145" s="72"/>
      <c r="AP145" s="72"/>
      <c r="AV145" s="72"/>
      <c r="AX145" s="72"/>
      <c r="BD145" s="72"/>
      <c r="BF145" s="72"/>
      <c r="BL145" s="72"/>
      <c r="BN145" s="72"/>
      <c r="BT145" s="72"/>
      <c r="BV145" s="72"/>
      <c r="CB145" s="72"/>
      <c r="CD145" s="72"/>
      <c r="CE145" s="72"/>
      <c r="CF145" s="72"/>
      <c r="CG145" s="72"/>
      <c r="CH145" s="72"/>
      <c r="CI145" s="72"/>
      <c r="CJ145" s="72"/>
      <c r="CK145" s="72"/>
      <c r="CL145" s="72"/>
      <c r="CR145" s="72"/>
      <c r="CT145" s="72"/>
      <c r="CZ145" s="72"/>
      <c r="DB145" s="72"/>
      <c r="DC145" s="72"/>
      <c r="DD145" s="72"/>
      <c r="DE145" s="72"/>
      <c r="DF145" s="72"/>
      <c r="DG145" s="72"/>
      <c r="DH145" s="72"/>
      <c r="DI145" s="72"/>
      <c r="DJ145" s="212"/>
      <c r="DK145" s="212"/>
      <c r="DL145" s="212"/>
      <c r="DM145" s="212"/>
      <c r="DN145" s="212"/>
      <c r="DO145" s="212"/>
      <c r="DP145" s="212"/>
      <c r="DQ145" s="212"/>
      <c r="DR145" s="72"/>
    </row>
    <row r="146" spans="2:122" x14ac:dyDescent="0.3">
      <c r="B146" s="72"/>
      <c r="H146" s="72"/>
      <c r="J146" s="72"/>
      <c r="P146" s="72"/>
      <c r="R146" s="72"/>
      <c r="X146" s="72"/>
      <c r="Z146" s="72"/>
      <c r="AF146" s="72"/>
      <c r="AH146" s="72"/>
      <c r="AI146" s="72"/>
      <c r="AP146" s="72"/>
      <c r="AV146" s="72"/>
      <c r="AX146" s="72"/>
      <c r="BD146" s="72"/>
      <c r="BF146" s="72"/>
      <c r="BL146" s="72"/>
      <c r="BN146" s="72"/>
      <c r="BT146" s="72"/>
      <c r="BV146" s="72"/>
      <c r="CB146" s="72"/>
      <c r="CD146" s="72"/>
      <c r="CE146" s="72"/>
      <c r="CF146" s="72"/>
      <c r="CG146" s="72"/>
      <c r="CH146" s="72"/>
      <c r="CI146" s="72"/>
      <c r="CJ146" s="72"/>
      <c r="CK146" s="72"/>
      <c r="CL146" s="72"/>
      <c r="CR146" s="72"/>
      <c r="CT146" s="72"/>
      <c r="CZ146" s="72"/>
      <c r="DB146" s="72"/>
      <c r="DC146" s="72"/>
      <c r="DD146" s="72"/>
      <c r="DE146" s="72"/>
      <c r="DF146" s="72"/>
      <c r="DG146" s="72"/>
      <c r="DH146" s="72"/>
      <c r="DI146" s="72"/>
      <c r="DJ146" s="212"/>
      <c r="DK146" s="212"/>
      <c r="DL146" s="212"/>
      <c r="DM146" s="212"/>
      <c r="DN146" s="212"/>
      <c r="DO146" s="212"/>
      <c r="DP146" s="212"/>
      <c r="DQ146" s="212"/>
      <c r="DR146" s="72"/>
    </row>
    <row r="147" spans="2:122" x14ac:dyDescent="0.3">
      <c r="B147" s="72"/>
      <c r="H147" s="72"/>
      <c r="J147" s="72"/>
      <c r="P147" s="72"/>
      <c r="R147" s="72"/>
      <c r="X147" s="72"/>
      <c r="Z147" s="72"/>
      <c r="AF147" s="72"/>
      <c r="AH147" s="72"/>
      <c r="AI147" s="72"/>
      <c r="AP147" s="72"/>
      <c r="AV147" s="72"/>
      <c r="AX147" s="72"/>
      <c r="BD147" s="72"/>
      <c r="BF147" s="72"/>
      <c r="BL147" s="72"/>
      <c r="BN147" s="72"/>
      <c r="BT147" s="72"/>
      <c r="BV147" s="72"/>
      <c r="CB147" s="72"/>
      <c r="CD147" s="72"/>
      <c r="CE147" s="72"/>
      <c r="CF147" s="72"/>
      <c r="CG147" s="72"/>
      <c r="CH147" s="72"/>
      <c r="CI147" s="72"/>
      <c r="CJ147" s="72"/>
      <c r="CK147" s="72"/>
      <c r="CL147" s="72"/>
      <c r="CR147" s="72"/>
      <c r="CT147" s="72"/>
      <c r="CZ147" s="72"/>
      <c r="DB147" s="72"/>
      <c r="DC147" s="72"/>
      <c r="DD147" s="72"/>
      <c r="DE147" s="72"/>
      <c r="DF147" s="72"/>
      <c r="DG147" s="72"/>
      <c r="DH147" s="72"/>
      <c r="DI147" s="72"/>
      <c r="DJ147" s="212"/>
      <c r="DK147" s="212"/>
      <c r="DL147" s="212"/>
      <c r="DM147" s="212"/>
      <c r="DN147" s="212"/>
      <c r="DO147" s="212"/>
      <c r="DP147" s="212"/>
      <c r="DQ147" s="212"/>
      <c r="DR147" s="72"/>
    </row>
    <row r="148" spans="2:122" x14ac:dyDescent="0.3">
      <c r="B148" s="72"/>
      <c r="H148" s="72"/>
      <c r="J148" s="72"/>
      <c r="P148" s="72"/>
      <c r="R148" s="72"/>
      <c r="X148" s="72"/>
      <c r="Z148" s="72"/>
      <c r="AF148" s="72"/>
      <c r="AH148" s="72"/>
      <c r="AI148" s="72"/>
      <c r="AP148" s="72"/>
      <c r="AV148" s="72"/>
      <c r="AX148" s="72"/>
      <c r="BD148" s="72"/>
      <c r="BF148" s="72"/>
      <c r="BL148" s="72"/>
      <c r="BN148" s="72"/>
      <c r="BT148" s="72"/>
      <c r="BV148" s="72"/>
      <c r="CB148" s="72"/>
      <c r="CD148" s="72"/>
      <c r="CE148" s="72"/>
      <c r="CF148" s="72"/>
      <c r="CG148" s="72"/>
      <c r="CH148" s="72"/>
      <c r="CI148" s="72"/>
      <c r="CJ148" s="72"/>
      <c r="CK148" s="72"/>
      <c r="CL148" s="72"/>
      <c r="CR148" s="72"/>
      <c r="CT148" s="72"/>
      <c r="CZ148" s="72"/>
      <c r="DB148" s="72"/>
      <c r="DC148" s="72"/>
      <c r="DD148" s="72"/>
      <c r="DE148" s="72"/>
      <c r="DF148" s="72"/>
      <c r="DG148" s="72"/>
      <c r="DH148" s="72"/>
      <c r="DI148" s="72"/>
      <c r="DJ148" s="212"/>
      <c r="DK148" s="212"/>
      <c r="DL148" s="212"/>
      <c r="DM148" s="212"/>
      <c r="DN148" s="212"/>
      <c r="DO148" s="212"/>
      <c r="DP148" s="212"/>
      <c r="DQ148" s="212"/>
      <c r="DR148" s="72"/>
    </row>
    <row r="149" spans="2:122" x14ac:dyDescent="0.3">
      <c r="B149" s="72"/>
      <c r="H149" s="72"/>
      <c r="J149" s="72"/>
      <c r="P149" s="72"/>
      <c r="R149" s="72"/>
      <c r="X149" s="72"/>
      <c r="Z149" s="72"/>
      <c r="AF149" s="72"/>
      <c r="AH149" s="72"/>
      <c r="AI149" s="72"/>
      <c r="AP149" s="72"/>
      <c r="AV149" s="72"/>
      <c r="AX149" s="72"/>
      <c r="BD149" s="72"/>
      <c r="BF149" s="72"/>
      <c r="BL149" s="72"/>
      <c r="BN149" s="72"/>
      <c r="BT149" s="72"/>
      <c r="BV149" s="72"/>
      <c r="CB149" s="72"/>
      <c r="CD149" s="72"/>
      <c r="CE149" s="72"/>
      <c r="CF149" s="72"/>
      <c r="CG149" s="72"/>
      <c r="CH149" s="72"/>
      <c r="CI149" s="72"/>
      <c r="CJ149" s="72"/>
      <c r="CK149" s="72"/>
      <c r="CL149" s="72"/>
      <c r="CR149" s="72"/>
      <c r="CT149" s="72"/>
      <c r="CZ149" s="72"/>
      <c r="DB149" s="72"/>
      <c r="DC149" s="72"/>
      <c r="DD149" s="72"/>
      <c r="DE149" s="72"/>
      <c r="DF149" s="72"/>
      <c r="DG149" s="72"/>
      <c r="DH149" s="72"/>
      <c r="DI149" s="72"/>
      <c r="DJ149" s="212"/>
      <c r="DK149" s="212"/>
      <c r="DL149" s="212"/>
      <c r="DM149" s="212"/>
      <c r="DN149" s="212"/>
      <c r="DO149" s="212"/>
      <c r="DP149" s="212"/>
      <c r="DQ149" s="212"/>
      <c r="DR149" s="72"/>
    </row>
    <row r="150" spans="2:122" x14ac:dyDescent="0.3">
      <c r="B150" s="72"/>
      <c r="H150" s="72"/>
      <c r="J150" s="72"/>
      <c r="P150" s="72"/>
      <c r="R150" s="72"/>
      <c r="X150" s="72"/>
      <c r="Z150" s="72"/>
      <c r="AF150" s="72"/>
      <c r="AH150" s="72"/>
      <c r="AI150" s="72"/>
      <c r="AP150" s="72"/>
      <c r="AV150" s="72"/>
      <c r="AX150" s="72"/>
      <c r="BD150" s="72"/>
      <c r="BF150" s="72"/>
      <c r="BL150" s="72"/>
      <c r="BN150" s="72"/>
      <c r="BT150" s="72"/>
      <c r="BV150" s="72"/>
      <c r="CB150" s="72"/>
      <c r="CD150" s="72"/>
      <c r="CE150" s="72"/>
      <c r="CF150" s="72"/>
      <c r="CG150" s="72"/>
      <c r="CH150" s="72"/>
      <c r="CI150" s="72"/>
      <c r="CJ150" s="72"/>
      <c r="CK150" s="72"/>
      <c r="CL150" s="72"/>
      <c r="CR150" s="72"/>
      <c r="CT150" s="72"/>
      <c r="CZ150" s="72"/>
      <c r="DB150" s="72"/>
      <c r="DC150" s="72"/>
      <c r="DD150" s="72"/>
      <c r="DE150" s="72"/>
      <c r="DF150" s="72"/>
      <c r="DG150" s="72"/>
      <c r="DH150" s="72"/>
      <c r="DI150" s="72"/>
      <c r="DJ150" s="212"/>
      <c r="DK150" s="212"/>
      <c r="DL150" s="212"/>
      <c r="DM150" s="212"/>
      <c r="DN150" s="212"/>
      <c r="DO150" s="212"/>
      <c r="DP150" s="212"/>
      <c r="DQ150" s="212"/>
      <c r="DR150" s="72"/>
    </row>
    <row r="151" spans="2:122" x14ac:dyDescent="0.3">
      <c r="B151" s="72"/>
      <c r="H151" s="72"/>
      <c r="J151" s="72"/>
      <c r="P151" s="72"/>
      <c r="R151" s="72"/>
      <c r="X151" s="72"/>
      <c r="Z151" s="72"/>
      <c r="AF151" s="72"/>
      <c r="AH151" s="72"/>
      <c r="AI151" s="72"/>
      <c r="AP151" s="72"/>
      <c r="AV151" s="72"/>
      <c r="AX151" s="72"/>
      <c r="BD151" s="72"/>
      <c r="BF151" s="72"/>
      <c r="BL151" s="72"/>
      <c r="BN151" s="72"/>
      <c r="BT151" s="72"/>
      <c r="BV151" s="72"/>
      <c r="CB151" s="72"/>
      <c r="CD151" s="72"/>
      <c r="CE151" s="72"/>
      <c r="CF151" s="72"/>
      <c r="CG151" s="72"/>
      <c r="CH151" s="72"/>
      <c r="CI151" s="72"/>
      <c r="CJ151" s="72"/>
      <c r="CK151" s="72"/>
      <c r="CL151" s="72"/>
      <c r="CR151" s="72"/>
      <c r="CT151" s="72"/>
      <c r="CZ151" s="72"/>
      <c r="DB151" s="72"/>
      <c r="DC151" s="72"/>
      <c r="DD151" s="72"/>
      <c r="DE151" s="72"/>
      <c r="DF151" s="72"/>
      <c r="DG151" s="72"/>
      <c r="DH151" s="72"/>
      <c r="DI151" s="72"/>
      <c r="DJ151" s="212"/>
      <c r="DK151" s="212"/>
      <c r="DL151" s="212"/>
      <c r="DM151" s="212"/>
      <c r="DN151" s="212"/>
      <c r="DO151" s="212"/>
      <c r="DP151" s="212"/>
      <c r="DQ151" s="212"/>
      <c r="DR151" s="72"/>
    </row>
    <row r="152" spans="2:122" x14ac:dyDescent="0.3">
      <c r="B152" s="72"/>
      <c r="H152" s="72"/>
      <c r="J152" s="72"/>
      <c r="P152" s="72"/>
      <c r="R152" s="72"/>
      <c r="X152" s="72"/>
      <c r="Z152" s="72"/>
      <c r="AF152" s="72"/>
      <c r="AH152" s="72"/>
      <c r="AI152" s="72"/>
      <c r="AP152" s="72"/>
      <c r="AV152" s="72"/>
      <c r="AX152" s="72"/>
      <c r="BD152" s="72"/>
      <c r="BF152" s="72"/>
      <c r="BL152" s="72"/>
      <c r="BN152" s="72"/>
      <c r="BT152" s="72"/>
      <c r="BV152" s="72"/>
      <c r="CB152" s="72"/>
      <c r="CD152" s="72"/>
      <c r="CE152" s="72"/>
      <c r="CF152" s="72"/>
      <c r="CG152" s="72"/>
      <c r="CH152" s="72"/>
      <c r="CI152" s="72"/>
      <c r="CJ152" s="72"/>
      <c r="CK152" s="72"/>
      <c r="CL152" s="72"/>
      <c r="CR152" s="72"/>
      <c r="CT152" s="72"/>
      <c r="CZ152" s="72"/>
      <c r="DB152" s="72"/>
      <c r="DC152" s="72"/>
      <c r="DD152" s="72"/>
      <c r="DE152" s="72"/>
      <c r="DF152" s="72"/>
      <c r="DG152" s="72"/>
      <c r="DH152" s="72"/>
      <c r="DI152" s="72"/>
      <c r="DJ152" s="212"/>
      <c r="DK152" s="212"/>
      <c r="DL152" s="212"/>
      <c r="DM152" s="212"/>
      <c r="DN152" s="212"/>
      <c r="DO152" s="212"/>
      <c r="DP152" s="212"/>
      <c r="DQ152" s="212"/>
      <c r="DR152" s="72"/>
    </row>
    <row r="153" spans="2:122" x14ac:dyDescent="0.3">
      <c r="B153" s="72"/>
      <c r="H153" s="72"/>
      <c r="J153" s="72"/>
      <c r="P153" s="72"/>
      <c r="R153" s="72"/>
      <c r="X153" s="72"/>
      <c r="Z153" s="72"/>
      <c r="AF153" s="72"/>
      <c r="AH153" s="72"/>
      <c r="AI153" s="72"/>
      <c r="AP153" s="72"/>
      <c r="AV153" s="72"/>
      <c r="AX153" s="72"/>
      <c r="BD153" s="72"/>
      <c r="BF153" s="72"/>
      <c r="BL153" s="72"/>
      <c r="BN153" s="72"/>
      <c r="BT153" s="72"/>
      <c r="BV153" s="72"/>
      <c r="CB153" s="72"/>
      <c r="CD153" s="72"/>
      <c r="CE153" s="72"/>
      <c r="CF153" s="72"/>
      <c r="CG153" s="72"/>
      <c r="CH153" s="72"/>
      <c r="CI153" s="72"/>
      <c r="CJ153" s="72"/>
      <c r="CK153" s="72"/>
      <c r="CL153" s="72"/>
      <c r="CR153" s="72"/>
      <c r="CT153" s="72"/>
      <c r="CZ153" s="72"/>
      <c r="DB153" s="72"/>
      <c r="DC153" s="72"/>
      <c r="DD153" s="72"/>
      <c r="DE153" s="72"/>
      <c r="DF153" s="72"/>
      <c r="DG153" s="72"/>
      <c r="DH153" s="72"/>
      <c r="DI153" s="72"/>
      <c r="DJ153" s="212"/>
      <c r="DK153" s="212"/>
      <c r="DL153" s="212"/>
      <c r="DM153" s="212"/>
      <c r="DN153" s="212"/>
      <c r="DO153" s="212"/>
      <c r="DP153" s="212"/>
      <c r="DQ153" s="212"/>
      <c r="DR153" s="72"/>
    </row>
    <row r="154" spans="2:122" x14ac:dyDescent="0.3">
      <c r="B154" s="72"/>
      <c r="H154" s="72"/>
      <c r="J154" s="72"/>
      <c r="P154" s="72"/>
      <c r="R154" s="72"/>
      <c r="X154" s="72"/>
      <c r="Z154" s="72"/>
      <c r="AF154" s="72"/>
      <c r="AH154" s="72"/>
      <c r="AI154" s="72"/>
      <c r="AP154" s="72"/>
      <c r="AV154" s="72"/>
      <c r="AX154" s="72"/>
      <c r="BD154" s="72"/>
      <c r="BF154" s="72"/>
      <c r="BL154" s="72"/>
      <c r="BN154" s="72"/>
      <c r="BT154" s="72"/>
      <c r="BV154" s="72"/>
      <c r="CB154" s="72"/>
      <c r="CD154" s="72"/>
      <c r="CE154" s="72"/>
      <c r="CF154" s="72"/>
      <c r="CG154" s="72"/>
      <c r="CH154" s="72"/>
      <c r="CI154" s="72"/>
      <c r="CJ154" s="72"/>
      <c r="CK154" s="72"/>
      <c r="CL154" s="72"/>
      <c r="CR154" s="72"/>
      <c r="CT154" s="72"/>
      <c r="CZ154" s="72"/>
      <c r="DB154" s="72"/>
      <c r="DC154" s="72"/>
      <c r="DD154" s="72"/>
      <c r="DE154" s="72"/>
      <c r="DF154" s="72"/>
      <c r="DG154" s="72"/>
      <c r="DH154" s="72"/>
      <c r="DI154" s="72"/>
      <c r="DJ154" s="212"/>
      <c r="DK154" s="212"/>
      <c r="DL154" s="212"/>
      <c r="DM154" s="212"/>
      <c r="DN154" s="212"/>
      <c r="DO154" s="212"/>
      <c r="DP154" s="212"/>
      <c r="DQ154" s="212"/>
      <c r="DR154" s="72"/>
    </row>
    <row r="155" spans="2:122" x14ac:dyDescent="0.3">
      <c r="B155" s="72"/>
      <c r="H155" s="72"/>
      <c r="J155" s="72"/>
      <c r="P155" s="72"/>
      <c r="R155" s="72"/>
      <c r="X155" s="72"/>
      <c r="Z155" s="72"/>
      <c r="AF155" s="72"/>
      <c r="AH155" s="72"/>
      <c r="AI155" s="72"/>
      <c r="AP155" s="72"/>
      <c r="AV155" s="72"/>
      <c r="AX155" s="72"/>
      <c r="BD155" s="72"/>
      <c r="BF155" s="72"/>
      <c r="BL155" s="72"/>
      <c r="BN155" s="72"/>
      <c r="BT155" s="72"/>
      <c r="BV155" s="72"/>
      <c r="CB155" s="72"/>
      <c r="CD155" s="72"/>
      <c r="CE155" s="72"/>
      <c r="CF155" s="72"/>
      <c r="CG155" s="72"/>
      <c r="CH155" s="72"/>
      <c r="CI155" s="72"/>
      <c r="CJ155" s="72"/>
      <c r="CK155" s="72"/>
      <c r="CL155" s="72"/>
      <c r="CR155" s="72"/>
      <c r="CT155" s="72"/>
      <c r="CZ155" s="72"/>
      <c r="DB155" s="72"/>
      <c r="DC155" s="72"/>
      <c r="DD155" s="72"/>
      <c r="DE155" s="72"/>
      <c r="DF155" s="72"/>
      <c r="DG155" s="72"/>
      <c r="DH155" s="72"/>
      <c r="DI155" s="72"/>
      <c r="DJ155" s="212"/>
      <c r="DK155" s="212"/>
      <c r="DL155" s="212"/>
      <c r="DM155" s="212"/>
      <c r="DN155" s="212"/>
      <c r="DO155" s="212"/>
      <c r="DP155" s="212"/>
      <c r="DQ155" s="212"/>
      <c r="DR155" s="72"/>
    </row>
    <row r="156" spans="2:122" x14ac:dyDescent="0.3">
      <c r="B156" s="72"/>
      <c r="H156" s="72"/>
      <c r="J156" s="72"/>
      <c r="P156" s="72"/>
      <c r="R156" s="72"/>
      <c r="X156" s="72"/>
      <c r="Z156" s="72"/>
      <c r="AF156" s="72"/>
      <c r="AH156" s="72"/>
      <c r="AI156" s="72"/>
      <c r="AP156" s="72"/>
      <c r="AV156" s="72"/>
      <c r="AX156" s="72"/>
      <c r="BD156" s="72"/>
      <c r="BF156" s="72"/>
      <c r="BL156" s="72"/>
      <c r="BN156" s="72"/>
      <c r="BT156" s="72"/>
      <c r="BV156" s="72"/>
      <c r="CB156" s="72"/>
      <c r="CD156" s="72"/>
      <c r="CE156" s="72"/>
      <c r="CF156" s="72"/>
      <c r="CG156" s="72"/>
      <c r="CH156" s="72"/>
      <c r="CI156" s="72"/>
      <c r="CJ156" s="72"/>
      <c r="CK156" s="72"/>
      <c r="CL156" s="72"/>
      <c r="CR156" s="72"/>
      <c r="CT156" s="72"/>
      <c r="CZ156" s="72"/>
      <c r="DB156" s="72"/>
      <c r="DC156" s="72"/>
      <c r="DD156" s="72"/>
      <c r="DE156" s="72"/>
      <c r="DF156" s="72"/>
      <c r="DG156" s="72"/>
      <c r="DH156" s="72"/>
      <c r="DI156" s="72"/>
      <c r="DJ156" s="212"/>
      <c r="DK156" s="212"/>
      <c r="DL156" s="212"/>
      <c r="DM156" s="212"/>
      <c r="DN156" s="212"/>
      <c r="DO156" s="212"/>
      <c r="DP156" s="212"/>
      <c r="DQ156" s="212"/>
      <c r="DR156" s="72"/>
    </row>
    <row r="157" spans="2:122" x14ac:dyDescent="0.3">
      <c r="B157" s="72"/>
      <c r="H157" s="72"/>
      <c r="J157" s="72"/>
      <c r="P157" s="72"/>
      <c r="R157" s="72"/>
      <c r="X157" s="72"/>
      <c r="Z157" s="72"/>
      <c r="AF157" s="72"/>
      <c r="AH157" s="72"/>
      <c r="AI157" s="72"/>
      <c r="AP157" s="72"/>
      <c r="AV157" s="72"/>
      <c r="AX157" s="72"/>
      <c r="BD157" s="72"/>
      <c r="BF157" s="72"/>
      <c r="BL157" s="72"/>
      <c r="BN157" s="72"/>
      <c r="BT157" s="72"/>
      <c r="BV157" s="72"/>
      <c r="CB157" s="72"/>
      <c r="CD157" s="72"/>
      <c r="CE157" s="72"/>
      <c r="CF157" s="72"/>
      <c r="CG157" s="72"/>
      <c r="CH157" s="72"/>
      <c r="CI157" s="72"/>
      <c r="CJ157" s="72"/>
      <c r="CK157" s="72"/>
      <c r="CL157" s="72"/>
      <c r="CR157" s="72"/>
      <c r="CT157" s="72"/>
      <c r="CZ157" s="72"/>
      <c r="DB157" s="72"/>
      <c r="DC157" s="72"/>
      <c r="DD157" s="72"/>
      <c r="DE157" s="72"/>
      <c r="DF157" s="72"/>
      <c r="DG157" s="72"/>
      <c r="DH157" s="72"/>
      <c r="DI157" s="72"/>
      <c r="DJ157" s="212"/>
      <c r="DK157" s="212"/>
      <c r="DL157" s="212"/>
      <c r="DM157" s="212"/>
      <c r="DN157" s="212"/>
      <c r="DO157" s="212"/>
      <c r="DP157" s="212"/>
      <c r="DQ157" s="212"/>
      <c r="DR157" s="72"/>
    </row>
    <row r="158" spans="2:122" x14ac:dyDescent="0.3">
      <c r="B158" s="72"/>
      <c r="H158" s="72"/>
      <c r="J158" s="72"/>
      <c r="P158" s="72"/>
      <c r="R158" s="72"/>
      <c r="X158" s="72"/>
      <c r="Z158" s="72"/>
      <c r="AF158" s="72"/>
      <c r="AH158" s="72"/>
      <c r="AI158" s="72"/>
      <c r="AP158" s="72"/>
      <c r="AV158" s="72"/>
      <c r="AX158" s="72"/>
      <c r="BD158" s="72"/>
      <c r="BF158" s="72"/>
      <c r="BL158" s="72"/>
      <c r="BN158" s="72"/>
      <c r="BT158" s="72"/>
      <c r="BV158" s="72"/>
      <c r="CB158" s="72"/>
      <c r="CD158" s="72"/>
      <c r="CE158" s="72"/>
      <c r="CF158" s="72"/>
      <c r="CG158" s="72"/>
      <c r="CH158" s="72"/>
      <c r="CI158" s="72"/>
      <c r="CJ158" s="72"/>
      <c r="CK158" s="72"/>
      <c r="CL158" s="72"/>
      <c r="CR158" s="72"/>
      <c r="CT158" s="72"/>
      <c r="CZ158" s="72"/>
      <c r="DB158" s="72"/>
      <c r="DC158" s="72"/>
      <c r="DD158" s="72"/>
      <c r="DE158" s="72"/>
      <c r="DF158" s="72"/>
      <c r="DG158" s="72"/>
      <c r="DH158" s="72"/>
      <c r="DI158" s="72"/>
      <c r="DJ158" s="212"/>
      <c r="DK158" s="212"/>
      <c r="DL158" s="212"/>
      <c r="DM158" s="212"/>
      <c r="DN158" s="212"/>
      <c r="DO158" s="212"/>
      <c r="DP158" s="212"/>
      <c r="DQ158" s="212"/>
      <c r="DR158" s="72"/>
    </row>
    <row r="159" spans="2:122" x14ac:dyDescent="0.3">
      <c r="B159" s="72"/>
      <c r="H159" s="72"/>
      <c r="J159" s="72"/>
      <c r="P159" s="72"/>
      <c r="R159" s="72"/>
      <c r="X159" s="72"/>
      <c r="Z159" s="72"/>
      <c r="AF159" s="72"/>
      <c r="AH159" s="72"/>
      <c r="AI159" s="72"/>
      <c r="AP159" s="72"/>
      <c r="AV159" s="72"/>
      <c r="AX159" s="72"/>
      <c r="BD159" s="72"/>
      <c r="BF159" s="72"/>
      <c r="BL159" s="72"/>
      <c r="BN159" s="72"/>
      <c r="BT159" s="72"/>
      <c r="BV159" s="72"/>
      <c r="CB159" s="72"/>
      <c r="CD159" s="72"/>
      <c r="CE159" s="72"/>
      <c r="CF159" s="72"/>
      <c r="CG159" s="72"/>
      <c r="CH159" s="72"/>
      <c r="CI159" s="72"/>
      <c r="CJ159" s="72"/>
      <c r="CK159" s="72"/>
      <c r="CL159" s="72"/>
      <c r="CR159" s="72"/>
      <c r="CT159" s="72"/>
      <c r="CZ159" s="72"/>
      <c r="DB159" s="72"/>
      <c r="DC159" s="72"/>
      <c r="DD159" s="72"/>
      <c r="DE159" s="72"/>
      <c r="DF159" s="72"/>
      <c r="DG159" s="72"/>
      <c r="DH159" s="72"/>
      <c r="DI159" s="72"/>
      <c r="DJ159" s="212"/>
      <c r="DK159" s="212"/>
      <c r="DL159" s="212"/>
      <c r="DM159" s="212"/>
      <c r="DN159" s="212"/>
      <c r="DO159" s="212"/>
      <c r="DP159" s="212"/>
      <c r="DQ159" s="212"/>
      <c r="DR159" s="72"/>
    </row>
    <row r="160" spans="2:122" x14ac:dyDescent="0.3">
      <c r="B160" s="72"/>
      <c r="H160" s="72"/>
      <c r="J160" s="72"/>
      <c r="P160" s="72"/>
      <c r="R160" s="72"/>
      <c r="X160" s="72"/>
      <c r="Z160" s="72"/>
      <c r="AF160" s="72"/>
      <c r="AH160" s="72"/>
      <c r="AI160" s="72"/>
      <c r="AP160" s="72"/>
      <c r="AV160" s="72"/>
      <c r="AX160" s="72"/>
      <c r="BD160" s="72"/>
      <c r="BF160" s="72"/>
      <c r="BL160" s="72"/>
      <c r="BN160" s="72"/>
      <c r="BT160" s="72"/>
      <c r="BV160" s="72"/>
      <c r="CB160" s="72"/>
      <c r="CD160" s="72"/>
      <c r="CE160" s="72"/>
      <c r="CF160" s="72"/>
      <c r="CG160" s="72"/>
      <c r="CH160" s="72"/>
      <c r="CI160" s="72"/>
      <c r="CJ160" s="72"/>
      <c r="CK160" s="72"/>
      <c r="CL160" s="72"/>
      <c r="CR160" s="72"/>
      <c r="CT160" s="72"/>
      <c r="CZ160" s="72"/>
      <c r="DB160" s="72"/>
      <c r="DC160" s="72"/>
      <c r="DD160" s="72"/>
      <c r="DE160" s="72"/>
      <c r="DF160" s="72"/>
      <c r="DG160" s="72"/>
      <c r="DH160" s="72"/>
      <c r="DI160" s="72"/>
      <c r="DJ160" s="212"/>
      <c r="DK160" s="212"/>
      <c r="DL160" s="212"/>
      <c r="DM160" s="212"/>
      <c r="DN160" s="212"/>
      <c r="DO160" s="212"/>
      <c r="DP160" s="212"/>
      <c r="DQ160" s="212"/>
      <c r="DR160" s="72"/>
    </row>
    <row r="161" spans="2:122" x14ac:dyDescent="0.3">
      <c r="B161" s="72"/>
      <c r="H161" s="72"/>
      <c r="J161" s="72"/>
      <c r="P161" s="72"/>
      <c r="R161" s="72"/>
      <c r="X161" s="72"/>
      <c r="Z161" s="72"/>
      <c r="AF161" s="72"/>
      <c r="AH161" s="72"/>
      <c r="AI161" s="72"/>
      <c r="AP161" s="72"/>
      <c r="AV161" s="72"/>
      <c r="AX161" s="72"/>
      <c r="BD161" s="72"/>
      <c r="BF161" s="72"/>
      <c r="BL161" s="72"/>
      <c r="BN161" s="72"/>
      <c r="BT161" s="72"/>
      <c r="BV161" s="72"/>
      <c r="CB161" s="72"/>
      <c r="CD161" s="72"/>
      <c r="CE161" s="72"/>
      <c r="CF161" s="72"/>
      <c r="CG161" s="72"/>
      <c r="CH161" s="72"/>
      <c r="CI161" s="72"/>
      <c r="CJ161" s="72"/>
      <c r="CK161" s="72"/>
      <c r="CL161" s="72"/>
      <c r="CR161" s="72"/>
      <c r="CT161" s="72"/>
      <c r="CZ161" s="72"/>
      <c r="DB161" s="72"/>
      <c r="DC161" s="72"/>
      <c r="DD161" s="72"/>
      <c r="DE161" s="72"/>
      <c r="DF161" s="72"/>
      <c r="DG161" s="72"/>
      <c r="DH161" s="72"/>
      <c r="DI161" s="72"/>
      <c r="DJ161" s="212"/>
      <c r="DK161" s="212"/>
      <c r="DL161" s="212"/>
      <c r="DM161" s="212"/>
      <c r="DN161" s="212"/>
      <c r="DO161" s="212"/>
      <c r="DP161" s="212"/>
      <c r="DQ161" s="212"/>
      <c r="DR161" s="72"/>
    </row>
    <row r="162" spans="2:122" x14ac:dyDescent="0.3">
      <c r="B162" s="72"/>
      <c r="H162" s="72"/>
      <c r="J162" s="72"/>
      <c r="P162" s="72"/>
      <c r="R162" s="72"/>
      <c r="X162" s="72"/>
      <c r="Z162" s="72"/>
      <c r="AF162" s="72"/>
      <c r="AH162" s="72"/>
      <c r="AI162" s="72"/>
      <c r="AP162" s="72"/>
      <c r="AV162" s="72"/>
      <c r="AX162" s="72"/>
      <c r="BD162" s="72"/>
      <c r="BF162" s="72"/>
      <c r="BL162" s="72"/>
      <c r="BN162" s="72"/>
      <c r="BT162" s="72"/>
      <c r="BV162" s="72"/>
      <c r="CB162" s="72"/>
      <c r="CD162" s="72"/>
      <c r="CE162" s="72"/>
      <c r="CF162" s="72"/>
      <c r="CG162" s="72"/>
      <c r="CH162" s="72"/>
      <c r="CI162" s="72"/>
      <c r="CJ162" s="72"/>
      <c r="CK162" s="72"/>
      <c r="CL162" s="72"/>
      <c r="CR162" s="72"/>
      <c r="CT162" s="72"/>
      <c r="CZ162" s="72"/>
      <c r="DB162" s="72"/>
      <c r="DC162" s="72"/>
      <c r="DD162" s="72"/>
      <c r="DE162" s="72"/>
      <c r="DF162" s="72"/>
      <c r="DG162" s="72"/>
      <c r="DH162" s="72"/>
      <c r="DI162" s="72"/>
      <c r="DJ162" s="212"/>
      <c r="DK162" s="212"/>
      <c r="DL162" s="212"/>
      <c r="DM162" s="212"/>
      <c r="DN162" s="212"/>
      <c r="DO162" s="212"/>
      <c r="DP162" s="212"/>
      <c r="DQ162" s="212"/>
      <c r="DR162" s="72"/>
    </row>
    <row r="163" spans="2:122" x14ac:dyDescent="0.3">
      <c r="B163" s="72"/>
      <c r="H163" s="72"/>
      <c r="J163" s="72"/>
      <c r="P163" s="72"/>
      <c r="R163" s="72"/>
      <c r="X163" s="72"/>
      <c r="Z163" s="72"/>
      <c r="AF163" s="72"/>
      <c r="AH163" s="72"/>
      <c r="AI163" s="72"/>
      <c r="AP163" s="72"/>
      <c r="AV163" s="72"/>
      <c r="AX163" s="72"/>
      <c r="BD163" s="72"/>
      <c r="BF163" s="72"/>
      <c r="BL163" s="72"/>
      <c r="BN163" s="72"/>
      <c r="BT163" s="72"/>
      <c r="BV163" s="72"/>
      <c r="CB163" s="72"/>
      <c r="CD163" s="72"/>
      <c r="CE163" s="72"/>
      <c r="CF163" s="72"/>
      <c r="CG163" s="72"/>
      <c r="CH163" s="72"/>
      <c r="CI163" s="72"/>
      <c r="CJ163" s="72"/>
      <c r="CK163" s="72"/>
      <c r="CL163" s="72"/>
      <c r="CR163" s="72"/>
      <c r="CT163" s="72"/>
      <c r="CZ163" s="72"/>
      <c r="DB163" s="72"/>
      <c r="DC163" s="72"/>
      <c r="DD163" s="72"/>
      <c r="DE163" s="72"/>
      <c r="DF163" s="72"/>
      <c r="DG163" s="72"/>
      <c r="DH163" s="72"/>
      <c r="DI163" s="72"/>
      <c r="DJ163" s="212"/>
      <c r="DK163" s="212"/>
      <c r="DL163" s="212"/>
      <c r="DM163" s="212"/>
      <c r="DN163" s="212"/>
      <c r="DO163" s="212"/>
      <c r="DP163" s="212"/>
      <c r="DQ163" s="212"/>
      <c r="DR163" s="72"/>
    </row>
    <row r="164" spans="2:122" x14ac:dyDescent="0.3">
      <c r="B164" s="72"/>
      <c r="H164" s="72"/>
      <c r="J164" s="72"/>
      <c r="P164" s="72"/>
      <c r="R164" s="72"/>
      <c r="X164" s="72"/>
      <c r="Z164" s="72"/>
      <c r="AF164" s="72"/>
      <c r="AH164" s="72"/>
      <c r="AI164" s="72"/>
      <c r="AP164" s="72"/>
      <c r="AV164" s="72"/>
      <c r="AX164" s="72"/>
      <c r="BD164" s="72"/>
      <c r="BF164" s="72"/>
      <c r="BL164" s="72"/>
      <c r="BN164" s="72"/>
      <c r="BT164" s="72"/>
      <c r="BV164" s="72"/>
      <c r="CB164" s="72"/>
      <c r="CD164" s="72"/>
      <c r="CE164" s="72"/>
      <c r="CF164" s="72"/>
      <c r="CG164" s="72"/>
      <c r="CH164" s="72"/>
      <c r="CI164" s="72"/>
      <c r="CJ164" s="72"/>
      <c r="CK164" s="72"/>
      <c r="CL164" s="72"/>
      <c r="CR164" s="72"/>
      <c r="CT164" s="72"/>
      <c r="CZ164" s="72"/>
      <c r="DB164" s="72"/>
      <c r="DC164" s="72"/>
      <c r="DD164" s="72"/>
      <c r="DE164" s="72"/>
      <c r="DF164" s="72"/>
      <c r="DG164" s="72"/>
      <c r="DH164" s="72"/>
      <c r="DI164" s="72"/>
      <c r="DJ164" s="212"/>
      <c r="DK164" s="212"/>
      <c r="DL164" s="212"/>
      <c r="DM164" s="212"/>
      <c r="DN164" s="212"/>
      <c r="DO164" s="212"/>
      <c r="DP164" s="212"/>
      <c r="DQ164" s="212"/>
      <c r="DR164" s="72"/>
    </row>
    <row r="165" spans="2:122" x14ac:dyDescent="0.3">
      <c r="B165" s="72"/>
      <c r="H165" s="72"/>
      <c r="J165" s="72"/>
      <c r="P165" s="72"/>
      <c r="R165" s="72"/>
      <c r="X165" s="72"/>
      <c r="Z165" s="72"/>
      <c r="AF165" s="72"/>
      <c r="AH165" s="72"/>
      <c r="AI165" s="72"/>
      <c r="AP165" s="72"/>
      <c r="AV165" s="72"/>
      <c r="AX165" s="72"/>
      <c r="BD165" s="72"/>
      <c r="BF165" s="72"/>
      <c r="BL165" s="72"/>
      <c r="BN165" s="72"/>
      <c r="BT165" s="72"/>
      <c r="BV165" s="72"/>
      <c r="CB165" s="72"/>
      <c r="CD165" s="72"/>
      <c r="CE165" s="72"/>
      <c r="CF165" s="72"/>
      <c r="CG165" s="72"/>
      <c r="CH165" s="72"/>
      <c r="CI165" s="72"/>
      <c r="CJ165" s="72"/>
      <c r="CK165" s="72"/>
      <c r="CL165" s="72"/>
      <c r="CR165" s="72"/>
      <c r="CT165" s="72"/>
      <c r="CZ165" s="72"/>
      <c r="DB165" s="72"/>
      <c r="DC165" s="72"/>
      <c r="DD165" s="72"/>
      <c r="DE165" s="72"/>
      <c r="DF165" s="72"/>
      <c r="DG165" s="72"/>
      <c r="DH165" s="72"/>
      <c r="DI165" s="72"/>
      <c r="DJ165" s="212"/>
      <c r="DK165" s="212"/>
      <c r="DL165" s="212"/>
      <c r="DM165" s="212"/>
      <c r="DN165" s="212"/>
      <c r="DO165" s="212"/>
      <c r="DP165" s="212"/>
      <c r="DQ165" s="212"/>
      <c r="DR165" s="72"/>
    </row>
    <row r="166" spans="2:122" x14ac:dyDescent="0.3">
      <c r="B166" s="72"/>
      <c r="H166" s="72"/>
      <c r="J166" s="72"/>
      <c r="P166" s="72"/>
      <c r="R166" s="72"/>
      <c r="X166" s="72"/>
      <c r="Z166" s="72"/>
      <c r="AF166" s="72"/>
      <c r="AH166" s="72"/>
      <c r="AI166" s="72"/>
      <c r="AP166" s="72"/>
      <c r="AV166" s="72"/>
      <c r="AX166" s="72"/>
      <c r="BD166" s="72"/>
      <c r="BF166" s="72"/>
      <c r="BL166" s="72"/>
      <c r="BN166" s="72"/>
      <c r="BT166" s="72"/>
      <c r="BV166" s="72"/>
      <c r="CB166" s="72"/>
      <c r="CD166" s="72"/>
      <c r="CE166" s="72"/>
      <c r="CF166" s="72"/>
      <c r="CG166" s="72"/>
      <c r="CH166" s="72"/>
      <c r="CI166" s="72"/>
      <c r="CJ166" s="72"/>
      <c r="CK166" s="72"/>
      <c r="CL166" s="72"/>
      <c r="CR166" s="72"/>
      <c r="CT166" s="72"/>
      <c r="CZ166" s="72"/>
      <c r="DB166" s="72"/>
      <c r="DC166" s="72"/>
      <c r="DD166" s="72"/>
      <c r="DE166" s="72"/>
      <c r="DF166" s="72"/>
      <c r="DG166" s="72"/>
      <c r="DH166" s="72"/>
      <c r="DI166" s="72"/>
      <c r="DJ166" s="212"/>
      <c r="DK166" s="212"/>
      <c r="DL166" s="212"/>
      <c r="DM166" s="212"/>
      <c r="DN166" s="212"/>
      <c r="DO166" s="212"/>
      <c r="DP166" s="212"/>
      <c r="DQ166" s="212"/>
      <c r="DR166" s="72"/>
    </row>
    <row r="167" spans="2:122" x14ac:dyDescent="0.3">
      <c r="B167" s="72"/>
      <c r="H167" s="72"/>
      <c r="J167" s="72"/>
      <c r="P167" s="72"/>
      <c r="R167" s="72"/>
      <c r="X167" s="72"/>
      <c r="Z167" s="72"/>
      <c r="AF167" s="72"/>
      <c r="AH167" s="72"/>
      <c r="AI167" s="72"/>
      <c r="AP167" s="72"/>
      <c r="AV167" s="72"/>
      <c r="AX167" s="72"/>
      <c r="BD167" s="72"/>
      <c r="BF167" s="72"/>
      <c r="BL167" s="72"/>
      <c r="BN167" s="72"/>
      <c r="BT167" s="72"/>
      <c r="BV167" s="72"/>
      <c r="CB167" s="72"/>
      <c r="CD167" s="72"/>
      <c r="CE167" s="72"/>
      <c r="CF167" s="72"/>
      <c r="CG167" s="72"/>
      <c r="CH167" s="72"/>
      <c r="CI167" s="72"/>
      <c r="CJ167" s="72"/>
      <c r="CK167" s="72"/>
      <c r="CL167" s="72"/>
      <c r="CR167" s="72"/>
      <c r="CT167" s="72"/>
      <c r="CZ167" s="72"/>
      <c r="DB167" s="72"/>
      <c r="DC167" s="72"/>
      <c r="DD167" s="72"/>
      <c r="DE167" s="72"/>
      <c r="DF167" s="72"/>
      <c r="DG167" s="72"/>
      <c r="DH167" s="72"/>
      <c r="DI167" s="72"/>
      <c r="DJ167" s="212"/>
      <c r="DK167" s="212"/>
      <c r="DL167" s="212"/>
      <c r="DM167" s="212"/>
      <c r="DN167" s="212"/>
      <c r="DO167" s="212"/>
      <c r="DP167" s="212"/>
      <c r="DQ167" s="212"/>
      <c r="DR167" s="72"/>
    </row>
    <row r="168" spans="2:122" x14ac:dyDescent="0.3">
      <c r="B168" s="72"/>
      <c r="H168" s="72"/>
      <c r="J168" s="72"/>
      <c r="P168" s="72"/>
      <c r="R168" s="72"/>
      <c r="X168" s="72"/>
      <c r="Z168" s="72"/>
      <c r="AF168" s="72"/>
      <c r="AH168" s="72"/>
      <c r="AI168" s="72"/>
      <c r="AP168" s="72"/>
      <c r="AV168" s="72"/>
      <c r="AX168" s="72"/>
      <c r="BD168" s="72"/>
      <c r="BF168" s="72"/>
      <c r="BL168" s="72"/>
      <c r="BN168" s="72"/>
      <c r="BT168" s="72"/>
      <c r="BV168" s="72"/>
      <c r="CB168" s="72"/>
      <c r="CD168" s="72"/>
      <c r="CE168" s="72"/>
      <c r="CF168" s="72"/>
      <c r="CG168" s="72"/>
      <c r="CH168" s="72"/>
      <c r="CI168" s="72"/>
      <c r="CJ168" s="72"/>
      <c r="CK168" s="72"/>
      <c r="CL168" s="72"/>
      <c r="CR168" s="72"/>
      <c r="CT168" s="72"/>
      <c r="CZ168" s="72"/>
      <c r="DB168" s="72"/>
      <c r="DC168" s="72"/>
      <c r="DD168" s="72"/>
      <c r="DE168" s="72"/>
      <c r="DF168" s="72"/>
      <c r="DG168" s="72"/>
      <c r="DH168" s="72"/>
      <c r="DI168" s="72"/>
      <c r="DJ168" s="212"/>
      <c r="DK168" s="212"/>
      <c r="DL168" s="212"/>
      <c r="DM168" s="212"/>
      <c r="DN168" s="212"/>
      <c r="DO168" s="212"/>
      <c r="DP168" s="212"/>
      <c r="DQ168" s="212"/>
      <c r="DR168" s="72"/>
    </row>
    <row r="169" spans="2:122" x14ac:dyDescent="0.3">
      <c r="B169" s="72"/>
      <c r="H169" s="72"/>
      <c r="J169" s="72"/>
      <c r="P169" s="72"/>
      <c r="R169" s="72"/>
      <c r="X169" s="72"/>
      <c r="Z169" s="72"/>
      <c r="AF169" s="72"/>
      <c r="AH169" s="72"/>
      <c r="AI169" s="72"/>
      <c r="AP169" s="72"/>
      <c r="AV169" s="72"/>
      <c r="AX169" s="72"/>
      <c r="BD169" s="72"/>
      <c r="BF169" s="72"/>
      <c r="BL169" s="72"/>
      <c r="BN169" s="72"/>
      <c r="BT169" s="72"/>
      <c r="BV169" s="72"/>
      <c r="CB169" s="72"/>
      <c r="CD169" s="72"/>
      <c r="CE169" s="72"/>
      <c r="CF169" s="72"/>
      <c r="CG169" s="72"/>
      <c r="CH169" s="72"/>
      <c r="CI169" s="72"/>
      <c r="CJ169" s="72"/>
      <c r="CK169" s="72"/>
      <c r="CL169" s="72"/>
      <c r="CR169" s="72"/>
      <c r="CT169" s="72"/>
      <c r="CZ169" s="72"/>
      <c r="DB169" s="72"/>
      <c r="DC169" s="72"/>
      <c r="DD169" s="72"/>
      <c r="DE169" s="72"/>
      <c r="DF169" s="72"/>
      <c r="DG169" s="72"/>
      <c r="DH169" s="72"/>
      <c r="DI169" s="72"/>
      <c r="DJ169" s="212"/>
      <c r="DK169" s="212"/>
      <c r="DL169" s="212"/>
      <c r="DM169" s="212"/>
      <c r="DN169" s="212"/>
      <c r="DO169" s="212"/>
      <c r="DP169" s="212"/>
      <c r="DQ169" s="212"/>
      <c r="DR169" s="72"/>
    </row>
    <row r="170" spans="2:122" x14ac:dyDescent="0.3">
      <c r="B170" s="72"/>
      <c r="H170" s="72"/>
      <c r="J170" s="72"/>
      <c r="P170" s="72"/>
      <c r="R170" s="72"/>
      <c r="X170" s="72"/>
      <c r="Z170" s="72"/>
      <c r="AF170" s="72"/>
      <c r="AH170" s="72"/>
      <c r="AI170" s="72"/>
      <c r="AP170" s="72"/>
      <c r="AV170" s="72"/>
      <c r="AX170" s="72"/>
      <c r="BD170" s="72"/>
      <c r="BF170" s="72"/>
      <c r="BL170" s="72"/>
      <c r="BN170" s="72"/>
      <c r="BT170" s="72"/>
      <c r="BV170" s="72"/>
      <c r="CB170" s="72"/>
      <c r="CD170" s="72"/>
      <c r="CE170" s="72"/>
      <c r="CF170" s="72"/>
      <c r="CG170" s="72"/>
      <c r="CH170" s="72"/>
      <c r="CI170" s="72"/>
      <c r="CJ170" s="72"/>
      <c r="CK170" s="72"/>
      <c r="CL170" s="72"/>
      <c r="CR170" s="72"/>
      <c r="CT170" s="72"/>
      <c r="CZ170" s="72"/>
      <c r="DB170" s="72"/>
      <c r="DC170" s="72"/>
      <c r="DD170" s="72"/>
      <c r="DE170" s="72"/>
      <c r="DF170" s="72"/>
      <c r="DG170" s="72"/>
      <c r="DH170" s="72"/>
      <c r="DI170" s="72"/>
      <c r="DJ170" s="212"/>
      <c r="DK170" s="212"/>
      <c r="DL170" s="212"/>
      <c r="DM170" s="212"/>
      <c r="DN170" s="212"/>
      <c r="DO170" s="212"/>
      <c r="DP170" s="212"/>
      <c r="DQ170" s="212"/>
      <c r="DR170" s="72"/>
    </row>
    <row r="171" spans="2:122" x14ac:dyDescent="0.3">
      <c r="B171" s="72"/>
      <c r="H171" s="72"/>
      <c r="J171" s="72"/>
      <c r="P171" s="72"/>
      <c r="R171" s="72"/>
      <c r="X171" s="72"/>
      <c r="Z171" s="72"/>
      <c r="AF171" s="72"/>
      <c r="AH171" s="72"/>
      <c r="AI171" s="72"/>
      <c r="AP171" s="72"/>
      <c r="AV171" s="72"/>
      <c r="AX171" s="72"/>
      <c r="BD171" s="72"/>
      <c r="BF171" s="72"/>
      <c r="BL171" s="72"/>
      <c r="BN171" s="72"/>
      <c r="BT171" s="72"/>
      <c r="BV171" s="72"/>
      <c r="CB171" s="72"/>
      <c r="CD171" s="72"/>
      <c r="CE171" s="72"/>
      <c r="CF171" s="72"/>
      <c r="CG171" s="72"/>
      <c r="CH171" s="72"/>
      <c r="CI171" s="72"/>
      <c r="CJ171" s="72"/>
      <c r="CK171" s="72"/>
      <c r="CL171" s="72"/>
      <c r="CR171" s="72"/>
      <c r="CT171" s="72"/>
      <c r="CZ171" s="72"/>
      <c r="DB171" s="72"/>
      <c r="DC171" s="72"/>
      <c r="DD171" s="72"/>
      <c r="DE171" s="72"/>
      <c r="DF171" s="72"/>
      <c r="DG171" s="72"/>
      <c r="DH171" s="72"/>
      <c r="DI171" s="72"/>
      <c r="DJ171" s="212"/>
      <c r="DK171" s="212"/>
      <c r="DL171" s="212"/>
      <c r="DM171" s="212"/>
      <c r="DN171" s="212"/>
      <c r="DO171" s="212"/>
      <c r="DP171" s="212"/>
      <c r="DQ171" s="212"/>
      <c r="DR171" s="72"/>
    </row>
    <row r="172" spans="2:122" x14ac:dyDescent="0.3">
      <c r="B172" s="72"/>
      <c r="H172" s="72"/>
      <c r="J172" s="72"/>
      <c r="P172" s="72"/>
      <c r="R172" s="72"/>
      <c r="X172" s="72"/>
      <c r="Z172" s="72"/>
      <c r="AF172" s="72"/>
      <c r="AH172" s="72"/>
      <c r="AI172" s="72"/>
      <c r="AP172" s="72"/>
      <c r="AV172" s="72"/>
      <c r="AX172" s="72"/>
      <c r="BD172" s="72"/>
      <c r="BF172" s="72"/>
      <c r="BL172" s="72"/>
      <c r="BN172" s="72"/>
      <c r="BT172" s="72"/>
      <c r="BV172" s="72"/>
      <c r="CB172" s="72"/>
      <c r="CD172" s="72"/>
      <c r="CE172" s="72"/>
      <c r="CF172" s="72"/>
      <c r="CG172" s="72"/>
      <c r="CH172" s="72"/>
      <c r="CI172" s="72"/>
      <c r="CJ172" s="72"/>
      <c r="CK172" s="72"/>
      <c r="CL172" s="72"/>
      <c r="CR172" s="72"/>
      <c r="CT172" s="72"/>
      <c r="CZ172" s="72"/>
      <c r="DB172" s="72"/>
      <c r="DC172" s="72"/>
      <c r="DD172" s="72"/>
      <c r="DE172" s="72"/>
      <c r="DF172" s="72"/>
      <c r="DG172" s="72"/>
      <c r="DH172" s="72"/>
      <c r="DI172" s="72"/>
      <c r="DJ172" s="212"/>
      <c r="DK172" s="212"/>
      <c r="DL172" s="212"/>
      <c r="DM172" s="212"/>
      <c r="DN172" s="212"/>
      <c r="DO172" s="212"/>
      <c r="DP172" s="212"/>
      <c r="DQ172" s="212"/>
      <c r="DR172" s="72"/>
    </row>
    <row r="173" spans="2:122" x14ac:dyDescent="0.3">
      <c r="B173" s="72"/>
      <c r="H173" s="72"/>
      <c r="J173" s="72"/>
      <c r="P173" s="72"/>
      <c r="R173" s="72"/>
      <c r="X173" s="72"/>
      <c r="Z173" s="72"/>
      <c r="AF173" s="72"/>
      <c r="AH173" s="72"/>
      <c r="AI173" s="72"/>
      <c r="AP173" s="72"/>
      <c r="AV173" s="72"/>
      <c r="AX173" s="72"/>
      <c r="BD173" s="72"/>
      <c r="BF173" s="72"/>
      <c r="BL173" s="72"/>
      <c r="BN173" s="72"/>
      <c r="BT173" s="72"/>
      <c r="BV173" s="72"/>
      <c r="CB173" s="72"/>
      <c r="CD173" s="72"/>
      <c r="CE173" s="72"/>
      <c r="CF173" s="72"/>
      <c r="CG173" s="72"/>
      <c r="CH173" s="72"/>
      <c r="CI173" s="72"/>
      <c r="CJ173" s="72"/>
      <c r="CK173" s="72"/>
      <c r="CL173" s="72"/>
      <c r="CR173" s="72"/>
      <c r="CT173" s="72"/>
      <c r="CZ173" s="72"/>
      <c r="DB173" s="72"/>
      <c r="DC173" s="72"/>
      <c r="DD173" s="72"/>
      <c r="DE173" s="72"/>
      <c r="DF173" s="72"/>
      <c r="DG173" s="72"/>
      <c r="DH173" s="72"/>
      <c r="DI173" s="72"/>
      <c r="DJ173" s="212"/>
      <c r="DK173" s="212"/>
      <c r="DL173" s="212"/>
      <c r="DM173" s="212"/>
      <c r="DN173" s="212"/>
      <c r="DO173" s="212"/>
      <c r="DP173" s="212"/>
      <c r="DQ173" s="212"/>
      <c r="DR173" s="72"/>
    </row>
    <row r="174" spans="2:122" x14ac:dyDescent="0.3">
      <c r="B174" s="72"/>
      <c r="H174" s="72"/>
      <c r="J174" s="72"/>
      <c r="P174" s="72"/>
      <c r="R174" s="72"/>
      <c r="X174" s="72"/>
      <c r="Z174" s="72"/>
      <c r="AF174" s="72"/>
      <c r="AH174" s="72"/>
      <c r="AI174" s="72"/>
      <c r="AP174" s="72"/>
      <c r="AV174" s="72"/>
      <c r="AX174" s="72"/>
      <c r="BD174" s="72"/>
      <c r="BF174" s="72"/>
      <c r="BL174" s="72"/>
      <c r="BN174" s="72"/>
      <c r="BT174" s="72"/>
      <c r="BV174" s="72"/>
      <c r="CB174" s="72"/>
      <c r="CD174" s="72"/>
      <c r="CE174" s="72"/>
      <c r="CF174" s="72"/>
      <c r="CG174" s="72"/>
      <c r="CH174" s="72"/>
      <c r="CI174" s="72"/>
      <c r="CJ174" s="72"/>
      <c r="CK174" s="72"/>
      <c r="CL174" s="72"/>
      <c r="CR174" s="72"/>
      <c r="CT174" s="72"/>
      <c r="CZ174" s="72"/>
      <c r="DB174" s="72"/>
      <c r="DC174" s="72"/>
      <c r="DD174" s="72"/>
      <c r="DE174" s="72"/>
      <c r="DF174" s="72"/>
      <c r="DG174" s="72"/>
      <c r="DH174" s="72"/>
      <c r="DI174" s="72"/>
      <c r="DJ174" s="212"/>
      <c r="DK174" s="212"/>
      <c r="DL174" s="212"/>
      <c r="DM174" s="212"/>
      <c r="DN174" s="212"/>
      <c r="DO174" s="212"/>
      <c r="DP174" s="212"/>
      <c r="DQ174" s="212"/>
      <c r="DR174" s="72"/>
    </row>
    <row r="175" spans="2:122" x14ac:dyDescent="0.3">
      <c r="B175" s="72"/>
      <c r="H175" s="72"/>
      <c r="J175" s="72"/>
      <c r="P175" s="72"/>
      <c r="R175" s="72"/>
      <c r="X175" s="72"/>
      <c r="Z175" s="72"/>
      <c r="AF175" s="72"/>
      <c r="AH175" s="72"/>
      <c r="AI175" s="72"/>
      <c r="AP175" s="72"/>
      <c r="AV175" s="72"/>
      <c r="AX175" s="72"/>
      <c r="BD175" s="72"/>
      <c r="BF175" s="72"/>
      <c r="BL175" s="72"/>
      <c r="BN175" s="72"/>
      <c r="BT175" s="72"/>
      <c r="BV175" s="72"/>
      <c r="CB175" s="72"/>
      <c r="CD175" s="72"/>
      <c r="CE175" s="72"/>
      <c r="CF175" s="72"/>
      <c r="CG175" s="72"/>
      <c r="CH175" s="72"/>
      <c r="CI175" s="72"/>
      <c r="CJ175" s="72"/>
      <c r="CK175" s="72"/>
      <c r="CL175" s="72"/>
      <c r="CR175" s="72"/>
      <c r="CT175" s="72"/>
      <c r="CZ175" s="72"/>
      <c r="DB175" s="72"/>
      <c r="DC175" s="72"/>
      <c r="DD175" s="72"/>
      <c r="DE175" s="72"/>
      <c r="DF175" s="72"/>
      <c r="DG175" s="72"/>
      <c r="DH175" s="72"/>
      <c r="DI175" s="72"/>
      <c r="DJ175" s="212"/>
      <c r="DK175" s="212"/>
      <c r="DL175" s="212"/>
      <c r="DM175" s="212"/>
      <c r="DN175" s="212"/>
      <c r="DO175" s="212"/>
      <c r="DP175" s="212"/>
      <c r="DQ175" s="212"/>
      <c r="DR175" s="72"/>
    </row>
    <row r="176" spans="2:122" x14ac:dyDescent="0.3">
      <c r="B176" s="72"/>
      <c r="H176" s="72"/>
      <c r="J176" s="72"/>
      <c r="P176" s="72"/>
      <c r="R176" s="72"/>
      <c r="X176" s="72"/>
      <c r="Z176" s="72"/>
      <c r="AF176" s="72"/>
      <c r="AH176" s="72"/>
      <c r="AI176" s="72"/>
      <c r="AP176" s="72"/>
      <c r="AV176" s="72"/>
      <c r="AX176" s="72"/>
      <c r="BD176" s="72"/>
      <c r="BF176" s="72"/>
      <c r="BL176" s="72"/>
      <c r="BN176" s="72"/>
      <c r="BT176" s="72"/>
      <c r="BV176" s="72"/>
      <c r="CB176" s="72"/>
      <c r="CD176" s="72"/>
      <c r="CE176" s="72"/>
      <c r="CF176" s="72"/>
      <c r="CG176" s="72"/>
      <c r="CH176" s="72"/>
      <c r="CI176" s="72"/>
      <c r="CJ176" s="72"/>
      <c r="CK176" s="72"/>
      <c r="CL176" s="72"/>
      <c r="CR176" s="72"/>
      <c r="CT176" s="72"/>
      <c r="CZ176" s="72"/>
      <c r="DB176" s="72"/>
      <c r="DC176" s="72"/>
      <c r="DD176" s="72"/>
      <c r="DE176" s="72"/>
      <c r="DF176" s="72"/>
      <c r="DG176" s="72"/>
      <c r="DH176" s="72"/>
      <c r="DI176" s="72"/>
      <c r="DJ176" s="212"/>
      <c r="DK176" s="212"/>
      <c r="DL176" s="212"/>
      <c r="DM176" s="212"/>
      <c r="DN176" s="212"/>
      <c r="DO176" s="212"/>
      <c r="DP176" s="212"/>
      <c r="DQ176" s="212"/>
      <c r="DR176" s="72"/>
    </row>
    <row r="177" spans="2:122" x14ac:dyDescent="0.3">
      <c r="B177" s="72"/>
      <c r="H177" s="72"/>
      <c r="J177" s="72"/>
      <c r="P177" s="72"/>
      <c r="R177" s="72"/>
      <c r="X177" s="72"/>
      <c r="Z177" s="72"/>
      <c r="AF177" s="72"/>
      <c r="AH177" s="72"/>
      <c r="AI177" s="72"/>
      <c r="AP177" s="72"/>
      <c r="AV177" s="72"/>
      <c r="AX177" s="72"/>
      <c r="BD177" s="72"/>
      <c r="BF177" s="72"/>
      <c r="BL177" s="72"/>
      <c r="BN177" s="72"/>
      <c r="BT177" s="72"/>
      <c r="BV177" s="72"/>
      <c r="CB177" s="72"/>
      <c r="CD177" s="72"/>
      <c r="CE177" s="72"/>
      <c r="CF177" s="72"/>
      <c r="CG177" s="72"/>
      <c r="CH177" s="72"/>
      <c r="CI177" s="72"/>
      <c r="CJ177" s="72"/>
      <c r="CK177" s="72"/>
      <c r="CL177" s="72"/>
      <c r="CR177" s="72"/>
      <c r="CT177" s="72"/>
      <c r="CZ177" s="72"/>
      <c r="DB177" s="72"/>
      <c r="DC177" s="72"/>
      <c r="DD177" s="72"/>
      <c r="DE177" s="72"/>
      <c r="DF177" s="72"/>
      <c r="DG177" s="72"/>
      <c r="DH177" s="72"/>
      <c r="DI177" s="72"/>
      <c r="DJ177" s="212"/>
      <c r="DK177" s="212"/>
      <c r="DL177" s="212"/>
      <c r="DM177" s="212"/>
      <c r="DN177" s="212"/>
      <c r="DO177" s="212"/>
      <c r="DP177" s="212"/>
      <c r="DQ177" s="212"/>
      <c r="DR177" s="72"/>
    </row>
    <row r="178" spans="2:122" x14ac:dyDescent="0.3">
      <c r="B178" s="72"/>
      <c r="H178" s="72"/>
      <c r="J178" s="72"/>
      <c r="P178" s="72"/>
      <c r="R178" s="72"/>
      <c r="X178" s="72"/>
      <c r="Z178" s="72"/>
      <c r="AF178" s="72"/>
      <c r="AH178" s="72"/>
      <c r="AI178" s="72"/>
      <c r="AP178" s="72"/>
      <c r="AV178" s="72"/>
      <c r="AX178" s="72"/>
      <c r="BD178" s="72"/>
      <c r="BF178" s="72"/>
      <c r="BL178" s="72"/>
      <c r="BN178" s="72"/>
      <c r="BT178" s="72"/>
      <c r="BV178" s="72"/>
      <c r="CB178" s="72"/>
      <c r="CD178" s="72"/>
      <c r="CE178" s="72"/>
      <c r="CF178" s="72"/>
      <c r="CG178" s="72"/>
      <c r="CH178" s="72"/>
      <c r="CI178" s="72"/>
      <c r="CJ178" s="72"/>
      <c r="CK178" s="72"/>
      <c r="CL178" s="72"/>
      <c r="CR178" s="72"/>
      <c r="CT178" s="72"/>
      <c r="CZ178" s="72"/>
      <c r="DB178" s="72"/>
      <c r="DC178" s="72"/>
      <c r="DD178" s="72"/>
      <c r="DE178" s="72"/>
      <c r="DF178" s="72"/>
      <c r="DG178" s="72"/>
      <c r="DH178" s="72"/>
      <c r="DI178" s="72"/>
      <c r="DJ178" s="212"/>
      <c r="DK178" s="212"/>
      <c r="DL178" s="212"/>
      <c r="DM178" s="212"/>
      <c r="DN178" s="212"/>
      <c r="DO178" s="212"/>
      <c r="DP178" s="212"/>
      <c r="DQ178" s="212"/>
      <c r="DR178" s="72"/>
    </row>
    <row r="179" spans="2:122" x14ac:dyDescent="0.3">
      <c r="B179" s="72"/>
      <c r="H179" s="72"/>
      <c r="J179" s="72"/>
      <c r="P179" s="72"/>
      <c r="R179" s="72"/>
      <c r="X179" s="72"/>
      <c r="Z179" s="72"/>
      <c r="AF179" s="72"/>
      <c r="AH179" s="72"/>
      <c r="AI179" s="72"/>
      <c r="AP179" s="72"/>
      <c r="AV179" s="72"/>
      <c r="AX179" s="72"/>
      <c r="BD179" s="72"/>
      <c r="BF179" s="72"/>
      <c r="BL179" s="72"/>
      <c r="BN179" s="72"/>
      <c r="BT179" s="72"/>
      <c r="BV179" s="72"/>
      <c r="CB179" s="72"/>
      <c r="CD179" s="72"/>
      <c r="CE179" s="72"/>
      <c r="CF179" s="72"/>
      <c r="CG179" s="72"/>
      <c r="CH179" s="72"/>
      <c r="CI179" s="72"/>
      <c r="CJ179" s="72"/>
      <c r="CK179" s="72"/>
      <c r="CL179" s="72"/>
      <c r="CR179" s="72"/>
      <c r="CT179" s="72"/>
      <c r="CZ179" s="72"/>
      <c r="DB179" s="72"/>
      <c r="DC179" s="72"/>
      <c r="DD179" s="72"/>
      <c r="DE179" s="72"/>
      <c r="DF179" s="72"/>
      <c r="DG179" s="72"/>
      <c r="DH179" s="72"/>
      <c r="DI179" s="72"/>
      <c r="DJ179" s="212"/>
      <c r="DK179" s="212"/>
      <c r="DL179" s="212"/>
      <c r="DM179" s="212"/>
      <c r="DN179" s="212"/>
      <c r="DO179" s="212"/>
      <c r="DP179" s="212"/>
      <c r="DQ179" s="212"/>
      <c r="DR179" s="72"/>
    </row>
    <row r="180" spans="2:122" x14ac:dyDescent="0.3">
      <c r="B180" s="72"/>
      <c r="H180" s="72"/>
      <c r="J180" s="72"/>
      <c r="P180" s="72"/>
      <c r="R180" s="72"/>
      <c r="X180" s="72"/>
      <c r="Z180" s="72"/>
      <c r="AF180" s="72"/>
      <c r="AH180" s="72"/>
      <c r="AI180" s="72"/>
      <c r="AP180" s="72"/>
      <c r="AV180" s="72"/>
      <c r="AX180" s="72"/>
      <c r="BD180" s="72"/>
      <c r="BF180" s="72"/>
      <c r="BL180" s="72"/>
      <c r="BN180" s="72"/>
      <c r="BT180" s="72"/>
      <c r="BV180" s="72"/>
      <c r="CB180" s="72"/>
      <c r="CD180" s="72"/>
      <c r="CE180" s="72"/>
      <c r="CF180" s="72"/>
      <c r="CG180" s="72"/>
      <c r="CH180" s="72"/>
      <c r="CI180" s="72"/>
      <c r="CJ180" s="72"/>
      <c r="CK180" s="72"/>
      <c r="CL180" s="72"/>
      <c r="CR180" s="72"/>
      <c r="CT180" s="72"/>
      <c r="CZ180" s="72"/>
      <c r="DB180" s="72"/>
      <c r="DC180" s="72"/>
      <c r="DD180" s="72"/>
      <c r="DE180" s="72"/>
      <c r="DF180" s="72"/>
      <c r="DG180" s="72"/>
      <c r="DH180" s="72"/>
      <c r="DI180" s="72"/>
      <c r="DJ180" s="212"/>
      <c r="DK180" s="212"/>
      <c r="DL180" s="212"/>
      <c r="DM180" s="212"/>
      <c r="DN180" s="212"/>
      <c r="DO180" s="212"/>
      <c r="DP180" s="212"/>
      <c r="DQ180" s="212"/>
      <c r="DR180" s="72"/>
    </row>
    <row r="181" spans="2:122" x14ac:dyDescent="0.3">
      <c r="B181" s="72"/>
      <c r="H181" s="72"/>
      <c r="J181" s="72"/>
      <c r="P181" s="72"/>
      <c r="R181" s="72"/>
      <c r="X181" s="72"/>
      <c r="Z181" s="72"/>
      <c r="AF181" s="72"/>
      <c r="AH181" s="72"/>
      <c r="AI181" s="72"/>
      <c r="AP181" s="72"/>
      <c r="AV181" s="72"/>
      <c r="AX181" s="72"/>
      <c r="BD181" s="72"/>
      <c r="BF181" s="72"/>
      <c r="BL181" s="72"/>
      <c r="BN181" s="72"/>
      <c r="BT181" s="72"/>
      <c r="BV181" s="72"/>
      <c r="CB181" s="72"/>
      <c r="CD181" s="72"/>
      <c r="CE181" s="72"/>
      <c r="CF181" s="72"/>
      <c r="CG181" s="72"/>
      <c r="CH181" s="72"/>
      <c r="CI181" s="72"/>
      <c r="CJ181" s="72"/>
      <c r="CK181" s="72"/>
      <c r="CL181" s="72"/>
      <c r="CR181" s="72"/>
      <c r="CT181" s="72"/>
      <c r="CZ181" s="72"/>
      <c r="DB181" s="72"/>
      <c r="DC181" s="72"/>
      <c r="DD181" s="72"/>
      <c r="DE181" s="72"/>
      <c r="DF181" s="72"/>
      <c r="DG181" s="72"/>
      <c r="DH181" s="72"/>
      <c r="DI181" s="72"/>
      <c r="DJ181" s="212"/>
      <c r="DK181" s="212"/>
      <c r="DL181" s="212"/>
      <c r="DM181" s="212"/>
      <c r="DN181" s="212"/>
      <c r="DO181" s="212"/>
      <c r="DP181" s="212"/>
      <c r="DQ181" s="212"/>
      <c r="DR181" s="72"/>
    </row>
    <row r="182" spans="2:122" x14ac:dyDescent="0.3">
      <c r="B182" s="72"/>
      <c r="H182" s="72"/>
      <c r="J182" s="72"/>
      <c r="P182" s="72"/>
      <c r="R182" s="72"/>
      <c r="X182" s="72"/>
      <c r="Z182" s="72"/>
      <c r="AF182" s="72"/>
      <c r="AH182" s="72"/>
      <c r="AI182" s="72"/>
      <c r="AP182" s="72"/>
      <c r="AV182" s="72"/>
      <c r="AX182" s="72"/>
      <c r="BD182" s="72"/>
      <c r="BF182" s="72"/>
      <c r="BL182" s="72"/>
      <c r="BN182" s="72"/>
      <c r="BT182" s="72"/>
      <c r="BV182" s="72"/>
      <c r="CB182" s="72"/>
      <c r="CD182" s="72"/>
      <c r="CE182" s="72"/>
      <c r="CF182" s="72"/>
      <c r="CG182" s="72"/>
      <c r="CH182" s="72"/>
      <c r="CI182" s="72"/>
      <c r="CJ182" s="72"/>
      <c r="CK182" s="72"/>
      <c r="CL182" s="72"/>
      <c r="CR182" s="72"/>
      <c r="CT182" s="72"/>
      <c r="CZ182" s="72"/>
      <c r="DB182" s="72"/>
      <c r="DC182" s="72"/>
      <c r="DD182" s="72"/>
      <c r="DE182" s="72"/>
      <c r="DF182" s="72"/>
      <c r="DG182" s="72"/>
      <c r="DH182" s="72"/>
      <c r="DI182" s="72"/>
      <c r="DJ182" s="212"/>
      <c r="DK182" s="212"/>
      <c r="DL182" s="212"/>
      <c r="DM182" s="212"/>
      <c r="DN182" s="212"/>
      <c r="DO182" s="212"/>
      <c r="DP182" s="212"/>
      <c r="DQ182" s="212"/>
      <c r="DR182" s="72"/>
    </row>
    <row r="183" spans="2:122" x14ac:dyDescent="0.3">
      <c r="B183" s="72"/>
      <c r="H183" s="72"/>
      <c r="J183" s="72"/>
      <c r="P183" s="72"/>
      <c r="R183" s="72"/>
      <c r="X183" s="72"/>
      <c r="Z183" s="72"/>
      <c r="AF183" s="72"/>
      <c r="AH183" s="72"/>
      <c r="AI183" s="72"/>
      <c r="AP183" s="72"/>
      <c r="AV183" s="72"/>
      <c r="AX183" s="72"/>
      <c r="BD183" s="72"/>
      <c r="BF183" s="72"/>
      <c r="BL183" s="72"/>
      <c r="BN183" s="72"/>
      <c r="BT183" s="72"/>
      <c r="BV183" s="72"/>
      <c r="CB183" s="72"/>
      <c r="CD183" s="72"/>
      <c r="CE183" s="72"/>
      <c r="CF183" s="72"/>
      <c r="CG183" s="72"/>
      <c r="CH183" s="72"/>
      <c r="CI183" s="72"/>
      <c r="CJ183" s="72"/>
      <c r="CK183" s="72"/>
      <c r="CL183" s="72"/>
      <c r="CR183" s="72"/>
      <c r="CT183" s="72"/>
      <c r="CZ183" s="72"/>
      <c r="DB183" s="72"/>
      <c r="DC183" s="72"/>
      <c r="DD183" s="72"/>
      <c r="DE183" s="72"/>
      <c r="DF183" s="72"/>
      <c r="DG183" s="72"/>
      <c r="DH183" s="72"/>
      <c r="DI183" s="72"/>
      <c r="DJ183" s="212"/>
      <c r="DK183" s="212"/>
      <c r="DL183" s="212"/>
      <c r="DM183" s="212"/>
      <c r="DN183" s="212"/>
      <c r="DO183" s="212"/>
      <c r="DP183" s="212"/>
      <c r="DQ183" s="212"/>
      <c r="DR183" s="72"/>
    </row>
    <row r="184" spans="2:122" x14ac:dyDescent="0.3">
      <c r="B184" s="72"/>
      <c r="H184" s="72"/>
      <c r="J184" s="72"/>
      <c r="P184" s="72"/>
      <c r="R184" s="72"/>
      <c r="X184" s="72"/>
      <c r="Z184" s="72"/>
      <c r="AF184" s="72"/>
      <c r="AH184" s="72"/>
      <c r="AI184" s="72"/>
      <c r="AP184" s="72"/>
      <c r="AV184" s="72"/>
      <c r="AX184" s="72"/>
      <c r="BD184" s="72"/>
      <c r="BF184" s="72"/>
      <c r="BL184" s="72"/>
      <c r="BN184" s="72"/>
      <c r="BT184" s="72"/>
      <c r="BV184" s="72"/>
      <c r="CB184" s="72"/>
      <c r="CD184" s="72"/>
      <c r="CE184" s="72"/>
      <c r="CF184" s="72"/>
      <c r="CG184" s="72"/>
      <c r="CH184" s="72"/>
      <c r="CI184" s="72"/>
      <c r="CJ184" s="72"/>
      <c r="CK184" s="72"/>
      <c r="CL184" s="72"/>
      <c r="CR184" s="72"/>
      <c r="CT184" s="72"/>
      <c r="CZ184" s="72"/>
      <c r="DB184" s="72"/>
      <c r="DC184" s="72"/>
      <c r="DD184" s="72"/>
      <c r="DE184" s="72"/>
      <c r="DF184" s="72"/>
      <c r="DG184" s="72"/>
      <c r="DH184" s="72"/>
      <c r="DI184" s="72"/>
      <c r="DJ184" s="212"/>
      <c r="DK184" s="212"/>
      <c r="DL184" s="212"/>
      <c r="DM184" s="212"/>
      <c r="DN184" s="212"/>
      <c r="DO184" s="212"/>
      <c r="DP184" s="212"/>
      <c r="DQ184" s="212"/>
      <c r="DR184" s="72"/>
    </row>
    <row r="185" spans="2:122" x14ac:dyDescent="0.3">
      <c r="B185" s="72"/>
      <c r="H185" s="72"/>
      <c r="J185" s="72"/>
      <c r="P185" s="72"/>
      <c r="R185" s="72"/>
      <c r="X185" s="72"/>
      <c r="Z185" s="72"/>
      <c r="AF185" s="72"/>
      <c r="AH185" s="72"/>
      <c r="AI185" s="72"/>
      <c r="AP185" s="72"/>
      <c r="AV185" s="72"/>
      <c r="AX185" s="72"/>
      <c r="BD185" s="72"/>
      <c r="BF185" s="72"/>
      <c r="BL185" s="72"/>
      <c r="BN185" s="72"/>
      <c r="BT185" s="72"/>
      <c r="BV185" s="72"/>
      <c r="CB185" s="72"/>
      <c r="CD185" s="72"/>
      <c r="CE185" s="72"/>
      <c r="CF185" s="72"/>
      <c r="CG185" s="72"/>
      <c r="CH185" s="72"/>
      <c r="CI185" s="72"/>
      <c r="CJ185" s="72"/>
      <c r="CK185" s="72"/>
      <c r="CL185" s="72"/>
      <c r="CR185" s="72"/>
      <c r="CT185" s="72"/>
      <c r="CZ185" s="72"/>
      <c r="DB185" s="72"/>
      <c r="DC185" s="72"/>
      <c r="DD185" s="72"/>
      <c r="DE185" s="72"/>
      <c r="DF185" s="72"/>
      <c r="DG185" s="72"/>
      <c r="DH185" s="72"/>
      <c r="DI185" s="72"/>
      <c r="DJ185" s="212"/>
      <c r="DK185" s="212"/>
      <c r="DL185" s="212"/>
      <c r="DM185" s="212"/>
      <c r="DN185" s="212"/>
      <c r="DO185" s="212"/>
      <c r="DP185" s="212"/>
      <c r="DQ185" s="212"/>
      <c r="DR185" s="72"/>
    </row>
    <row r="186" spans="2:122" x14ac:dyDescent="0.3">
      <c r="B186" s="72"/>
      <c r="H186" s="72"/>
      <c r="J186" s="72"/>
      <c r="P186" s="72"/>
      <c r="R186" s="72"/>
      <c r="X186" s="72"/>
      <c r="Z186" s="72"/>
      <c r="AF186" s="72"/>
      <c r="AH186" s="72"/>
      <c r="AI186" s="72"/>
      <c r="AP186" s="72"/>
      <c r="AV186" s="72"/>
      <c r="AX186" s="72"/>
      <c r="BD186" s="72"/>
      <c r="BF186" s="72"/>
      <c r="BL186" s="72"/>
      <c r="BN186" s="72"/>
      <c r="BT186" s="72"/>
      <c r="BV186" s="72"/>
      <c r="CB186" s="72"/>
      <c r="CD186" s="72"/>
      <c r="CE186" s="72"/>
      <c r="CF186" s="72"/>
      <c r="CG186" s="72"/>
      <c r="CH186" s="72"/>
      <c r="CI186" s="72"/>
      <c r="CJ186" s="72"/>
      <c r="CK186" s="72"/>
      <c r="CL186" s="72"/>
      <c r="CR186" s="72"/>
      <c r="CT186" s="72"/>
      <c r="CZ186" s="72"/>
      <c r="DB186" s="72"/>
      <c r="DC186" s="72"/>
      <c r="DD186" s="72"/>
      <c r="DE186" s="72"/>
      <c r="DF186" s="72"/>
      <c r="DG186" s="72"/>
      <c r="DH186" s="72"/>
      <c r="DI186" s="72"/>
      <c r="DJ186" s="212"/>
      <c r="DK186" s="212"/>
      <c r="DL186" s="212"/>
      <c r="DM186" s="212"/>
      <c r="DN186" s="212"/>
      <c r="DO186" s="212"/>
      <c r="DP186" s="212"/>
      <c r="DQ186" s="212"/>
      <c r="DR186" s="72"/>
    </row>
    <row r="187" spans="2:122" x14ac:dyDescent="0.3">
      <c r="B187" s="72"/>
      <c r="H187" s="72"/>
      <c r="J187" s="72"/>
      <c r="P187" s="72"/>
      <c r="R187" s="72"/>
      <c r="X187" s="72"/>
      <c r="Z187" s="72"/>
      <c r="AF187" s="72"/>
      <c r="AH187" s="72"/>
      <c r="AI187" s="72"/>
      <c r="AP187" s="72"/>
      <c r="AV187" s="72"/>
      <c r="AX187" s="72"/>
      <c r="BD187" s="72"/>
      <c r="BF187" s="72"/>
      <c r="BL187" s="72"/>
      <c r="BN187" s="72"/>
      <c r="BT187" s="72"/>
      <c r="BV187" s="72"/>
      <c r="CB187" s="72"/>
      <c r="CD187" s="72"/>
      <c r="CE187" s="72"/>
      <c r="CF187" s="72"/>
      <c r="CG187" s="72"/>
      <c r="CH187" s="72"/>
      <c r="CI187" s="72"/>
      <c r="CJ187" s="72"/>
      <c r="CK187" s="72"/>
      <c r="CL187" s="72"/>
      <c r="CR187" s="72"/>
      <c r="CT187" s="72"/>
      <c r="CZ187" s="72"/>
      <c r="DB187" s="72"/>
      <c r="DC187" s="72"/>
      <c r="DD187" s="72"/>
      <c r="DE187" s="72"/>
      <c r="DF187" s="72"/>
      <c r="DG187" s="72"/>
      <c r="DH187" s="72"/>
      <c r="DI187" s="72"/>
      <c r="DJ187" s="212"/>
      <c r="DK187" s="212"/>
      <c r="DL187" s="212"/>
      <c r="DM187" s="212"/>
      <c r="DN187" s="212"/>
      <c r="DO187" s="212"/>
      <c r="DP187" s="212"/>
      <c r="DQ187" s="212"/>
      <c r="DR187" s="72"/>
    </row>
    <row r="188" spans="2:122" x14ac:dyDescent="0.3">
      <c r="B188" s="72"/>
      <c r="H188" s="72"/>
      <c r="J188" s="72"/>
      <c r="P188" s="72"/>
      <c r="R188" s="72"/>
      <c r="X188" s="72"/>
      <c r="Z188" s="72"/>
      <c r="AF188" s="72"/>
      <c r="AH188" s="72"/>
      <c r="AI188" s="72"/>
      <c r="AP188" s="72"/>
      <c r="AV188" s="72"/>
      <c r="AX188" s="72"/>
      <c r="BD188" s="72"/>
      <c r="BF188" s="72"/>
      <c r="BL188" s="72"/>
      <c r="BN188" s="72"/>
      <c r="BT188" s="72"/>
      <c r="BV188" s="72"/>
      <c r="CB188" s="72"/>
      <c r="CD188" s="72"/>
      <c r="CE188" s="72"/>
      <c r="CF188" s="72"/>
      <c r="CG188" s="72"/>
      <c r="CH188" s="72"/>
      <c r="CI188" s="72"/>
      <c r="CJ188" s="72"/>
      <c r="CK188" s="72"/>
      <c r="CL188" s="72"/>
      <c r="CR188" s="72"/>
      <c r="CT188" s="72"/>
      <c r="CZ188" s="72"/>
      <c r="DB188" s="72"/>
      <c r="DC188" s="72"/>
      <c r="DD188" s="72"/>
      <c r="DE188" s="72"/>
      <c r="DF188" s="72"/>
      <c r="DG188" s="72"/>
      <c r="DH188" s="72"/>
      <c r="DI188" s="72"/>
      <c r="DJ188" s="212"/>
      <c r="DK188" s="212"/>
      <c r="DL188" s="212"/>
      <c r="DM188" s="212"/>
      <c r="DN188" s="212"/>
      <c r="DO188" s="212"/>
      <c r="DP188" s="212"/>
      <c r="DQ188" s="212"/>
      <c r="DR188" s="72"/>
    </row>
    <row r="189" spans="2:122" x14ac:dyDescent="0.3">
      <c r="B189" s="72"/>
      <c r="H189" s="72"/>
      <c r="J189" s="72"/>
      <c r="P189" s="72"/>
      <c r="R189" s="72"/>
      <c r="X189" s="72"/>
      <c r="Z189" s="72"/>
      <c r="AF189" s="72"/>
      <c r="AH189" s="72"/>
      <c r="AI189" s="72"/>
      <c r="AP189" s="72"/>
      <c r="AV189" s="72"/>
      <c r="AX189" s="72"/>
      <c r="BD189" s="72"/>
      <c r="BF189" s="72"/>
      <c r="BL189" s="72"/>
      <c r="BN189" s="72"/>
      <c r="BT189" s="72"/>
      <c r="BV189" s="72"/>
      <c r="CB189" s="72"/>
      <c r="CD189" s="72"/>
      <c r="CE189" s="72"/>
      <c r="CF189" s="72"/>
      <c r="CG189" s="72"/>
      <c r="CH189" s="72"/>
      <c r="CI189" s="72"/>
      <c r="CJ189" s="72"/>
      <c r="CK189" s="72"/>
      <c r="CL189" s="72"/>
      <c r="CR189" s="72"/>
      <c r="CT189" s="72"/>
      <c r="CZ189" s="72"/>
      <c r="DB189" s="72"/>
      <c r="DC189" s="72"/>
      <c r="DD189" s="72"/>
      <c r="DE189" s="72"/>
      <c r="DF189" s="72"/>
      <c r="DG189" s="72"/>
      <c r="DH189" s="72"/>
      <c r="DI189" s="72"/>
      <c r="DJ189" s="212"/>
      <c r="DK189" s="212"/>
      <c r="DL189" s="212"/>
      <c r="DM189" s="212"/>
      <c r="DN189" s="212"/>
      <c r="DO189" s="212"/>
      <c r="DP189" s="212"/>
      <c r="DQ189" s="212"/>
      <c r="DR189" s="72"/>
    </row>
    <row r="190" spans="2:122" x14ac:dyDescent="0.3">
      <c r="B190" s="72"/>
      <c r="H190" s="72"/>
      <c r="J190" s="72"/>
      <c r="P190" s="72"/>
      <c r="R190" s="72"/>
      <c r="X190" s="72"/>
      <c r="Z190" s="72"/>
      <c r="AF190" s="72"/>
      <c r="AH190" s="72"/>
      <c r="AI190" s="72"/>
      <c r="AP190" s="72"/>
      <c r="AV190" s="72"/>
      <c r="AX190" s="72"/>
      <c r="BD190" s="72"/>
      <c r="BF190" s="72"/>
      <c r="BL190" s="72"/>
      <c r="BN190" s="72"/>
      <c r="BT190" s="72"/>
      <c r="BV190" s="72"/>
      <c r="CB190" s="72"/>
      <c r="CD190" s="72"/>
      <c r="CE190" s="72"/>
      <c r="CF190" s="72"/>
      <c r="CG190" s="72"/>
      <c r="CH190" s="72"/>
      <c r="CI190" s="72"/>
      <c r="CJ190" s="72"/>
      <c r="CK190" s="72"/>
      <c r="CL190" s="72"/>
      <c r="CR190" s="72"/>
      <c r="CT190" s="72"/>
      <c r="CZ190" s="72"/>
      <c r="DB190" s="72"/>
      <c r="DC190" s="72"/>
      <c r="DD190" s="72"/>
      <c r="DE190" s="72"/>
      <c r="DF190" s="72"/>
      <c r="DG190" s="72"/>
      <c r="DH190" s="72"/>
      <c r="DI190" s="72"/>
      <c r="DJ190" s="212"/>
      <c r="DK190" s="212"/>
      <c r="DL190" s="212"/>
      <c r="DM190" s="212"/>
      <c r="DN190" s="212"/>
      <c r="DO190" s="212"/>
      <c r="DP190" s="212"/>
      <c r="DQ190" s="212"/>
      <c r="DR190" s="72"/>
    </row>
    <row r="191" spans="2:122" x14ac:dyDescent="0.3">
      <c r="B191" s="72"/>
      <c r="H191" s="72"/>
      <c r="J191" s="72"/>
      <c r="P191" s="72"/>
      <c r="R191" s="72"/>
      <c r="X191" s="72"/>
      <c r="Z191" s="72"/>
      <c r="AF191" s="72"/>
      <c r="AH191" s="72"/>
      <c r="AI191" s="72"/>
      <c r="AP191" s="72"/>
      <c r="AV191" s="72"/>
      <c r="AX191" s="72"/>
      <c r="BD191" s="72"/>
      <c r="BF191" s="72"/>
      <c r="BL191" s="72"/>
      <c r="BN191" s="72"/>
      <c r="BT191" s="72"/>
      <c r="BV191" s="72"/>
      <c r="CB191" s="72"/>
      <c r="CD191" s="72"/>
      <c r="CE191" s="72"/>
      <c r="CF191" s="72"/>
      <c r="CG191" s="72"/>
      <c r="CH191" s="72"/>
      <c r="CI191" s="72"/>
      <c r="CJ191" s="72"/>
      <c r="CK191" s="72"/>
      <c r="CL191" s="72"/>
      <c r="CR191" s="72"/>
      <c r="CT191" s="72"/>
      <c r="CZ191" s="72"/>
      <c r="DB191" s="72"/>
      <c r="DC191" s="72"/>
      <c r="DD191" s="72"/>
      <c r="DE191" s="72"/>
      <c r="DF191" s="72"/>
      <c r="DG191" s="72"/>
      <c r="DH191" s="72"/>
      <c r="DI191" s="72"/>
      <c r="DJ191" s="212"/>
      <c r="DK191" s="212"/>
      <c r="DL191" s="212"/>
      <c r="DM191" s="212"/>
      <c r="DN191" s="212"/>
      <c r="DO191" s="212"/>
      <c r="DP191" s="212"/>
      <c r="DQ191" s="212"/>
      <c r="DR191" s="72"/>
    </row>
    <row r="192" spans="2:122" x14ac:dyDescent="0.3">
      <c r="B192" s="72"/>
      <c r="H192" s="72"/>
      <c r="J192" s="72"/>
      <c r="P192" s="72"/>
      <c r="R192" s="72"/>
      <c r="X192" s="72"/>
      <c r="Z192" s="72"/>
      <c r="AF192" s="72"/>
      <c r="AH192" s="72"/>
      <c r="AI192" s="72"/>
      <c r="AP192" s="72"/>
      <c r="AV192" s="72"/>
      <c r="AX192" s="72"/>
      <c r="BD192" s="72"/>
      <c r="BF192" s="72"/>
      <c r="BL192" s="72"/>
      <c r="BN192" s="72"/>
      <c r="BT192" s="72"/>
      <c r="BV192" s="72"/>
      <c r="CB192" s="72"/>
      <c r="CD192" s="72"/>
      <c r="CE192" s="72"/>
      <c r="CF192" s="72"/>
      <c r="CG192" s="72"/>
      <c r="CH192" s="72"/>
      <c r="CI192" s="72"/>
      <c r="CJ192" s="72"/>
      <c r="CK192" s="72"/>
      <c r="CL192" s="72"/>
      <c r="CR192" s="72"/>
      <c r="CT192" s="72"/>
      <c r="CZ192" s="72"/>
      <c r="DB192" s="72"/>
      <c r="DC192" s="72"/>
      <c r="DD192" s="72"/>
      <c r="DE192" s="72"/>
      <c r="DF192" s="72"/>
      <c r="DG192" s="72"/>
      <c r="DH192" s="72"/>
      <c r="DI192" s="72"/>
      <c r="DJ192" s="212"/>
      <c r="DK192" s="212"/>
      <c r="DL192" s="212"/>
      <c r="DM192" s="212"/>
      <c r="DN192" s="212"/>
      <c r="DO192" s="212"/>
      <c r="DP192" s="212"/>
      <c r="DQ192" s="212"/>
      <c r="DR192" s="72"/>
    </row>
    <row r="193" spans="2:122" x14ac:dyDescent="0.3">
      <c r="B193" s="72"/>
      <c r="H193" s="72"/>
      <c r="J193" s="72"/>
      <c r="P193" s="72"/>
      <c r="R193" s="72"/>
      <c r="X193" s="72"/>
      <c r="Z193" s="72"/>
      <c r="AF193" s="72"/>
      <c r="AH193" s="72"/>
      <c r="AI193" s="72"/>
      <c r="AP193" s="72"/>
      <c r="AV193" s="72"/>
      <c r="AX193" s="72"/>
      <c r="BD193" s="72"/>
      <c r="BF193" s="72"/>
      <c r="BL193" s="72"/>
      <c r="BN193" s="72"/>
      <c r="BT193" s="72"/>
      <c r="BV193" s="72"/>
      <c r="CB193" s="72"/>
      <c r="CD193" s="72"/>
      <c r="CE193" s="72"/>
      <c r="CF193" s="72"/>
      <c r="CG193" s="72"/>
      <c r="CH193" s="72"/>
      <c r="CI193" s="72"/>
      <c r="CJ193" s="72"/>
      <c r="CK193" s="72"/>
      <c r="CL193" s="72"/>
      <c r="CR193" s="72"/>
      <c r="CT193" s="72"/>
      <c r="CZ193" s="72"/>
      <c r="DB193" s="72"/>
      <c r="DC193" s="72"/>
      <c r="DD193" s="72"/>
      <c r="DE193" s="72"/>
      <c r="DF193" s="72"/>
      <c r="DG193" s="72"/>
      <c r="DH193" s="72"/>
      <c r="DI193" s="72"/>
      <c r="DJ193" s="212"/>
      <c r="DK193" s="212"/>
      <c r="DL193" s="212"/>
      <c r="DM193" s="212"/>
      <c r="DN193" s="212"/>
      <c r="DO193" s="212"/>
      <c r="DP193" s="212"/>
      <c r="DQ193" s="212"/>
      <c r="DR193" s="72"/>
    </row>
    <row r="194" spans="2:122" x14ac:dyDescent="0.3">
      <c r="B194" s="72"/>
      <c r="H194" s="72"/>
      <c r="J194" s="72"/>
      <c r="P194" s="72"/>
      <c r="R194" s="72"/>
      <c r="X194" s="72"/>
      <c r="Z194" s="72"/>
      <c r="AF194" s="72"/>
      <c r="AH194" s="72"/>
      <c r="AI194" s="72"/>
      <c r="AP194" s="72"/>
      <c r="AV194" s="72"/>
      <c r="AX194" s="72"/>
      <c r="BD194" s="72"/>
      <c r="BF194" s="72"/>
      <c r="BL194" s="72"/>
      <c r="BN194" s="72"/>
      <c r="BT194" s="72"/>
      <c r="BV194" s="72"/>
      <c r="CB194" s="72"/>
      <c r="CD194" s="72"/>
      <c r="CE194" s="72"/>
      <c r="CF194" s="72"/>
      <c r="CG194" s="72"/>
      <c r="CH194" s="72"/>
      <c r="CI194" s="72"/>
      <c r="CJ194" s="72"/>
      <c r="CK194" s="72"/>
      <c r="CL194" s="72"/>
      <c r="CR194" s="72"/>
      <c r="CT194" s="72"/>
      <c r="CZ194" s="72"/>
      <c r="DB194" s="72"/>
      <c r="DC194" s="72"/>
      <c r="DD194" s="72"/>
      <c r="DE194" s="72"/>
      <c r="DF194" s="72"/>
      <c r="DG194" s="72"/>
      <c r="DH194" s="72"/>
      <c r="DI194" s="72"/>
      <c r="DJ194" s="212"/>
      <c r="DK194" s="212"/>
      <c r="DL194" s="212"/>
      <c r="DM194" s="212"/>
      <c r="DN194" s="212"/>
      <c r="DO194" s="212"/>
      <c r="DP194" s="212"/>
      <c r="DQ194" s="212"/>
      <c r="DR194" s="72"/>
    </row>
    <row r="195" spans="2:122" x14ac:dyDescent="0.3">
      <c r="B195" s="72"/>
      <c r="H195" s="72"/>
      <c r="J195" s="72"/>
      <c r="P195" s="72"/>
      <c r="R195" s="72"/>
      <c r="X195" s="72"/>
      <c r="Z195" s="72"/>
      <c r="AF195" s="72"/>
      <c r="AH195" s="72"/>
      <c r="AI195" s="72"/>
      <c r="AP195" s="72"/>
      <c r="AV195" s="72"/>
      <c r="AX195" s="72"/>
      <c r="BD195" s="72"/>
      <c r="BF195" s="72"/>
      <c r="BL195" s="72"/>
      <c r="BN195" s="72"/>
      <c r="BT195" s="72"/>
      <c r="BV195" s="72"/>
      <c r="CB195" s="72"/>
      <c r="CD195" s="72"/>
      <c r="CE195" s="72"/>
      <c r="CF195" s="72"/>
      <c r="CG195" s="72"/>
      <c r="CH195" s="72"/>
      <c r="CI195" s="72"/>
      <c r="CJ195" s="72"/>
      <c r="CK195" s="72"/>
      <c r="CL195" s="72"/>
      <c r="CR195" s="72"/>
      <c r="CT195" s="72"/>
      <c r="CZ195" s="72"/>
      <c r="DB195" s="72"/>
      <c r="DC195" s="72"/>
      <c r="DD195" s="72"/>
      <c r="DE195" s="72"/>
      <c r="DF195" s="72"/>
      <c r="DG195" s="72"/>
      <c r="DH195" s="72"/>
      <c r="DI195" s="72"/>
      <c r="DJ195" s="212"/>
      <c r="DK195" s="212"/>
      <c r="DL195" s="212"/>
      <c r="DM195" s="212"/>
      <c r="DN195" s="212"/>
      <c r="DO195" s="212"/>
      <c r="DP195" s="212"/>
      <c r="DQ195" s="212"/>
      <c r="DR195" s="72"/>
    </row>
    <row r="196" spans="2:122" x14ac:dyDescent="0.3">
      <c r="B196" s="72"/>
      <c r="H196" s="72"/>
      <c r="J196" s="72"/>
      <c r="P196" s="72"/>
      <c r="R196" s="72"/>
      <c r="X196" s="72"/>
      <c r="Z196" s="72"/>
      <c r="AF196" s="72"/>
      <c r="AH196" s="72"/>
      <c r="AI196" s="72"/>
      <c r="AP196" s="72"/>
      <c r="AV196" s="72"/>
      <c r="AX196" s="72"/>
      <c r="BD196" s="72"/>
      <c r="BF196" s="72"/>
      <c r="BL196" s="72"/>
      <c r="BN196" s="72"/>
      <c r="BT196" s="72"/>
      <c r="BV196" s="72"/>
      <c r="CB196" s="72"/>
      <c r="CD196" s="72"/>
      <c r="CE196" s="72"/>
      <c r="CF196" s="72"/>
      <c r="CG196" s="72"/>
      <c r="CH196" s="72"/>
      <c r="CI196" s="72"/>
      <c r="CJ196" s="72"/>
      <c r="CK196" s="72"/>
      <c r="CL196" s="72"/>
      <c r="CR196" s="72"/>
      <c r="CT196" s="72"/>
      <c r="CZ196" s="72"/>
      <c r="DB196" s="72"/>
      <c r="DC196" s="72"/>
      <c r="DD196" s="72"/>
      <c r="DE196" s="72"/>
      <c r="DF196" s="72"/>
      <c r="DG196" s="72"/>
      <c r="DH196" s="72"/>
      <c r="DI196" s="72"/>
      <c r="DJ196" s="212"/>
      <c r="DK196" s="212"/>
      <c r="DL196" s="212"/>
      <c r="DM196" s="212"/>
      <c r="DN196" s="212"/>
      <c r="DO196" s="212"/>
      <c r="DP196" s="212"/>
      <c r="DQ196" s="212"/>
      <c r="DR196" s="72"/>
    </row>
    <row r="197" spans="2:122" x14ac:dyDescent="0.3">
      <c r="B197" s="72"/>
      <c r="H197" s="72"/>
      <c r="J197" s="72"/>
      <c r="P197" s="72"/>
      <c r="R197" s="72"/>
      <c r="X197" s="72"/>
      <c r="Z197" s="72"/>
      <c r="AF197" s="72"/>
      <c r="AH197" s="72"/>
      <c r="AI197" s="72"/>
      <c r="AP197" s="72"/>
      <c r="AV197" s="72"/>
      <c r="AX197" s="72"/>
      <c r="BD197" s="72"/>
      <c r="BF197" s="72"/>
      <c r="BL197" s="72"/>
      <c r="BN197" s="72"/>
      <c r="BT197" s="72"/>
      <c r="BV197" s="72"/>
      <c r="CB197" s="72"/>
      <c r="CD197" s="72"/>
      <c r="CE197" s="72"/>
      <c r="CF197" s="72"/>
      <c r="CG197" s="72"/>
      <c r="CH197" s="72"/>
      <c r="CI197" s="72"/>
      <c r="CJ197" s="72"/>
      <c r="CK197" s="72"/>
      <c r="CL197" s="72"/>
      <c r="CR197" s="72"/>
      <c r="CT197" s="72"/>
      <c r="CZ197" s="72"/>
      <c r="DB197" s="72"/>
      <c r="DC197" s="72"/>
      <c r="DD197" s="72"/>
      <c r="DE197" s="72"/>
      <c r="DF197" s="72"/>
      <c r="DG197" s="72"/>
      <c r="DH197" s="72"/>
      <c r="DI197" s="72"/>
      <c r="DJ197" s="212"/>
      <c r="DK197" s="212"/>
      <c r="DL197" s="212"/>
      <c r="DM197" s="212"/>
      <c r="DN197" s="212"/>
      <c r="DO197" s="212"/>
      <c r="DP197" s="212"/>
      <c r="DQ197" s="212"/>
      <c r="DR197" s="72"/>
    </row>
    <row r="198" spans="2:122" x14ac:dyDescent="0.3">
      <c r="B198" s="72"/>
      <c r="H198" s="72"/>
      <c r="J198" s="72"/>
      <c r="P198" s="72"/>
      <c r="R198" s="72"/>
      <c r="X198" s="72"/>
      <c r="Z198" s="72"/>
      <c r="AF198" s="72"/>
      <c r="AH198" s="72"/>
      <c r="AI198" s="72"/>
      <c r="AP198" s="72"/>
      <c r="AV198" s="72"/>
      <c r="AX198" s="72"/>
      <c r="BD198" s="72"/>
      <c r="BF198" s="72"/>
      <c r="BL198" s="72"/>
      <c r="BN198" s="72"/>
      <c r="BT198" s="72"/>
      <c r="BV198" s="72"/>
      <c r="CB198" s="72"/>
      <c r="CD198" s="72"/>
      <c r="CE198" s="72"/>
      <c r="CF198" s="72"/>
      <c r="CG198" s="72"/>
      <c r="CH198" s="72"/>
      <c r="CI198" s="72"/>
      <c r="CJ198" s="72"/>
      <c r="CK198" s="72"/>
      <c r="CL198" s="72"/>
      <c r="CR198" s="72"/>
      <c r="CT198" s="72"/>
      <c r="CZ198" s="72"/>
      <c r="DB198" s="72"/>
      <c r="DC198" s="72"/>
      <c r="DD198" s="72"/>
      <c r="DE198" s="72"/>
      <c r="DF198" s="72"/>
      <c r="DG198" s="72"/>
      <c r="DH198" s="72"/>
      <c r="DI198" s="72"/>
      <c r="DJ198" s="212"/>
      <c r="DK198" s="212"/>
      <c r="DL198" s="212"/>
      <c r="DM198" s="212"/>
      <c r="DN198" s="212"/>
      <c r="DO198" s="212"/>
      <c r="DP198" s="212"/>
      <c r="DQ198" s="212"/>
      <c r="DR198" s="72"/>
    </row>
    <row r="199" spans="2:122" x14ac:dyDescent="0.3">
      <c r="B199" s="72"/>
      <c r="H199" s="72"/>
      <c r="J199" s="72"/>
      <c r="P199" s="72"/>
      <c r="R199" s="72"/>
      <c r="X199" s="72"/>
      <c r="Z199" s="72"/>
      <c r="AF199" s="72"/>
      <c r="AH199" s="72"/>
      <c r="AI199" s="72"/>
      <c r="AP199" s="72"/>
      <c r="AV199" s="72"/>
      <c r="AX199" s="72"/>
      <c r="BD199" s="72"/>
      <c r="BF199" s="72"/>
      <c r="BL199" s="72"/>
      <c r="BN199" s="72"/>
      <c r="BT199" s="72"/>
      <c r="BV199" s="72"/>
      <c r="CB199" s="72"/>
      <c r="CD199" s="72"/>
      <c r="CE199" s="72"/>
      <c r="CF199" s="72"/>
      <c r="CG199" s="72"/>
      <c r="CH199" s="72"/>
      <c r="CI199" s="72"/>
      <c r="CJ199" s="72"/>
      <c r="CK199" s="72"/>
      <c r="CL199" s="72"/>
      <c r="CR199" s="72"/>
      <c r="CT199" s="72"/>
      <c r="CZ199" s="72"/>
      <c r="DB199" s="72"/>
      <c r="DC199" s="72"/>
      <c r="DD199" s="72"/>
      <c r="DE199" s="72"/>
      <c r="DF199" s="72"/>
      <c r="DG199" s="72"/>
      <c r="DH199" s="72"/>
      <c r="DI199" s="72"/>
      <c r="DJ199" s="212"/>
      <c r="DK199" s="212"/>
      <c r="DL199" s="212"/>
      <c r="DM199" s="212"/>
      <c r="DN199" s="212"/>
      <c r="DO199" s="212"/>
      <c r="DP199" s="212"/>
      <c r="DQ199" s="212"/>
      <c r="DR199" s="72"/>
    </row>
    <row r="200" spans="2:122" x14ac:dyDescent="0.3">
      <c r="B200" s="72"/>
      <c r="H200" s="72"/>
      <c r="J200" s="72"/>
      <c r="P200" s="72"/>
      <c r="R200" s="72"/>
      <c r="X200" s="72"/>
      <c r="Z200" s="72"/>
      <c r="AF200" s="72"/>
      <c r="AH200" s="72"/>
      <c r="AI200" s="72"/>
      <c r="AP200" s="72"/>
      <c r="AV200" s="72"/>
      <c r="AX200" s="72"/>
      <c r="BD200" s="72"/>
      <c r="BF200" s="72"/>
      <c r="BL200" s="72"/>
      <c r="BN200" s="72"/>
      <c r="BT200" s="72"/>
      <c r="BV200" s="72"/>
      <c r="CB200" s="72"/>
      <c r="CD200" s="72"/>
      <c r="CE200" s="72"/>
      <c r="CF200" s="72"/>
      <c r="CG200" s="72"/>
      <c r="CH200" s="72"/>
      <c r="CI200" s="72"/>
      <c r="CJ200" s="72"/>
      <c r="CK200" s="72"/>
      <c r="CL200" s="72"/>
      <c r="CR200" s="72"/>
      <c r="CT200" s="72"/>
      <c r="CZ200" s="72"/>
      <c r="DB200" s="72"/>
      <c r="DC200" s="72"/>
      <c r="DD200" s="72"/>
      <c r="DE200" s="72"/>
      <c r="DF200" s="72"/>
      <c r="DG200" s="72"/>
      <c r="DH200" s="72"/>
      <c r="DI200" s="72"/>
      <c r="DJ200" s="212"/>
      <c r="DK200" s="212"/>
      <c r="DL200" s="212"/>
      <c r="DM200" s="212"/>
      <c r="DN200" s="212"/>
      <c r="DO200" s="212"/>
      <c r="DP200" s="212"/>
      <c r="DQ200" s="212"/>
      <c r="DR200" s="72"/>
    </row>
    <row r="201" spans="2:122" x14ac:dyDescent="0.3">
      <c r="B201" s="72"/>
      <c r="H201" s="72"/>
      <c r="J201" s="72"/>
      <c r="P201" s="72"/>
      <c r="R201" s="72"/>
      <c r="X201" s="72"/>
      <c r="Z201" s="72"/>
      <c r="AF201" s="72"/>
      <c r="AH201" s="72"/>
      <c r="AI201" s="72"/>
      <c r="AP201" s="72"/>
      <c r="AV201" s="72"/>
      <c r="AX201" s="72"/>
      <c r="BD201" s="72"/>
      <c r="BF201" s="72"/>
      <c r="BL201" s="72"/>
      <c r="BN201" s="72"/>
      <c r="BT201" s="72"/>
      <c r="BV201" s="72"/>
      <c r="CB201" s="72"/>
      <c r="CD201" s="72"/>
      <c r="CE201" s="72"/>
      <c r="CF201" s="72"/>
      <c r="CG201" s="72"/>
      <c r="CH201" s="72"/>
      <c r="CI201" s="72"/>
      <c r="CJ201" s="72"/>
      <c r="CK201" s="72"/>
      <c r="CL201" s="72"/>
      <c r="CR201" s="72"/>
      <c r="CT201" s="72"/>
      <c r="CZ201" s="72"/>
      <c r="DB201" s="72"/>
      <c r="DC201" s="72"/>
      <c r="DD201" s="72"/>
      <c r="DE201" s="72"/>
      <c r="DF201" s="72"/>
      <c r="DG201" s="72"/>
      <c r="DH201" s="72"/>
      <c r="DI201" s="72"/>
      <c r="DJ201" s="212"/>
      <c r="DK201" s="212"/>
      <c r="DL201" s="212"/>
      <c r="DM201" s="212"/>
      <c r="DN201" s="212"/>
      <c r="DO201" s="212"/>
      <c r="DP201" s="212"/>
      <c r="DQ201" s="212"/>
      <c r="DR201" s="72"/>
    </row>
    <row r="202" spans="2:122" x14ac:dyDescent="0.3">
      <c r="B202" s="72"/>
      <c r="H202" s="72"/>
      <c r="J202" s="72"/>
      <c r="P202" s="72"/>
      <c r="R202" s="72"/>
      <c r="X202" s="72"/>
      <c r="Z202" s="72"/>
      <c r="AF202" s="72"/>
      <c r="AH202" s="72"/>
      <c r="AI202" s="72"/>
      <c r="AP202" s="72"/>
      <c r="AV202" s="72"/>
      <c r="AX202" s="72"/>
      <c r="BD202" s="72"/>
      <c r="BF202" s="72"/>
      <c r="BL202" s="72"/>
      <c r="BN202" s="72"/>
      <c r="BT202" s="72"/>
      <c r="BV202" s="72"/>
      <c r="CB202" s="72"/>
      <c r="CD202" s="72"/>
      <c r="CE202" s="72"/>
      <c r="CF202" s="72"/>
      <c r="CG202" s="72"/>
      <c r="CH202" s="72"/>
      <c r="CI202" s="72"/>
      <c r="CJ202" s="72"/>
      <c r="CK202" s="72"/>
      <c r="CL202" s="72"/>
      <c r="CR202" s="72"/>
      <c r="CT202" s="72"/>
      <c r="CZ202" s="72"/>
      <c r="DB202" s="72"/>
      <c r="DC202" s="72"/>
      <c r="DD202" s="72"/>
      <c r="DE202" s="72"/>
      <c r="DF202" s="72"/>
      <c r="DG202" s="72"/>
      <c r="DH202" s="72"/>
      <c r="DI202" s="72"/>
      <c r="DJ202" s="212"/>
      <c r="DK202" s="212"/>
      <c r="DL202" s="212"/>
      <c r="DM202" s="212"/>
      <c r="DN202" s="212"/>
      <c r="DO202" s="212"/>
      <c r="DP202" s="212"/>
      <c r="DQ202" s="212"/>
      <c r="DR202" s="72"/>
    </row>
    <row r="203" spans="2:122" x14ac:dyDescent="0.3">
      <c r="B203" s="72"/>
      <c r="H203" s="72"/>
      <c r="J203" s="72"/>
      <c r="P203" s="72"/>
      <c r="R203" s="72"/>
      <c r="X203" s="72"/>
      <c r="Z203" s="72"/>
      <c r="AF203" s="72"/>
      <c r="AH203" s="72"/>
      <c r="AI203" s="72"/>
      <c r="AP203" s="72"/>
      <c r="AV203" s="72"/>
      <c r="AX203" s="72"/>
      <c r="BD203" s="72"/>
      <c r="BF203" s="72"/>
      <c r="BL203" s="72"/>
      <c r="BN203" s="72"/>
      <c r="BT203" s="72"/>
      <c r="BV203" s="72"/>
      <c r="CB203" s="72"/>
      <c r="CD203" s="72"/>
      <c r="CE203" s="72"/>
      <c r="CF203" s="72"/>
      <c r="CG203" s="72"/>
      <c r="CH203" s="72"/>
      <c r="CI203" s="72"/>
      <c r="CJ203" s="72"/>
      <c r="CK203" s="72"/>
      <c r="CL203" s="72"/>
      <c r="CR203" s="72"/>
      <c r="CT203" s="72"/>
      <c r="CZ203" s="72"/>
      <c r="DB203" s="72"/>
      <c r="DC203" s="72"/>
      <c r="DD203" s="72"/>
      <c r="DE203" s="72"/>
      <c r="DF203" s="72"/>
      <c r="DG203" s="72"/>
      <c r="DH203" s="72"/>
      <c r="DI203" s="72"/>
      <c r="DJ203" s="212"/>
      <c r="DK203" s="212"/>
      <c r="DL203" s="212"/>
      <c r="DM203" s="212"/>
      <c r="DN203" s="212"/>
      <c r="DO203" s="212"/>
      <c r="DP203" s="212"/>
      <c r="DQ203" s="212"/>
      <c r="DR203" s="72"/>
    </row>
    <row r="204" spans="2:122" x14ac:dyDescent="0.3">
      <c r="B204" s="72"/>
      <c r="H204" s="72"/>
      <c r="J204" s="72"/>
      <c r="P204" s="72"/>
      <c r="R204" s="72"/>
      <c r="X204" s="72"/>
      <c r="Z204" s="72"/>
      <c r="AF204" s="72"/>
      <c r="AH204" s="72"/>
      <c r="AI204" s="72"/>
      <c r="AP204" s="72"/>
      <c r="AV204" s="72"/>
      <c r="AX204" s="72"/>
      <c r="BD204" s="72"/>
      <c r="BF204" s="72"/>
      <c r="BL204" s="72"/>
      <c r="BN204" s="72"/>
      <c r="BT204" s="72"/>
      <c r="BV204" s="72"/>
      <c r="CB204" s="72"/>
      <c r="CD204" s="72"/>
      <c r="CE204" s="72"/>
      <c r="CF204" s="72"/>
      <c r="CG204" s="72"/>
      <c r="CH204" s="72"/>
      <c r="CI204" s="72"/>
      <c r="CJ204" s="72"/>
      <c r="CK204" s="72"/>
      <c r="CL204" s="72"/>
      <c r="CR204" s="72"/>
      <c r="CT204" s="72"/>
      <c r="CZ204" s="72"/>
      <c r="DB204" s="72"/>
      <c r="DC204" s="72"/>
      <c r="DD204" s="72"/>
      <c r="DE204" s="72"/>
      <c r="DF204" s="72"/>
      <c r="DG204" s="72"/>
      <c r="DH204" s="72"/>
      <c r="DI204" s="72"/>
      <c r="DJ204" s="212"/>
      <c r="DK204" s="212"/>
      <c r="DL204" s="212"/>
      <c r="DM204" s="212"/>
      <c r="DN204" s="212"/>
      <c r="DO204" s="212"/>
      <c r="DP204" s="212"/>
      <c r="DQ204" s="212"/>
      <c r="DR204" s="72"/>
    </row>
    <row r="205" spans="2:122" x14ac:dyDescent="0.3">
      <c r="B205" s="72"/>
      <c r="H205" s="72"/>
      <c r="J205" s="72"/>
      <c r="P205" s="72"/>
      <c r="R205" s="72"/>
      <c r="X205" s="72"/>
      <c r="Z205" s="72"/>
      <c r="AF205" s="72"/>
      <c r="AH205" s="72"/>
      <c r="AI205" s="72"/>
      <c r="AP205" s="72"/>
      <c r="AV205" s="72"/>
      <c r="AX205" s="72"/>
      <c r="BD205" s="72"/>
      <c r="BF205" s="72"/>
      <c r="BL205" s="72"/>
      <c r="BN205" s="72"/>
      <c r="BT205" s="72"/>
      <c r="BV205" s="72"/>
      <c r="CB205" s="72"/>
      <c r="CD205" s="72"/>
      <c r="CE205" s="72"/>
      <c r="CF205" s="72"/>
      <c r="CG205" s="72"/>
      <c r="CH205" s="72"/>
      <c r="CI205" s="72"/>
      <c r="CJ205" s="72"/>
      <c r="CK205" s="72"/>
      <c r="CL205" s="72"/>
      <c r="CR205" s="72"/>
      <c r="CT205" s="72"/>
      <c r="CZ205" s="72"/>
      <c r="DB205" s="72"/>
      <c r="DC205" s="72"/>
      <c r="DD205" s="72"/>
      <c r="DE205" s="72"/>
      <c r="DF205" s="72"/>
      <c r="DG205" s="72"/>
      <c r="DH205" s="72"/>
      <c r="DI205" s="72"/>
      <c r="DJ205" s="212"/>
      <c r="DK205" s="212"/>
      <c r="DL205" s="212"/>
      <c r="DM205" s="212"/>
      <c r="DN205" s="212"/>
      <c r="DO205" s="212"/>
      <c r="DP205" s="212"/>
      <c r="DQ205" s="212"/>
      <c r="DR205" s="72"/>
    </row>
    <row r="206" spans="2:122" x14ac:dyDescent="0.3">
      <c r="B206" s="72"/>
      <c r="H206" s="72"/>
      <c r="J206" s="72"/>
      <c r="P206" s="72"/>
      <c r="R206" s="72"/>
      <c r="X206" s="72"/>
      <c r="Z206" s="72"/>
      <c r="AF206" s="72"/>
      <c r="AH206" s="72"/>
      <c r="AI206" s="72"/>
      <c r="AP206" s="72"/>
      <c r="AV206" s="72"/>
      <c r="AX206" s="72"/>
      <c r="BD206" s="72"/>
      <c r="BF206" s="72"/>
      <c r="BL206" s="72"/>
      <c r="BN206" s="72"/>
      <c r="BT206" s="72"/>
      <c r="BV206" s="72"/>
      <c r="CB206" s="72"/>
      <c r="CD206" s="72"/>
      <c r="CE206" s="72"/>
      <c r="CF206" s="72"/>
      <c r="CG206" s="72"/>
      <c r="CH206" s="72"/>
      <c r="CI206" s="72"/>
      <c r="CJ206" s="72"/>
      <c r="CK206" s="72"/>
      <c r="CL206" s="72"/>
      <c r="CR206" s="72"/>
      <c r="CT206" s="72"/>
      <c r="CZ206" s="72"/>
      <c r="DB206" s="72"/>
      <c r="DC206" s="72"/>
      <c r="DD206" s="72"/>
      <c r="DE206" s="72"/>
      <c r="DF206" s="72"/>
      <c r="DG206" s="72"/>
      <c r="DH206" s="72"/>
      <c r="DI206" s="72"/>
      <c r="DJ206" s="212"/>
      <c r="DK206" s="212"/>
      <c r="DL206" s="212"/>
      <c r="DM206" s="212"/>
      <c r="DN206" s="212"/>
      <c r="DO206" s="212"/>
      <c r="DP206" s="212"/>
      <c r="DQ206" s="212"/>
      <c r="DR206" s="72"/>
    </row>
    <row r="207" spans="2:122" x14ac:dyDescent="0.3">
      <c r="B207" s="72"/>
      <c r="H207" s="72"/>
      <c r="J207" s="72"/>
      <c r="P207" s="72"/>
      <c r="R207" s="72"/>
      <c r="X207" s="72"/>
      <c r="Z207" s="72"/>
      <c r="AF207" s="72"/>
      <c r="AH207" s="72"/>
      <c r="AI207" s="72"/>
      <c r="AP207" s="72"/>
      <c r="AV207" s="72"/>
      <c r="AX207" s="72"/>
      <c r="BD207" s="72"/>
      <c r="BF207" s="72"/>
      <c r="BL207" s="72"/>
      <c r="BN207" s="72"/>
      <c r="BT207" s="72"/>
      <c r="BV207" s="72"/>
      <c r="CB207" s="72"/>
      <c r="CD207" s="72"/>
      <c r="CE207" s="72"/>
      <c r="CF207" s="72"/>
      <c r="CG207" s="72"/>
      <c r="CH207" s="72"/>
      <c r="CI207" s="72"/>
      <c r="CJ207" s="72"/>
      <c r="CK207" s="72"/>
      <c r="CL207" s="72"/>
      <c r="CR207" s="72"/>
      <c r="CT207" s="72"/>
      <c r="CZ207" s="72"/>
      <c r="DB207" s="72"/>
      <c r="DC207" s="72"/>
      <c r="DD207" s="72"/>
      <c r="DE207" s="72"/>
      <c r="DF207" s="72"/>
      <c r="DG207" s="72"/>
      <c r="DH207" s="72"/>
      <c r="DI207" s="72"/>
      <c r="DJ207" s="212"/>
      <c r="DK207" s="212"/>
      <c r="DL207" s="212"/>
      <c r="DM207" s="212"/>
      <c r="DN207" s="212"/>
      <c r="DO207" s="212"/>
      <c r="DP207" s="212"/>
      <c r="DQ207" s="212"/>
      <c r="DR207" s="72"/>
    </row>
    <row r="208" spans="2:122" x14ac:dyDescent="0.3">
      <c r="B208" s="72"/>
      <c r="H208" s="72"/>
      <c r="J208" s="72"/>
      <c r="P208" s="72"/>
      <c r="R208" s="72"/>
      <c r="X208" s="72"/>
      <c r="Z208" s="72"/>
      <c r="AF208" s="72"/>
      <c r="AH208" s="72"/>
      <c r="AI208" s="72"/>
      <c r="AP208" s="72"/>
      <c r="AV208" s="72"/>
      <c r="AX208" s="72"/>
      <c r="BD208" s="72"/>
      <c r="BF208" s="72"/>
      <c r="BL208" s="72"/>
      <c r="BN208" s="72"/>
      <c r="BT208" s="72"/>
      <c r="BV208" s="72"/>
      <c r="CB208" s="72"/>
      <c r="CD208" s="72"/>
      <c r="CE208" s="72"/>
      <c r="CF208" s="72"/>
      <c r="CG208" s="72"/>
      <c r="CH208" s="72"/>
      <c r="CI208" s="72"/>
      <c r="CJ208" s="72"/>
      <c r="CK208" s="72"/>
      <c r="CL208" s="72"/>
      <c r="CR208" s="72"/>
      <c r="CT208" s="72"/>
      <c r="CZ208" s="72"/>
      <c r="DB208" s="72"/>
      <c r="DC208" s="72"/>
      <c r="DD208" s="72"/>
      <c r="DE208" s="72"/>
      <c r="DF208" s="72"/>
      <c r="DG208" s="72"/>
      <c r="DH208" s="72"/>
      <c r="DI208" s="72"/>
      <c r="DJ208" s="212"/>
      <c r="DK208" s="212"/>
      <c r="DL208" s="212"/>
      <c r="DM208" s="212"/>
      <c r="DN208" s="212"/>
      <c r="DO208" s="212"/>
      <c r="DP208" s="212"/>
      <c r="DQ208" s="212"/>
      <c r="DR208" s="72"/>
    </row>
    <row r="209" spans="2:122" x14ac:dyDescent="0.3">
      <c r="B209" s="72"/>
      <c r="H209" s="72"/>
      <c r="J209" s="72"/>
      <c r="P209" s="72"/>
      <c r="R209" s="72"/>
      <c r="X209" s="72"/>
      <c r="Z209" s="72"/>
      <c r="AF209" s="72"/>
      <c r="AH209" s="72"/>
      <c r="AI209" s="72"/>
      <c r="AP209" s="72"/>
      <c r="AV209" s="72"/>
      <c r="AX209" s="72"/>
      <c r="BD209" s="72"/>
      <c r="BF209" s="72"/>
      <c r="BL209" s="72"/>
      <c r="BN209" s="72"/>
      <c r="BT209" s="72"/>
      <c r="BV209" s="72"/>
      <c r="CB209" s="72"/>
      <c r="CD209" s="72"/>
      <c r="CE209" s="72"/>
      <c r="CF209" s="72"/>
      <c r="CG209" s="72"/>
      <c r="CH209" s="72"/>
      <c r="CI209" s="72"/>
      <c r="CJ209" s="72"/>
      <c r="CK209" s="72"/>
      <c r="CL209" s="72"/>
      <c r="CR209" s="72"/>
      <c r="CT209" s="72"/>
      <c r="CZ209" s="72"/>
      <c r="DB209" s="72"/>
      <c r="DC209" s="72"/>
      <c r="DD209" s="72"/>
      <c r="DE209" s="72"/>
      <c r="DF209" s="72"/>
      <c r="DG209" s="72"/>
      <c r="DH209" s="72"/>
      <c r="DI209" s="72"/>
      <c r="DJ209" s="212"/>
      <c r="DK209" s="212"/>
      <c r="DL209" s="212"/>
      <c r="DM209" s="212"/>
      <c r="DN209" s="212"/>
      <c r="DO209" s="212"/>
      <c r="DP209" s="212"/>
      <c r="DQ209" s="212"/>
      <c r="DR209" s="72"/>
    </row>
    <row r="210" spans="2:122" x14ac:dyDescent="0.3">
      <c r="B210" s="72"/>
      <c r="H210" s="72"/>
      <c r="J210" s="72"/>
      <c r="P210" s="72"/>
      <c r="R210" s="72"/>
      <c r="X210" s="72"/>
      <c r="Z210" s="72"/>
      <c r="AF210" s="72"/>
      <c r="AH210" s="72"/>
      <c r="AI210" s="72"/>
      <c r="AP210" s="72"/>
      <c r="AV210" s="72"/>
      <c r="AX210" s="72"/>
      <c r="BD210" s="72"/>
      <c r="BF210" s="72"/>
      <c r="BL210" s="72"/>
      <c r="BN210" s="72"/>
      <c r="BT210" s="72"/>
      <c r="BV210" s="72"/>
      <c r="CB210" s="72"/>
      <c r="CD210" s="72"/>
      <c r="CE210" s="72"/>
      <c r="CF210" s="72"/>
      <c r="CG210" s="72"/>
      <c r="CH210" s="72"/>
      <c r="CI210" s="72"/>
      <c r="CJ210" s="72"/>
      <c r="CK210" s="72"/>
      <c r="CL210" s="72"/>
      <c r="CR210" s="72"/>
      <c r="CT210" s="72"/>
      <c r="CZ210" s="72"/>
      <c r="DB210" s="72"/>
      <c r="DC210" s="72"/>
      <c r="DD210" s="72"/>
      <c r="DE210" s="72"/>
      <c r="DF210" s="72"/>
      <c r="DG210" s="72"/>
      <c r="DH210" s="72"/>
      <c r="DI210" s="72"/>
      <c r="DJ210" s="212"/>
      <c r="DK210" s="212"/>
      <c r="DL210" s="212"/>
      <c r="DM210" s="212"/>
      <c r="DN210" s="212"/>
      <c r="DO210" s="212"/>
      <c r="DP210" s="212"/>
      <c r="DQ210" s="212"/>
      <c r="DR210" s="72"/>
    </row>
    <row r="211" spans="2:122" x14ac:dyDescent="0.3">
      <c r="B211" s="72"/>
      <c r="H211" s="72"/>
      <c r="J211" s="72"/>
      <c r="P211" s="72"/>
      <c r="R211" s="72"/>
      <c r="X211" s="72"/>
      <c r="Z211" s="72"/>
      <c r="AF211" s="72"/>
      <c r="AH211" s="72"/>
      <c r="AI211" s="72"/>
      <c r="AP211" s="72"/>
      <c r="AV211" s="72"/>
      <c r="AX211" s="72"/>
      <c r="BD211" s="72"/>
      <c r="BF211" s="72"/>
      <c r="BL211" s="72"/>
      <c r="BN211" s="72"/>
      <c r="BT211" s="72"/>
      <c r="BV211" s="72"/>
      <c r="CB211" s="72"/>
      <c r="CD211" s="72"/>
      <c r="CE211" s="72"/>
      <c r="CF211" s="72"/>
      <c r="CG211" s="72"/>
      <c r="CH211" s="72"/>
      <c r="CI211" s="72"/>
      <c r="CJ211" s="72"/>
      <c r="CK211" s="72"/>
      <c r="CL211" s="72"/>
      <c r="CR211" s="72"/>
      <c r="CT211" s="72"/>
      <c r="CZ211" s="72"/>
      <c r="DB211" s="72"/>
      <c r="DC211" s="72"/>
      <c r="DD211" s="72"/>
      <c r="DE211" s="72"/>
      <c r="DF211" s="72"/>
      <c r="DG211" s="72"/>
      <c r="DH211" s="72"/>
      <c r="DI211" s="72"/>
      <c r="DJ211" s="212"/>
      <c r="DK211" s="212"/>
      <c r="DL211" s="212"/>
      <c r="DM211" s="212"/>
      <c r="DN211" s="212"/>
      <c r="DO211" s="212"/>
      <c r="DP211" s="212"/>
      <c r="DQ211" s="212"/>
      <c r="DR211" s="72"/>
    </row>
    <row r="212" spans="2:122" x14ac:dyDescent="0.3">
      <c r="B212" s="72"/>
      <c r="H212" s="72"/>
      <c r="J212" s="72"/>
      <c r="P212" s="72"/>
      <c r="R212" s="72"/>
      <c r="X212" s="72"/>
      <c r="Z212" s="72"/>
      <c r="AF212" s="72"/>
      <c r="AH212" s="72"/>
      <c r="AI212" s="72"/>
      <c r="AP212" s="72"/>
      <c r="AV212" s="72"/>
      <c r="AX212" s="72"/>
      <c r="BD212" s="72"/>
      <c r="BF212" s="72"/>
      <c r="BL212" s="72"/>
      <c r="BN212" s="72"/>
      <c r="BT212" s="72"/>
      <c r="BV212" s="72"/>
      <c r="CB212" s="72"/>
      <c r="CD212" s="72"/>
      <c r="CE212" s="72"/>
      <c r="CF212" s="72"/>
      <c r="CG212" s="72"/>
      <c r="CH212" s="72"/>
      <c r="CI212" s="72"/>
      <c r="CJ212" s="72"/>
      <c r="CK212" s="72"/>
      <c r="CL212" s="72"/>
      <c r="CR212" s="72"/>
      <c r="CT212" s="72"/>
      <c r="CZ212" s="72"/>
      <c r="DB212" s="72"/>
      <c r="DC212" s="72"/>
      <c r="DD212" s="72"/>
      <c r="DE212" s="72"/>
      <c r="DF212" s="72"/>
      <c r="DG212" s="72"/>
      <c r="DH212" s="72"/>
      <c r="DI212" s="72"/>
      <c r="DJ212" s="212"/>
      <c r="DK212" s="212"/>
      <c r="DL212" s="212"/>
      <c r="DM212" s="212"/>
      <c r="DN212" s="212"/>
      <c r="DO212" s="212"/>
      <c r="DP212" s="212"/>
      <c r="DQ212" s="212"/>
      <c r="DR212" s="72"/>
    </row>
    <row r="213" spans="2:122" x14ac:dyDescent="0.3">
      <c r="B213" s="72"/>
      <c r="H213" s="72"/>
      <c r="J213" s="72"/>
      <c r="P213" s="72"/>
      <c r="R213" s="72"/>
      <c r="X213" s="72"/>
      <c r="Z213" s="72"/>
      <c r="AF213" s="72"/>
      <c r="AH213" s="72"/>
      <c r="AI213" s="72"/>
      <c r="AP213" s="72"/>
      <c r="AV213" s="72"/>
      <c r="AX213" s="72"/>
      <c r="BD213" s="72"/>
      <c r="BF213" s="72"/>
      <c r="BL213" s="72"/>
      <c r="BN213" s="72"/>
      <c r="BT213" s="72"/>
      <c r="BV213" s="72"/>
      <c r="CB213" s="72"/>
      <c r="CD213" s="72"/>
      <c r="CE213" s="72"/>
      <c r="CF213" s="72"/>
      <c r="CG213" s="72"/>
      <c r="CH213" s="72"/>
      <c r="CI213" s="72"/>
      <c r="CJ213" s="72"/>
      <c r="CK213" s="72"/>
      <c r="CL213" s="72"/>
      <c r="CR213" s="72"/>
      <c r="CT213" s="72"/>
      <c r="CZ213" s="72"/>
      <c r="DB213" s="72"/>
      <c r="DC213" s="72"/>
      <c r="DD213" s="72"/>
      <c r="DE213" s="72"/>
      <c r="DF213" s="72"/>
      <c r="DG213" s="72"/>
      <c r="DH213" s="72"/>
      <c r="DI213" s="72"/>
      <c r="DJ213" s="212"/>
      <c r="DK213" s="212"/>
      <c r="DL213" s="212"/>
      <c r="DM213" s="212"/>
      <c r="DN213" s="212"/>
      <c r="DO213" s="212"/>
      <c r="DP213" s="212"/>
      <c r="DQ213" s="212"/>
      <c r="DR213" s="72"/>
    </row>
    <row r="214" spans="2:122" x14ac:dyDescent="0.3">
      <c r="B214" s="72"/>
      <c r="H214" s="72"/>
      <c r="J214" s="72"/>
      <c r="P214" s="72"/>
      <c r="R214" s="72"/>
      <c r="X214" s="72"/>
      <c r="Z214" s="72"/>
      <c r="AF214" s="72"/>
      <c r="AH214" s="72"/>
      <c r="AI214" s="72"/>
      <c r="AP214" s="72"/>
      <c r="AV214" s="72"/>
      <c r="AX214" s="72"/>
      <c r="BD214" s="72"/>
      <c r="BF214" s="72"/>
      <c r="BL214" s="72"/>
      <c r="BN214" s="72"/>
      <c r="BT214" s="72"/>
      <c r="BV214" s="72"/>
      <c r="CB214" s="72"/>
      <c r="CD214" s="72"/>
      <c r="CE214" s="72"/>
      <c r="CF214" s="72"/>
      <c r="CG214" s="72"/>
      <c r="CH214" s="72"/>
      <c r="CI214" s="72"/>
      <c r="CJ214" s="72"/>
      <c r="CK214" s="72"/>
      <c r="CL214" s="72"/>
      <c r="CR214" s="72"/>
      <c r="CT214" s="72"/>
      <c r="CZ214" s="72"/>
      <c r="DB214" s="72"/>
      <c r="DC214" s="72"/>
      <c r="DD214" s="72"/>
      <c r="DE214" s="72"/>
      <c r="DF214" s="72"/>
      <c r="DG214" s="72"/>
      <c r="DH214" s="72"/>
      <c r="DI214" s="72"/>
      <c r="DJ214" s="212"/>
      <c r="DK214" s="212"/>
      <c r="DL214" s="212"/>
      <c r="DM214" s="212"/>
      <c r="DN214" s="212"/>
      <c r="DO214" s="212"/>
      <c r="DP214" s="212"/>
      <c r="DQ214" s="212"/>
      <c r="DR214" s="72"/>
    </row>
    <row r="215" spans="2:122" x14ac:dyDescent="0.3">
      <c r="B215" s="72"/>
      <c r="H215" s="72"/>
      <c r="J215" s="72"/>
      <c r="P215" s="72"/>
      <c r="R215" s="72"/>
      <c r="X215" s="72"/>
      <c r="Z215" s="72"/>
      <c r="AF215" s="72"/>
      <c r="AH215" s="72"/>
      <c r="AI215" s="72"/>
      <c r="AP215" s="72"/>
      <c r="AV215" s="72"/>
      <c r="AX215" s="72"/>
      <c r="BD215" s="72"/>
      <c r="BF215" s="72"/>
      <c r="BL215" s="72"/>
      <c r="BN215" s="72"/>
      <c r="BT215" s="72"/>
      <c r="BV215" s="72"/>
      <c r="CB215" s="72"/>
      <c r="CD215" s="72"/>
      <c r="CE215" s="72"/>
      <c r="CF215" s="72"/>
      <c r="CG215" s="72"/>
      <c r="CH215" s="72"/>
      <c r="CI215" s="72"/>
      <c r="CJ215" s="72"/>
      <c r="CK215" s="72"/>
      <c r="CL215" s="72"/>
      <c r="CR215" s="72"/>
      <c r="CT215" s="72"/>
      <c r="CZ215" s="72"/>
      <c r="DB215" s="72"/>
      <c r="DC215" s="72"/>
      <c r="DD215" s="72"/>
      <c r="DE215" s="72"/>
      <c r="DF215" s="72"/>
      <c r="DG215" s="72"/>
      <c r="DH215" s="72"/>
      <c r="DI215" s="72"/>
      <c r="DJ215" s="212"/>
      <c r="DK215" s="212"/>
      <c r="DL215" s="212"/>
      <c r="DM215" s="212"/>
      <c r="DN215" s="212"/>
      <c r="DO215" s="212"/>
      <c r="DP215" s="212"/>
      <c r="DQ215" s="212"/>
      <c r="DR215" s="72"/>
    </row>
    <row r="216" spans="2:122" x14ac:dyDescent="0.3">
      <c r="B216" s="72"/>
      <c r="H216" s="72"/>
      <c r="J216" s="72"/>
      <c r="P216" s="72"/>
      <c r="R216" s="72"/>
      <c r="X216" s="72"/>
      <c r="Z216" s="72"/>
      <c r="AF216" s="72"/>
      <c r="AH216" s="72"/>
      <c r="AI216" s="72"/>
      <c r="AP216" s="72"/>
      <c r="AV216" s="72"/>
      <c r="AX216" s="72"/>
      <c r="BD216" s="72"/>
      <c r="BF216" s="72"/>
      <c r="BL216" s="72"/>
      <c r="BN216" s="72"/>
      <c r="BT216" s="72"/>
      <c r="BV216" s="72"/>
      <c r="CB216" s="72"/>
      <c r="CD216" s="72"/>
      <c r="CE216" s="72"/>
      <c r="CF216" s="72"/>
      <c r="CG216" s="72"/>
      <c r="CH216" s="72"/>
      <c r="CI216" s="72"/>
      <c r="CJ216" s="72"/>
      <c r="CK216" s="72"/>
      <c r="CL216" s="72"/>
      <c r="CR216" s="72"/>
      <c r="CT216" s="72"/>
      <c r="CZ216" s="72"/>
      <c r="DB216" s="72"/>
      <c r="DC216" s="72"/>
      <c r="DD216" s="72"/>
      <c r="DE216" s="72"/>
      <c r="DF216" s="72"/>
      <c r="DG216" s="72"/>
      <c r="DH216" s="72"/>
      <c r="DI216" s="72"/>
      <c r="DJ216" s="212"/>
      <c r="DK216" s="212"/>
      <c r="DL216" s="212"/>
      <c r="DM216" s="212"/>
      <c r="DN216" s="212"/>
      <c r="DO216" s="212"/>
      <c r="DP216" s="212"/>
      <c r="DQ216" s="212"/>
      <c r="DR216" s="72"/>
    </row>
    <row r="217" spans="2:122" x14ac:dyDescent="0.3">
      <c r="B217" s="72"/>
      <c r="H217" s="72"/>
      <c r="J217" s="72"/>
      <c r="P217" s="72"/>
      <c r="R217" s="72"/>
      <c r="X217" s="72"/>
      <c r="Z217" s="72"/>
      <c r="AF217" s="72"/>
      <c r="AH217" s="72"/>
      <c r="AI217" s="72"/>
      <c r="AP217" s="72"/>
      <c r="AV217" s="72"/>
      <c r="AX217" s="72"/>
      <c r="BD217" s="72"/>
      <c r="BF217" s="72"/>
      <c r="BL217" s="72"/>
      <c r="BN217" s="72"/>
      <c r="BT217" s="72"/>
      <c r="BV217" s="72"/>
      <c r="CB217" s="72"/>
      <c r="CD217" s="72"/>
      <c r="CE217" s="72"/>
      <c r="CF217" s="72"/>
      <c r="CG217" s="72"/>
      <c r="CH217" s="72"/>
      <c r="CI217" s="72"/>
      <c r="CJ217" s="72"/>
      <c r="CK217" s="72"/>
      <c r="CL217" s="72"/>
      <c r="CR217" s="72"/>
      <c r="CT217" s="72"/>
      <c r="CZ217" s="72"/>
      <c r="DB217" s="72"/>
      <c r="DC217" s="72"/>
      <c r="DD217" s="72"/>
      <c r="DE217" s="72"/>
      <c r="DF217" s="72"/>
      <c r="DG217" s="72"/>
      <c r="DH217" s="72"/>
      <c r="DI217" s="72"/>
      <c r="DJ217" s="212"/>
      <c r="DK217" s="212"/>
      <c r="DL217" s="212"/>
      <c r="DM217" s="212"/>
      <c r="DN217" s="212"/>
      <c r="DO217" s="212"/>
      <c r="DP217" s="212"/>
      <c r="DQ217" s="212"/>
      <c r="DR217" s="72"/>
    </row>
    <row r="218" spans="2:122" x14ac:dyDescent="0.3">
      <c r="B218" s="72"/>
      <c r="H218" s="72"/>
      <c r="J218" s="72"/>
      <c r="P218" s="72"/>
      <c r="R218" s="72"/>
      <c r="X218" s="72"/>
      <c r="Z218" s="72"/>
      <c r="AF218" s="72"/>
      <c r="AH218" s="72"/>
      <c r="AI218" s="72"/>
      <c r="AP218" s="72"/>
      <c r="AV218" s="72"/>
      <c r="AX218" s="72"/>
      <c r="BD218" s="72"/>
      <c r="BF218" s="72"/>
      <c r="BL218" s="72"/>
      <c r="BN218" s="72"/>
      <c r="BT218" s="72"/>
      <c r="BV218" s="72"/>
      <c r="CB218" s="72"/>
      <c r="CD218" s="72"/>
      <c r="CE218" s="72"/>
      <c r="CF218" s="72"/>
      <c r="CG218" s="72"/>
      <c r="CH218" s="72"/>
      <c r="CI218" s="72"/>
      <c r="CJ218" s="72"/>
      <c r="CK218" s="72"/>
      <c r="CL218" s="72"/>
      <c r="CR218" s="72"/>
      <c r="CT218" s="72"/>
      <c r="CZ218" s="72"/>
      <c r="DB218" s="72"/>
      <c r="DC218" s="72"/>
      <c r="DD218" s="72"/>
      <c r="DE218" s="72"/>
      <c r="DF218" s="72"/>
      <c r="DG218" s="72"/>
      <c r="DH218" s="72"/>
      <c r="DI218" s="72"/>
      <c r="DJ218" s="212"/>
      <c r="DK218" s="212"/>
      <c r="DL218" s="212"/>
      <c r="DM218" s="212"/>
      <c r="DN218" s="212"/>
      <c r="DO218" s="212"/>
      <c r="DP218" s="212"/>
      <c r="DQ218" s="212"/>
      <c r="DR218" s="72"/>
    </row>
    <row r="219" spans="2:122" x14ac:dyDescent="0.3">
      <c r="B219" s="72"/>
      <c r="H219" s="72"/>
      <c r="J219" s="72"/>
      <c r="P219" s="72"/>
      <c r="R219" s="72"/>
      <c r="X219" s="72"/>
      <c r="Z219" s="72"/>
      <c r="AF219" s="72"/>
      <c r="AH219" s="72"/>
      <c r="AI219" s="72"/>
      <c r="AP219" s="72"/>
      <c r="AV219" s="72"/>
      <c r="AX219" s="72"/>
      <c r="BD219" s="72"/>
      <c r="BF219" s="72"/>
      <c r="BL219" s="72"/>
      <c r="BN219" s="72"/>
      <c r="BT219" s="72"/>
      <c r="BV219" s="72"/>
      <c r="CB219" s="72"/>
      <c r="CD219" s="72"/>
      <c r="CE219" s="72"/>
      <c r="CF219" s="72"/>
      <c r="CG219" s="72"/>
      <c r="CH219" s="72"/>
      <c r="CI219" s="72"/>
      <c r="CJ219" s="72"/>
      <c r="CK219" s="72"/>
      <c r="CL219" s="72"/>
      <c r="CR219" s="72"/>
      <c r="CT219" s="72"/>
      <c r="CZ219" s="72"/>
      <c r="DB219" s="72"/>
      <c r="DC219" s="72"/>
      <c r="DD219" s="72"/>
      <c r="DE219" s="72"/>
      <c r="DF219" s="72"/>
      <c r="DG219" s="72"/>
      <c r="DH219" s="72"/>
      <c r="DI219" s="72"/>
      <c r="DJ219" s="212"/>
      <c r="DK219" s="212"/>
      <c r="DL219" s="212"/>
      <c r="DM219" s="212"/>
      <c r="DN219" s="212"/>
      <c r="DO219" s="212"/>
      <c r="DP219" s="212"/>
      <c r="DQ219" s="212"/>
      <c r="DR219" s="72"/>
    </row>
    <row r="220" spans="2:122" x14ac:dyDescent="0.3">
      <c r="B220" s="72"/>
      <c r="H220" s="72"/>
      <c r="J220" s="72"/>
      <c r="P220" s="72"/>
      <c r="R220" s="72"/>
      <c r="X220" s="72"/>
      <c r="Z220" s="72"/>
      <c r="AF220" s="72"/>
      <c r="AH220" s="72"/>
      <c r="AI220" s="72"/>
      <c r="AP220" s="72"/>
      <c r="AV220" s="72"/>
      <c r="AX220" s="72"/>
      <c r="BD220" s="72"/>
      <c r="BF220" s="72"/>
      <c r="BL220" s="72"/>
      <c r="BN220" s="72"/>
      <c r="BT220" s="72"/>
      <c r="BV220" s="72"/>
      <c r="CB220" s="72"/>
      <c r="CD220" s="72"/>
      <c r="CE220" s="72"/>
      <c r="CF220" s="72"/>
      <c r="CG220" s="72"/>
      <c r="CH220" s="72"/>
      <c r="CI220" s="72"/>
      <c r="CJ220" s="72"/>
      <c r="CK220" s="72"/>
      <c r="CL220" s="72"/>
      <c r="CR220" s="72"/>
      <c r="CT220" s="72"/>
      <c r="CZ220" s="72"/>
      <c r="DB220" s="72"/>
      <c r="DC220" s="72"/>
      <c r="DD220" s="72"/>
      <c r="DE220" s="72"/>
      <c r="DF220" s="72"/>
      <c r="DG220" s="72"/>
      <c r="DH220" s="72"/>
      <c r="DI220" s="72"/>
      <c r="DJ220" s="212"/>
      <c r="DK220" s="212"/>
      <c r="DL220" s="212"/>
      <c r="DM220" s="212"/>
      <c r="DN220" s="212"/>
      <c r="DO220" s="212"/>
      <c r="DP220" s="212"/>
      <c r="DQ220" s="212"/>
      <c r="DR220" s="72"/>
    </row>
    <row r="221" spans="2:122" x14ac:dyDescent="0.3">
      <c r="B221" s="72"/>
      <c r="H221" s="72"/>
      <c r="J221" s="72"/>
      <c r="P221" s="72"/>
      <c r="R221" s="72"/>
      <c r="X221" s="72"/>
      <c r="Z221" s="72"/>
      <c r="AF221" s="72"/>
      <c r="AH221" s="72"/>
      <c r="AI221" s="72"/>
      <c r="AP221" s="72"/>
      <c r="AV221" s="72"/>
      <c r="AX221" s="72"/>
      <c r="BD221" s="72"/>
      <c r="BF221" s="72"/>
      <c r="BL221" s="72"/>
      <c r="BN221" s="72"/>
      <c r="BT221" s="72"/>
      <c r="BV221" s="72"/>
      <c r="CB221" s="72"/>
      <c r="CD221" s="72"/>
      <c r="CE221" s="72"/>
      <c r="CF221" s="72"/>
      <c r="CG221" s="72"/>
      <c r="CH221" s="72"/>
      <c r="CI221" s="72"/>
      <c r="CJ221" s="72"/>
      <c r="CK221" s="72"/>
      <c r="CL221" s="72"/>
      <c r="CR221" s="72"/>
      <c r="CT221" s="72"/>
      <c r="CZ221" s="72"/>
      <c r="DB221" s="72"/>
      <c r="DC221" s="72"/>
      <c r="DD221" s="72"/>
      <c r="DE221" s="72"/>
      <c r="DF221" s="72"/>
      <c r="DG221" s="72"/>
      <c r="DH221" s="72"/>
      <c r="DI221" s="72"/>
      <c r="DJ221" s="212"/>
      <c r="DK221" s="212"/>
      <c r="DL221" s="212"/>
      <c r="DM221" s="212"/>
      <c r="DN221" s="212"/>
      <c r="DO221" s="212"/>
      <c r="DP221" s="212"/>
      <c r="DQ221" s="212"/>
      <c r="DR221" s="72"/>
    </row>
    <row r="222" spans="2:122" x14ac:dyDescent="0.3">
      <c r="B222" s="72"/>
      <c r="H222" s="72"/>
      <c r="J222" s="72"/>
      <c r="P222" s="72"/>
      <c r="R222" s="72"/>
      <c r="X222" s="72"/>
      <c r="Z222" s="72"/>
      <c r="AF222" s="72"/>
      <c r="AH222" s="72"/>
      <c r="AI222" s="72"/>
      <c r="AP222" s="72"/>
      <c r="AV222" s="72"/>
      <c r="AX222" s="72"/>
      <c r="BD222" s="72"/>
      <c r="BF222" s="72"/>
      <c r="BL222" s="72"/>
      <c r="BN222" s="72"/>
      <c r="BT222" s="72"/>
      <c r="BV222" s="72"/>
      <c r="CB222" s="72"/>
      <c r="CD222" s="72"/>
      <c r="CE222" s="72"/>
      <c r="CF222" s="72"/>
      <c r="CG222" s="72"/>
      <c r="CH222" s="72"/>
      <c r="CI222" s="72"/>
      <c r="CJ222" s="72"/>
      <c r="CK222" s="72"/>
      <c r="CL222" s="72"/>
      <c r="CR222" s="72"/>
      <c r="CT222" s="72"/>
      <c r="CZ222" s="72"/>
      <c r="DB222" s="72"/>
      <c r="DC222" s="72"/>
      <c r="DD222" s="72"/>
      <c r="DE222" s="72"/>
      <c r="DF222" s="72"/>
      <c r="DG222" s="72"/>
      <c r="DH222" s="72"/>
      <c r="DI222" s="72"/>
      <c r="DJ222" s="212"/>
      <c r="DK222" s="212"/>
      <c r="DL222" s="212"/>
      <c r="DM222" s="212"/>
      <c r="DN222" s="212"/>
      <c r="DO222" s="212"/>
      <c r="DP222" s="212"/>
      <c r="DQ222" s="212"/>
      <c r="DR222" s="72"/>
    </row>
    <row r="223" spans="2:122" x14ac:dyDescent="0.3">
      <c r="B223" s="72"/>
      <c r="H223" s="72"/>
      <c r="J223" s="72"/>
      <c r="P223" s="72"/>
      <c r="R223" s="72"/>
      <c r="X223" s="72"/>
      <c r="Z223" s="72"/>
      <c r="AF223" s="72"/>
      <c r="AH223" s="72"/>
      <c r="AI223" s="72"/>
      <c r="AP223" s="72"/>
      <c r="AV223" s="72"/>
      <c r="AX223" s="72"/>
      <c r="BD223" s="72"/>
      <c r="BF223" s="72"/>
      <c r="BL223" s="72"/>
      <c r="BN223" s="72"/>
      <c r="BT223" s="72"/>
      <c r="BV223" s="72"/>
      <c r="CB223" s="72"/>
      <c r="CD223" s="72"/>
      <c r="CE223" s="72"/>
      <c r="CF223" s="72"/>
      <c r="CG223" s="72"/>
      <c r="CH223" s="72"/>
      <c r="CI223" s="72"/>
      <c r="CJ223" s="72"/>
      <c r="CK223" s="72"/>
      <c r="CL223" s="72"/>
      <c r="CR223" s="72"/>
      <c r="CT223" s="72"/>
      <c r="CZ223" s="72"/>
      <c r="DB223" s="72"/>
      <c r="DC223" s="72"/>
      <c r="DD223" s="72"/>
      <c r="DE223" s="72"/>
      <c r="DF223" s="72"/>
      <c r="DG223" s="72"/>
      <c r="DH223" s="72"/>
      <c r="DI223" s="72"/>
      <c r="DJ223" s="212"/>
      <c r="DK223" s="212"/>
      <c r="DL223" s="212"/>
      <c r="DM223" s="212"/>
      <c r="DN223" s="212"/>
      <c r="DO223" s="212"/>
      <c r="DP223" s="212"/>
      <c r="DQ223" s="212"/>
      <c r="DR223" s="72"/>
    </row>
    <row r="224" spans="2:122" x14ac:dyDescent="0.3">
      <c r="B224" s="72"/>
      <c r="H224" s="72"/>
      <c r="J224" s="72"/>
      <c r="P224" s="72"/>
      <c r="R224" s="72"/>
      <c r="X224" s="72"/>
      <c r="Z224" s="72"/>
      <c r="AF224" s="72"/>
      <c r="AH224" s="72"/>
      <c r="AI224" s="72"/>
      <c r="AP224" s="72"/>
      <c r="AV224" s="72"/>
      <c r="AX224" s="72"/>
      <c r="BD224" s="72"/>
      <c r="BF224" s="72"/>
      <c r="BL224" s="72"/>
      <c r="BN224" s="72"/>
      <c r="BT224" s="72"/>
      <c r="BV224" s="72"/>
      <c r="CB224" s="72"/>
      <c r="CD224" s="72"/>
      <c r="CE224" s="72"/>
      <c r="CF224" s="72"/>
      <c r="CG224" s="72"/>
      <c r="CH224" s="72"/>
      <c r="CI224" s="72"/>
      <c r="CJ224" s="72"/>
      <c r="CK224" s="72"/>
      <c r="CL224" s="72"/>
      <c r="CR224" s="72"/>
      <c r="CT224" s="72"/>
      <c r="CZ224" s="72"/>
      <c r="DB224" s="72"/>
      <c r="DC224" s="72"/>
      <c r="DD224" s="72"/>
      <c r="DE224" s="72"/>
      <c r="DF224" s="72"/>
      <c r="DG224" s="72"/>
      <c r="DH224" s="72"/>
      <c r="DI224" s="72"/>
      <c r="DJ224" s="212"/>
      <c r="DK224" s="212"/>
      <c r="DL224" s="212"/>
      <c r="DM224" s="212"/>
      <c r="DN224" s="212"/>
      <c r="DO224" s="212"/>
      <c r="DP224" s="212"/>
      <c r="DQ224" s="212"/>
      <c r="DR224" s="72"/>
    </row>
    <row r="225" spans="2:122" x14ac:dyDescent="0.3">
      <c r="B225" s="72"/>
      <c r="H225" s="72"/>
      <c r="J225" s="72"/>
      <c r="P225" s="72"/>
      <c r="R225" s="72"/>
      <c r="X225" s="72"/>
      <c r="Z225" s="72"/>
      <c r="AF225" s="72"/>
      <c r="AH225" s="72"/>
      <c r="AI225" s="72"/>
      <c r="AP225" s="72"/>
      <c r="AV225" s="72"/>
      <c r="AX225" s="72"/>
      <c r="BD225" s="72"/>
      <c r="BF225" s="72"/>
      <c r="BL225" s="72"/>
      <c r="BN225" s="72"/>
      <c r="BT225" s="72"/>
      <c r="BV225" s="72"/>
      <c r="CB225" s="72"/>
      <c r="CD225" s="72"/>
      <c r="CE225" s="72"/>
      <c r="CF225" s="72"/>
      <c r="CG225" s="72"/>
      <c r="CH225" s="72"/>
      <c r="CI225" s="72"/>
      <c r="CJ225" s="72"/>
      <c r="CK225" s="72"/>
      <c r="CL225" s="72"/>
      <c r="CR225" s="72"/>
      <c r="CT225" s="72"/>
      <c r="CZ225" s="72"/>
      <c r="DB225" s="72"/>
      <c r="DC225" s="72"/>
      <c r="DD225" s="72"/>
      <c r="DE225" s="72"/>
      <c r="DF225" s="72"/>
      <c r="DG225" s="72"/>
      <c r="DH225" s="72"/>
      <c r="DI225" s="72"/>
      <c r="DJ225" s="212"/>
      <c r="DK225" s="212"/>
      <c r="DL225" s="212"/>
      <c r="DM225" s="212"/>
      <c r="DN225" s="212"/>
      <c r="DO225" s="212"/>
      <c r="DP225" s="212"/>
      <c r="DQ225" s="212"/>
      <c r="DR225" s="72"/>
    </row>
    <row r="226" spans="2:122" x14ac:dyDescent="0.3">
      <c r="B226" s="72"/>
      <c r="H226" s="72"/>
      <c r="J226" s="72"/>
      <c r="P226" s="72"/>
      <c r="R226" s="72"/>
      <c r="X226" s="72"/>
      <c r="Z226" s="72"/>
      <c r="AF226" s="72"/>
      <c r="AH226" s="72"/>
      <c r="AI226" s="72"/>
      <c r="AP226" s="72"/>
      <c r="AV226" s="72"/>
      <c r="AX226" s="72"/>
      <c r="BD226" s="72"/>
      <c r="BF226" s="72"/>
      <c r="BL226" s="72"/>
      <c r="BN226" s="72"/>
      <c r="BT226" s="72"/>
      <c r="BV226" s="72"/>
      <c r="CB226" s="72"/>
      <c r="CD226" s="72"/>
      <c r="CE226" s="72"/>
      <c r="CF226" s="72"/>
      <c r="CG226" s="72"/>
      <c r="CH226" s="72"/>
      <c r="CI226" s="72"/>
      <c r="CJ226" s="72"/>
      <c r="CK226" s="72"/>
      <c r="CL226" s="72"/>
      <c r="CR226" s="72"/>
      <c r="CT226" s="72"/>
      <c r="CZ226" s="72"/>
      <c r="DB226" s="72"/>
      <c r="DC226" s="72"/>
      <c r="DD226" s="72"/>
      <c r="DE226" s="72"/>
      <c r="DF226" s="72"/>
      <c r="DG226" s="72"/>
      <c r="DH226" s="72"/>
      <c r="DI226" s="72"/>
      <c r="DJ226" s="212"/>
      <c r="DK226" s="212"/>
      <c r="DL226" s="212"/>
      <c r="DM226" s="212"/>
      <c r="DN226" s="212"/>
      <c r="DO226" s="212"/>
      <c r="DP226" s="212"/>
      <c r="DQ226" s="212"/>
      <c r="DR226" s="72"/>
    </row>
    <row r="227" spans="2:122" x14ac:dyDescent="0.3">
      <c r="B227" s="72"/>
      <c r="H227" s="72"/>
      <c r="J227" s="72"/>
      <c r="P227" s="72"/>
      <c r="R227" s="72"/>
      <c r="X227" s="72"/>
      <c r="Z227" s="72"/>
      <c r="AF227" s="72"/>
      <c r="AH227" s="72"/>
      <c r="AI227" s="72"/>
      <c r="AP227" s="72"/>
      <c r="AV227" s="72"/>
      <c r="AX227" s="72"/>
      <c r="BD227" s="72"/>
      <c r="BF227" s="72"/>
      <c r="BL227" s="72"/>
      <c r="BN227" s="72"/>
      <c r="BT227" s="72"/>
      <c r="BV227" s="72"/>
      <c r="CB227" s="72"/>
      <c r="CD227" s="72"/>
      <c r="CE227" s="72"/>
      <c r="CF227" s="72"/>
      <c r="CG227" s="72"/>
      <c r="CH227" s="72"/>
      <c r="CI227" s="72"/>
      <c r="CJ227" s="72"/>
      <c r="CK227" s="72"/>
      <c r="CL227" s="72"/>
      <c r="CR227" s="72"/>
      <c r="CT227" s="72"/>
      <c r="CZ227" s="72"/>
      <c r="DB227" s="72"/>
      <c r="DC227" s="72"/>
      <c r="DD227" s="72"/>
      <c r="DE227" s="72"/>
      <c r="DF227" s="72"/>
      <c r="DG227" s="72"/>
      <c r="DH227" s="72"/>
      <c r="DI227" s="72"/>
      <c r="DJ227" s="212"/>
      <c r="DK227" s="212"/>
      <c r="DL227" s="212"/>
      <c r="DM227" s="212"/>
      <c r="DN227" s="212"/>
      <c r="DO227" s="212"/>
      <c r="DP227" s="212"/>
      <c r="DQ227" s="212"/>
      <c r="DR227" s="72"/>
    </row>
    <row r="228" spans="2:122" x14ac:dyDescent="0.3">
      <c r="B228" s="72"/>
      <c r="H228" s="72"/>
      <c r="J228" s="72"/>
      <c r="P228" s="72"/>
      <c r="R228" s="72"/>
      <c r="X228" s="72"/>
      <c r="Z228" s="72"/>
      <c r="AF228" s="72"/>
      <c r="AH228" s="72"/>
      <c r="AI228" s="72"/>
      <c r="AP228" s="72"/>
      <c r="AV228" s="72"/>
      <c r="AX228" s="72"/>
      <c r="BD228" s="72"/>
      <c r="BF228" s="72"/>
      <c r="BL228" s="72"/>
      <c r="BN228" s="72"/>
      <c r="BT228" s="72"/>
      <c r="BV228" s="72"/>
      <c r="CB228" s="72"/>
      <c r="CD228" s="72"/>
      <c r="CE228" s="72"/>
      <c r="CF228" s="72"/>
      <c r="CG228" s="72"/>
      <c r="CH228" s="72"/>
      <c r="CI228" s="72"/>
      <c r="CJ228" s="72"/>
      <c r="CK228" s="72"/>
      <c r="CL228" s="72"/>
      <c r="CR228" s="72"/>
      <c r="CT228" s="72"/>
      <c r="CZ228" s="72"/>
      <c r="DB228" s="72"/>
      <c r="DC228" s="72"/>
      <c r="DD228" s="72"/>
      <c r="DE228" s="72"/>
      <c r="DF228" s="72"/>
      <c r="DG228" s="72"/>
      <c r="DH228" s="72"/>
      <c r="DI228" s="72"/>
      <c r="DJ228" s="212"/>
      <c r="DK228" s="212"/>
      <c r="DL228" s="212"/>
      <c r="DM228" s="212"/>
      <c r="DN228" s="212"/>
      <c r="DO228" s="212"/>
      <c r="DP228" s="212"/>
      <c r="DQ228" s="212"/>
      <c r="DR228" s="72"/>
    </row>
    <row r="229" spans="2:122" x14ac:dyDescent="0.3">
      <c r="B229" s="72"/>
      <c r="H229" s="72"/>
      <c r="J229" s="72"/>
      <c r="P229" s="72"/>
      <c r="R229" s="72"/>
      <c r="X229" s="72"/>
      <c r="Z229" s="72"/>
      <c r="AF229" s="72"/>
      <c r="AH229" s="72"/>
      <c r="AI229" s="72"/>
      <c r="AP229" s="72"/>
      <c r="AV229" s="72"/>
      <c r="AX229" s="72"/>
      <c r="BD229" s="72"/>
      <c r="BF229" s="72"/>
      <c r="BL229" s="72"/>
      <c r="BN229" s="72"/>
      <c r="BT229" s="72"/>
      <c r="BV229" s="72"/>
      <c r="CB229" s="72"/>
      <c r="CD229" s="72"/>
      <c r="CE229" s="72"/>
      <c r="CF229" s="72"/>
      <c r="CG229" s="72"/>
      <c r="CH229" s="72"/>
      <c r="CI229" s="72"/>
      <c r="CJ229" s="72"/>
      <c r="CK229" s="72"/>
      <c r="CL229" s="72"/>
      <c r="CR229" s="72"/>
      <c r="CT229" s="72"/>
      <c r="CZ229" s="72"/>
      <c r="DB229" s="72"/>
      <c r="DC229" s="72"/>
      <c r="DD229" s="72"/>
      <c r="DE229" s="72"/>
      <c r="DF229" s="72"/>
      <c r="DG229" s="72"/>
      <c r="DH229" s="72"/>
      <c r="DI229" s="72"/>
      <c r="DJ229" s="212"/>
      <c r="DK229" s="212"/>
      <c r="DL229" s="212"/>
      <c r="DM229" s="212"/>
      <c r="DN229" s="212"/>
      <c r="DO229" s="212"/>
      <c r="DP229" s="212"/>
      <c r="DQ229" s="212"/>
      <c r="DR229" s="72"/>
    </row>
    <row r="230" spans="2:122" x14ac:dyDescent="0.3">
      <c r="B230" s="72"/>
      <c r="H230" s="72"/>
      <c r="J230" s="72"/>
      <c r="P230" s="72"/>
      <c r="R230" s="72"/>
      <c r="X230" s="72"/>
      <c r="Z230" s="72"/>
      <c r="AF230" s="72"/>
      <c r="AH230" s="72"/>
      <c r="AI230" s="72"/>
      <c r="AP230" s="72"/>
      <c r="AV230" s="72"/>
      <c r="AX230" s="72"/>
      <c r="BD230" s="72"/>
      <c r="BF230" s="72"/>
      <c r="BL230" s="72"/>
      <c r="BN230" s="72"/>
      <c r="BT230" s="72"/>
      <c r="BV230" s="72"/>
      <c r="CB230" s="72"/>
      <c r="CD230" s="72"/>
      <c r="CE230" s="72"/>
      <c r="CF230" s="72"/>
      <c r="CG230" s="72"/>
      <c r="CH230" s="72"/>
      <c r="CI230" s="72"/>
      <c r="CJ230" s="72"/>
      <c r="CK230" s="72"/>
      <c r="CL230" s="72"/>
      <c r="CR230" s="72"/>
      <c r="CT230" s="72"/>
      <c r="CZ230" s="72"/>
      <c r="DB230" s="72"/>
      <c r="DC230" s="72"/>
      <c r="DD230" s="72"/>
      <c r="DE230" s="72"/>
      <c r="DF230" s="72"/>
      <c r="DG230" s="72"/>
      <c r="DH230" s="72"/>
      <c r="DI230" s="72"/>
      <c r="DJ230" s="212"/>
      <c r="DK230" s="212"/>
      <c r="DL230" s="212"/>
      <c r="DM230" s="212"/>
      <c r="DN230" s="212"/>
      <c r="DO230" s="212"/>
      <c r="DP230" s="212"/>
      <c r="DQ230" s="212"/>
      <c r="DR230" s="72"/>
    </row>
    <row r="231" spans="2:122" x14ac:dyDescent="0.3">
      <c r="B231" s="72"/>
      <c r="H231" s="72"/>
      <c r="J231" s="72"/>
      <c r="P231" s="72"/>
      <c r="R231" s="72"/>
      <c r="X231" s="72"/>
      <c r="Z231" s="72"/>
      <c r="AF231" s="72"/>
      <c r="AH231" s="72"/>
      <c r="AI231" s="72"/>
      <c r="AP231" s="72"/>
      <c r="AV231" s="72"/>
      <c r="AX231" s="72"/>
      <c r="BD231" s="72"/>
      <c r="BF231" s="72"/>
      <c r="BL231" s="72"/>
      <c r="BN231" s="72"/>
      <c r="BT231" s="72"/>
      <c r="BV231" s="72"/>
      <c r="CB231" s="72"/>
      <c r="CD231" s="72"/>
      <c r="CE231" s="72"/>
      <c r="CF231" s="72"/>
      <c r="CG231" s="72"/>
      <c r="CH231" s="72"/>
      <c r="CI231" s="72"/>
      <c r="CJ231" s="72"/>
      <c r="CK231" s="72"/>
      <c r="CL231" s="72"/>
      <c r="CR231" s="72"/>
      <c r="CT231" s="72"/>
      <c r="CZ231" s="72"/>
      <c r="DB231" s="72"/>
      <c r="DC231" s="72"/>
      <c r="DD231" s="72"/>
      <c r="DE231" s="72"/>
      <c r="DF231" s="72"/>
      <c r="DG231" s="72"/>
      <c r="DH231" s="72"/>
      <c r="DI231" s="72"/>
      <c r="DJ231" s="212"/>
      <c r="DK231" s="212"/>
      <c r="DL231" s="212"/>
      <c r="DM231" s="212"/>
      <c r="DN231" s="212"/>
      <c r="DO231" s="212"/>
      <c r="DP231" s="212"/>
      <c r="DQ231" s="212"/>
      <c r="DR231" s="72"/>
    </row>
    <row r="232" spans="2:122" x14ac:dyDescent="0.3">
      <c r="B232" s="72"/>
      <c r="H232" s="72"/>
      <c r="J232" s="72"/>
      <c r="P232" s="72"/>
      <c r="R232" s="72"/>
      <c r="X232" s="72"/>
      <c r="Z232" s="72"/>
      <c r="AF232" s="72"/>
      <c r="AH232" s="72"/>
      <c r="AI232" s="72"/>
      <c r="AP232" s="72"/>
      <c r="AV232" s="72"/>
      <c r="AX232" s="72"/>
      <c r="BD232" s="72"/>
      <c r="BF232" s="72"/>
      <c r="BL232" s="72"/>
      <c r="BN232" s="72"/>
      <c r="BT232" s="72"/>
      <c r="BV232" s="72"/>
      <c r="CB232" s="72"/>
      <c r="CD232" s="72"/>
      <c r="CE232" s="72"/>
      <c r="CF232" s="72"/>
      <c r="CG232" s="72"/>
      <c r="CH232" s="72"/>
      <c r="CI232" s="72"/>
      <c r="CJ232" s="72"/>
      <c r="CK232" s="72"/>
      <c r="CL232" s="72"/>
      <c r="CR232" s="72"/>
      <c r="CT232" s="72"/>
      <c r="CZ232" s="72"/>
      <c r="DB232" s="72"/>
      <c r="DC232" s="72"/>
      <c r="DD232" s="72"/>
      <c r="DE232" s="72"/>
      <c r="DF232" s="72"/>
      <c r="DG232" s="72"/>
      <c r="DH232" s="72"/>
      <c r="DI232" s="72"/>
      <c r="DJ232" s="212"/>
      <c r="DK232" s="212"/>
      <c r="DL232" s="212"/>
      <c r="DM232" s="212"/>
      <c r="DN232" s="212"/>
      <c r="DO232" s="212"/>
      <c r="DP232" s="212"/>
      <c r="DQ232" s="212"/>
      <c r="DR232" s="72"/>
    </row>
    <row r="233" spans="2:122" x14ac:dyDescent="0.3">
      <c r="B233" s="72"/>
      <c r="H233" s="72"/>
      <c r="J233" s="72"/>
      <c r="P233" s="72"/>
      <c r="R233" s="72"/>
      <c r="X233" s="72"/>
      <c r="Z233" s="72"/>
      <c r="AF233" s="72"/>
      <c r="AH233" s="72"/>
      <c r="AI233" s="72"/>
      <c r="AP233" s="72"/>
      <c r="AV233" s="72"/>
      <c r="AX233" s="72"/>
      <c r="BD233" s="72"/>
      <c r="BF233" s="72"/>
      <c r="BL233" s="72"/>
      <c r="BN233" s="72"/>
      <c r="BT233" s="72"/>
      <c r="BV233" s="72"/>
      <c r="CB233" s="72"/>
      <c r="CD233" s="72"/>
      <c r="CE233" s="72"/>
      <c r="CF233" s="72"/>
      <c r="CG233" s="72"/>
      <c r="CH233" s="72"/>
      <c r="CI233" s="72"/>
      <c r="CJ233" s="72"/>
      <c r="CK233" s="72"/>
      <c r="CL233" s="72"/>
      <c r="CR233" s="72"/>
      <c r="CT233" s="72"/>
      <c r="CZ233" s="72"/>
      <c r="DB233" s="72"/>
      <c r="DC233" s="72"/>
      <c r="DD233" s="72"/>
      <c r="DE233" s="72"/>
      <c r="DF233" s="72"/>
      <c r="DG233" s="72"/>
      <c r="DH233" s="72"/>
      <c r="DI233" s="72"/>
      <c r="DJ233" s="212"/>
      <c r="DK233" s="212"/>
      <c r="DL233" s="212"/>
      <c r="DM233" s="212"/>
      <c r="DN233" s="212"/>
      <c r="DO233" s="212"/>
      <c r="DP233" s="212"/>
      <c r="DQ233" s="212"/>
      <c r="DR233" s="72"/>
    </row>
    <row r="234" spans="2:122" x14ac:dyDescent="0.3">
      <c r="B234" s="72"/>
      <c r="H234" s="72"/>
      <c r="J234" s="72"/>
      <c r="P234" s="72"/>
      <c r="R234" s="72"/>
      <c r="X234" s="72"/>
      <c r="Z234" s="72"/>
      <c r="AF234" s="72"/>
      <c r="AH234" s="72"/>
      <c r="AI234" s="72"/>
      <c r="AP234" s="72"/>
      <c r="AV234" s="72"/>
      <c r="AX234" s="72"/>
      <c r="BD234" s="72"/>
      <c r="BF234" s="72"/>
      <c r="BL234" s="72"/>
      <c r="BN234" s="72"/>
      <c r="BT234" s="72"/>
      <c r="BV234" s="72"/>
      <c r="CB234" s="72"/>
      <c r="CD234" s="72"/>
      <c r="CE234" s="72"/>
      <c r="CF234" s="72"/>
      <c r="CG234" s="72"/>
      <c r="CH234" s="72"/>
      <c r="CI234" s="72"/>
      <c r="CJ234" s="72"/>
      <c r="CK234" s="72"/>
      <c r="CL234" s="72"/>
      <c r="CR234" s="72"/>
      <c r="CT234" s="72"/>
      <c r="CZ234" s="72"/>
      <c r="DB234" s="72"/>
      <c r="DC234" s="72"/>
      <c r="DD234" s="72"/>
      <c r="DE234" s="72"/>
      <c r="DF234" s="72"/>
      <c r="DG234" s="72"/>
      <c r="DH234" s="72"/>
      <c r="DI234" s="72"/>
      <c r="DJ234" s="212"/>
      <c r="DK234" s="212"/>
      <c r="DL234" s="212"/>
      <c r="DM234" s="212"/>
      <c r="DN234" s="212"/>
      <c r="DO234" s="212"/>
      <c r="DP234" s="212"/>
      <c r="DQ234" s="212"/>
      <c r="DR234" s="72"/>
    </row>
    <row r="235" spans="2:122" x14ac:dyDescent="0.3">
      <c r="B235" s="72"/>
      <c r="H235" s="72"/>
      <c r="J235" s="72"/>
      <c r="P235" s="72"/>
      <c r="R235" s="72"/>
      <c r="X235" s="72"/>
      <c r="Z235" s="72"/>
      <c r="AF235" s="72"/>
      <c r="AH235" s="72"/>
      <c r="AI235" s="72"/>
      <c r="AP235" s="72"/>
      <c r="AV235" s="72"/>
      <c r="AX235" s="72"/>
      <c r="BD235" s="72"/>
      <c r="BF235" s="72"/>
      <c r="BL235" s="72"/>
      <c r="BN235" s="72"/>
      <c r="BT235" s="72"/>
      <c r="BV235" s="72"/>
      <c r="CB235" s="72"/>
      <c r="CD235" s="72"/>
      <c r="CE235" s="72"/>
      <c r="CF235" s="72"/>
      <c r="CG235" s="72"/>
      <c r="CH235" s="72"/>
      <c r="CI235" s="72"/>
      <c r="CJ235" s="72"/>
      <c r="CK235" s="72"/>
      <c r="CL235" s="72"/>
      <c r="CR235" s="72"/>
      <c r="CT235" s="72"/>
      <c r="CZ235" s="72"/>
      <c r="DB235" s="72"/>
      <c r="DC235" s="72"/>
      <c r="DD235" s="72"/>
      <c r="DE235" s="72"/>
      <c r="DF235" s="72"/>
      <c r="DG235" s="72"/>
      <c r="DH235" s="72"/>
      <c r="DI235" s="72"/>
      <c r="DJ235" s="212"/>
      <c r="DK235" s="212"/>
      <c r="DL235" s="212"/>
      <c r="DM235" s="212"/>
      <c r="DN235" s="212"/>
      <c r="DO235" s="212"/>
      <c r="DP235" s="212"/>
      <c r="DQ235" s="212"/>
      <c r="DR235" s="72"/>
    </row>
    <row r="236" spans="2:122" x14ac:dyDescent="0.3">
      <c r="B236" s="72"/>
      <c r="H236" s="72"/>
      <c r="J236" s="72"/>
      <c r="P236" s="72"/>
      <c r="R236" s="72"/>
      <c r="X236" s="72"/>
      <c r="Z236" s="72"/>
      <c r="AF236" s="72"/>
      <c r="AH236" s="72"/>
      <c r="AI236" s="72"/>
      <c r="AP236" s="72"/>
      <c r="AV236" s="72"/>
      <c r="AX236" s="72"/>
      <c r="BD236" s="72"/>
      <c r="BF236" s="72"/>
      <c r="BL236" s="72"/>
      <c r="BN236" s="72"/>
      <c r="BT236" s="72"/>
      <c r="BV236" s="72"/>
      <c r="CB236" s="72"/>
      <c r="CD236" s="72"/>
      <c r="CE236" s="72"/>
      <c r="CF236" s="72"/>
      <c r="CG236" s="72"/>
      <c r="CH236" s="72"/>
      <c r="CI236" s="72"/>
      <c r="CJ236" s="72"/>
      <c r="CK236" s="72"/>
      <c r="CL236" s="72"/>
      <c r="CR236" s="72"/>
      <c r="CT236" s="72"/>
      <c r="CZ236" s="72"/>
      <c r="DB236" s="72"/>
      <c r="DC236" s="72"/>
      <c r="DD236" s="72"/>
      <c r="DE236" s="72"/>
      <c r="DF236" s="72"/>
      <c r="DG236" s="72"/>
      <c r="DH236" s="72"/>
      <c r="DI236" s="72"/>
      <c r="DJ236" s="212"/>
      <c r="DK236" s="212"/>
      <c r="DL236" s="212"/>
      <c r="DM236" s="212"/>
      <c r="DN236" s="212"/>
      <c r="DO236" s="212"/>
      <c r="DP236" s="212"/>
      <c r="DQ236" s="212"/>
      <c r="DR236" s="72"/>
    </row>
    <row r="237" spans="2:122" x14ac:dyDescent="0.3">
      <c r="B237" s="72"/>
      <c r="H237" s="72"/>
      <c r="J237" s="72"/>
      <c r="P237" s="72"/>
      <c r="R237" s="72"/>
      <c r="X237" s="72"/>
      <c r="Z237" s="72"/>
      <c r="AF237" s="72"/>
      <c r="AH237" s="72"/>
      <c r="AI237" s="72"/>
      <c r="AP237" s="72"/>
      <c r="AV237" s="72"/>
      <c r="AX237" s="72"/>
      <c r="BD237" s="72"/>
      <c r="BF237" s="72"/>
      <c r="BL237" s="72"/>
      <c r="BN237" s="72"/>
      <c r="BT237" s="72"/>
      <c r="BV237" s="72"/>
      <c r="CB237" s="72"/>
      <c r="CD237" s="72"/>
      <c r="CE237" s="72"/>
      <c r="CF237" s="72"/>
      <c r="CG237" s="72"/>
      <c r="CH237" s="72"/>
      <c r="CI237" s="72"/>
      <c r="CJ237" s="72"/>
      <c r="CK237" s="72"/>
      <c r="CL237" s="72"/>
      <c r="CR237" s="72"/>
      <c r="CT237" s="72"/>
      <c r="CZ237" s="72"/>
      <c r="DB237" s="72"/>
      <c r="DC237" s="72"/>
      <c r="DD237" s="72"/>
      <c r="DE237" s="72"/>
      <c r="DF237" s="72"/>
      <c r="DG237" s="72"/>
      <c r="DH237" s="72"/>
      <c r="DI237" s="72"/>
      <c r="DJ237" s="212"/>
      <c r="DK237" s="212"/>
      <c r="DL237" s="212"/>
      <c r="DM237" s="212"/>
      <c r="DN237" s="212"/>
      <c r="DO237" s="212"/>
      <c r="DP237" s="212"/>
      <c r="DQ237" s="212"/>
      <c r="DR237" s="72"/>
    </row>
    <row r="238" spans="2:122" x14ac:dyDescent="0.3">
      <c r="B238" s="72"/>
      <c r="H238" s="72"/>
      <c r="J238" s="72"/>
      <c r="P238" s="72"/>
      <c r="R238" s="72"/>
      <c r="X238" s="72"/>
      <c r="Z238" s="72"/>
      <c r="AF238" s="72"/>
      <c r="AH238" s="72"/>
      <c r="AI238" s="72"/>
      <c r="AP238" s="72"/>
      <c r="AV238" s="72"/>
      <c r="AX238" s="72"/>
      <c r="BD238" s="72"/>
      <c r="BF238" s="72"/>
      <c r="BL238" s="72"/>
      <c r="BN238" s="72"/>
      <c r="BT238" s="72"/>
      <c r="BV238" s="72"/>
      <c r="CB238" s="72"/>
      <c r="CD238" s="72"/>
      <c r="CE238" s="72"/>
      <c r="CF238" s="72"/>
      <c r="CG238" s="72"/>
      <c r="CH238" s="72"/>
      <c r="CI238" s="72"/>
      <c r="CJ238" s="72"/>
      <c r="CK238" s="72"/>
      <c r="CL238" s="72"/>
      <c r="CR238" s="72"/>
      <c r="CT238" s="72"/>
      <c r="CZ238" s="72"/>
      <c r="DB238" s="72"/>
      <c r="DC238" s="72"/>
      <c r="DD238" s="72"/>
      <c r="DE238" s="72"/>
      <c r="DF238" s="72"/>
      <c r="DG238" s="72"/>
      <c r="DH238" s="72"/>
      <c r="DI238" s="72"/>
      <c r="DJ238" s="212"/>
      <c r="DK238" s="212"/>
      <c r="DL238" s="212"/>
      <c r="DM238" s="212"/>
      <c r="DN238" s="212"/>
      <c r="DO238" s="212"/>
      <c r="DP238" s="212"/>
      <c r="DQ238" s="212"/>
      <c r="DR238" s="72"/>
    </row>
    <row r="239" spans="2:122" x14ac:dyDescent="0.3">
      <c r="B239" s="72"/>
      <c r="H239" s="72"/>
      <c r="J239" s="72"/>
      <c r="P239" s="72"/>
      <c r="R239" s="72"/>
      <c r="X239" s="72"/>
      <c r="Z239" s="72"/>
      <c r="AF239" s="72"/>
      <c r="AH239" s="72"/>
      <c r="AI239" s="72"/>
      <c r="AP239" s="72"/>
      <c r="AV239" s="72"/>
      <c r="AX239" s="72"/>
      <c r="BD239" s="72"/>
      <c r="BF239" s="72"/>
      <c r="BL239" s="72"/>
      <c r="BN239" s="72"/>
      <c r="BT239" s="72"/>
      <c r="BV239" s="72"/>
      <c r="CB239" s="72"/>
      <c r="CD239" s="72"/>
      <c r="CE239" s="72"/>
      <c r="CF239" s="72"/>
      <c r="CG239" s="72"/>
      <c r="CH239" s="72"/>
      <c r="CI239" s="72"/>
      <c r="CJ239" s="72"/>
      <c r="CK239" s="72"/>
      <c r="CL239" s="72"/>
      <c r="CR239" s="72"/>
      <c r="CT239" s="72"/>
      <c r="CZ239" s="72"/>
      <c r="DB239" s="72"/>
      <c r="DC239" s="72"/>
      <c r="DD239" s="72"/>
      <c r="DE239" s="72"/>
      <c r="DF239" s="72"/>
      <c r="DG239" s="72"/>
      <c r="DH239" s="72"/>
      <c r="DI239" s="72"/>
      <c r="DJ239" s="212"/>
      <c r="DK239" s="212"/>
      <c r="DL239" s="212"/>
      <c r="DM239" s="212"/>
      <c r="DN239" s="212"/>
      <c r="DO239" s="212"/>
      <c r="DP239" s="212"/>
      <c r="DQ239" s="212"/>
      <c r="DR239" s="72"/>
    </row>
    <row r="240" spans="2:122" x14ac:dyDescent="0.3">
      <c r="B240" s="72"/>
      <c r="H240" s="72"/>
      <c r="J240" s="72"/>
      <c r="P240" s="72"/>
      <c r="R240" s="72"/>
      <c r="X240" s="72"/>
      <c r="Z240" s="72"/>
      <c r="AF240" s="72"/>
      <c r="AH240" s="72"/>
      <c r="AI240" s="72"/>
      <c r="AP240" s="72"/>
      <c r="AV240" s="72"/>
      <c r="AX240" s="72"/>
      <c r="BD240" s="72"/>
      <c r="BF240" s="72"/>
      <c r="BL240" s="72"/>
      <c r="BN240" s="72"/>
      <c r="BT240" s="72"/>
      <c r="BV240" s="72"/>
      <c r="CB240" s="72"/>
      <c r="CD240" s="72"/>
      <c r="CE240" s="72"/>
      <c r="CF240" s="72"/>
      <c r="CG240" s="72"/>
      <c r="CH240" s="72"/>
      <c r="CI240" s="72"/>
      <c r="CJ240" s="72"/>
      <c r="CK240" s="72"/>
      <c r="CL240" s="72"/>
      <c r="CR240" s="72"/>
      <c r="CT240" s="72"/>
      <c r="CZ240" s="72"/>
      <c r="DB240" s="72"/>
      <c r="DC240" s="72"/>
      <c r="DD240" s="72"/>
      <c r="DE240" s="72"/>
      <c r="DF240" s="72"/>
      <c r="DG240" s="72"/>
      <c r="DH240" s="72"/>
      <c r="DI240" s="72"/>
      <c r="DJ240" s="212"/>
      <c r="DK240" s="212"/>
      <c r="DL240" s="212"/>
      <c r="DM240" s="212"/>
      <c r="DN240" s="212"/>
      <c r="DO240" s="212"/>
      <c r="DP240" s="212"/>
      <c r="DQ240" s="212"/>
      <c r="DR240" s="72"/>
    </row>
    <row r="241" spans="2:122" x14ac:dyDescent="0.3">
      <c r="B241" s="72"/>
      <c r="H241" s="72"/>
      <c r="J241" s="72"/>
      <c r="P241" s="72"/>
      <c r="R241" s="72"/>
      <c r="X241" s="72"/>
      <c r="Z241" s="72"/>
      <c r="AF241" s="72"/>
      <c r="AH241" s="72"/>
      <c r="AI241" s="72"/>
      <c r="AP241" s="72"/>
      <c r="AV241" s="72"/>
      <c r="AX241" s="72"/>
      <c r="BD241" s="72"/>
      <c r="BF241" s="72"/>
      <c r="BL241" s="72"/>
      <c r="BN241" s="72"/>
      <c r="BT241" s="72"/>
      <c r="BV241" s="72"/>
      <c r="CB241" s="72"/>
      <c r="CD241" s="72"/>
      <c r="CE241" s="72"/>
      <c r="CF241" s="72"/>
      <c r="CG241" s="72"/>
      <c r="CH241" s="72"/>
      <c r="CI241" s="72"/>
      <c r="CJ241" s="72"/>
      <c r="CK241" s="72"/>
      <c r="CL241" s="72"/>
      <c r="CR241" s="72"/>
      <c r="CT241" s="72"/>
      <c r="CZ241" s="72"/>
      <c r="DB241" s="72"/>
      <c r="DC241" s="72"/>
      <c r="DD241" s="72"/>
      <c r="DE241" s="72"/>
      <c r="DF241" s="72"/>
      <c r="DG241" s="72"/>
      <c r="DH241" s="72"/>
      <c r="DI241" s="72"/>
      <c r="DJ241" s="212"/>
      <c r="DK241" s="212"/>
      <c r="DL241" s="212"/>
      <c r="DM241" s="212"/>
      <c r="DN241" s="212"/>
      <c r="DO241" s="212"/>
      <c r="DP241" s="212"/>
      <c r="DQ241" s="212"/>
      <c r="DR241" s="72"/>
    </row>
    <row r="242" spans="2:122" x14ac:dyDescent="0.3">
      <c r="B242" s="72"/>
      <c r="H242" s="72"/>
      <c r="J242" s="72"/>
      <c r="P242" s="72"/>
      <c r="R242" s="72"/>
      <c r="X242" s="72"/>
      <c r="Z242" s="72"/>
      <c r="AF242" s="72"/>
      <c r="AH242" s="72"/>
      <c r="AI242" s="72"/>
      <c r="AP242" s="72"/>
      <c r="AV242" s="72"/>
      <c r="AX242" s="72"/>
      <c r="BD242" s="72"/>
      <c r="BF242" s="72"/>
      <c r="BL242" s="72"/>
      <c r="BN242" s="72"/>
      <c r="BT242" s="72"/>
      <c r="BV242" s="72"/>
      <c r="CB242" s="72"/>
      <c r="CD242" s="72"/>
      <c r="CE242" s="72"/>
      <c r="CF242" s="72"/>
      <c r="CG242" s="72"/>
      <c r="CH242" s="72"/>
      <c r="CI242" s="72"/>
      <c r="CJ242" s="72"/>
      <c r="CK242" s="72"/>
      <c r="CL242" s="72"/>
      <c r="CR242" s="72"/>
      <c r="CT242" s="72"/>
      <c r="CZ242" s="72"/>
      <c r="DB242" s="72"/>
      <c r="DC242" s="72"/>
      <c r="DD242" s="72"/>
      <c r="DE242" s="72"/>
      <c r="DF242" s="72"/>
      <c r="DG242" s="72"/>
      <c r="DH242" s="72"/>
      <c r="DI242" s="72"/>
      <c r="DJ242" s="212"/>
      <c r="DK242" s="212"/>
      <c r="DL242" s="212"/>
      <c r="DM242" s="212"/>
      <c r="DN242" s="212"/>
      <c r="DO242" s="212"/>
      <c r="DP242" s="212"/>
      <c r="DQ242" s="212"/>
      <c r="DR242" s="72"/>
    </row>
    <row r="243" spans="2:122" x14ac:dyDescent="0.3">
      <c r="B243" s="72"/>
      <c r="H243" s="72"/>
      <c r="J243" s="72"/>
      <c r="P243" s="72"/>
      <c r="R243" s="72"/>
      <c r="X243" s="72"/>
      <c r="Z243" s="72"/>
      <c r="AF243" s="72"/>
      <c r="AH243" s="72"/>
      <c r="AI243" s="72"/>
      <c r="AP243" s="72"/>
      <c r="AV243" s="72"/>
      <c r="AX243" s="72"/>
      <c r="BD243" s="72"/>
      <c r="BF243" s="72"/>
      <c r="BL243" s="72"/>
      <c r="BN243" s="72"/>
      <c r="BT243" s="72"/>
      <c r="BV243" s="72"/>
      <c r="CB243" s="72"/>
      <c r="CD243" s="72"/>
      <c r="CE243" s="72"/>
      <c r="CF243" s="72"/>
      <c r="CG243" s="72"/>
      <c r="CH243" s="72"/>
      <c r="CI243" s="72"/>
      <c r="CJ243" s="72"/>
      <c r="CK243" s="72"/>
      <c r="CL243" s="72"/>
      <c r="CR243" s="72"/>
      <c r="CT243" s="72"/>
      <c r="CZ243" s="72"/>
      <c r="DB243" s="72"/>
      <c r="DC243" s="72"/>
      <c r="DD243" s="72"/>
      <c r="DE243" s="72"/>
      <c r="DF243" s="72"/>
      <c r="DG243" s="72"/>
      <c r="DH243" s="72"/>
      <c r="DI243" s="72"/>
      <c r="DJ243" s="212"/>
      <c r="DK243" s="212"/>
      <c r="DL243" s="212"/>
      <c r="DM243" s="212"/>
      <c r="DN243" s="212"/>
      <c r="DO243" s="212"/>
      <c r="DP243" s="212"/>
      <c r="DQ243" s="212"/>
      <c r="DR243" s="72"/>
    </row>
    <row r="244" spans="2:122" x14ac:dyDescent="0.3">
      <c r="B244" s="72"/>
      <c r="H244" s="72"/>
      <c r="J244" s="72"/>
      <c r="P244" s="72"/>
      <c r="R244" s="72"/>
      <c r="X244" s="72"/>
      <c r="Z244" s="72"/>
      <c r="AF244" s="72"/>
      <c r="AH244" s="72"/>
      <c r="AI244" s="72"/>
      <c r="AP244" s="72"/>
      <c r="AV244" s="72"/>
      <c r="AX244" s="72"/>
      <c r="BD244" s="72"/>
      <c r="BF244" s="72"/>
      <c r="BL244" s="72"/>
      <c r="BN244" s="72"/>
      <c r="BT244" s="72"/>
      <c r="BV244" s="72"/>
      <c r="CB244" s="72"/>
      <c r="CD244" s="72"/>
      <c r="CE244" s="72"/>
      <c r="CF244" s="72"/>
      <c r="CG244" s="72"/>
      <c r="CH244" s="72"/>
      <c r="CI244" s="72"/>
      <c r="CJ244" s="72"/>
      <c r="CK244" s="72"/>
      <c r="CL244" s="72"/>
      <c r="CR244" s="72"/>
      <c r="CT244" s="72"/>
      <c r="CZ244" s="72"/>
      <c r="DB244" s="72"/>
      <c r="DC244" s="72"/>
      <c r="DD244" s="72"/>
      <c r="DE244" s="72"/>
      <c r="DF244" s="72"/>
      <c r="DG244" s="72"/>
      <c r="DH244" s="72"/>
      <c r="DI244" s="72"/>
      <c r="DJ244" s="212"/>
      <c r="DK244" s="212"/>
      <c r="DL244" s="212"/>
      <c r="DM244" s="212"/>
      <c r="DN244" s="212"/>
      <c r="DO244" s="212"/>
      <c r="DP244" s="212"/>
      <c r="DQ244" s="212"/>
      <c r="DR244" s="72"/>
    </row>
    <row r="245" spans="2:122" x14ac:dyDescent="0.3">
      <c r="B245" s="72"/>
      <c r="H245" s="72"/>
      <c r="J245" s="72"/>
      <c r="P245" s="72"/>
      <c r="R245" s="72"/>
      <c r="X245" s="72"/>
      <c r="Z245" s="72"/>
      <c r="AF245" s="72"/>
      <c r="AH245" s="72"/>
      <c r="AI245" s="72"/>
      <c r="AP245" s="72"/>
      <c r="AV245" s="72"/>
      <c r="AX245" s="72"/>
      <c r="BD245" s="72"/>
      <c r="BF245" s="72"/>
      <c r="BL245" s="72"/>
      <c r="BN245" s="72"/>
      <c r="BT245" s="72"/>
      <c r="BV245" s="72"/>
      <c r="CB245" s="72"/>
      <c r="CD245" s="72"/>
      <c r="CE245" s="72"/>
      <c r="CF245" s="72"/>
      <c r="CG245" s="72"/>
      <c r="CH245" s="72"/>
      <c r="CI245" s="72"/>
      <c r="CJ245" s="72"/>
      <c r="CK245" s="72"/>
      <c r="CL245" s="72"/>
      <c r="CR245" s="72"/>
      <c r="CT245" s="72"/>
      <c r="CZ245" s="72"/>
      <c r="DB245" s="72"/>
      <c r="DC245" s="72"/>
      <c r="DD245" s="72"/>
      <c r="DE245" s="72"/>
      <c r="DF245" s="72"/>
      <c r="DG245" s="72"/>
      <c r="DH245" s="72"/>
      <c r="DI245" s="72"/>
      <c r="DJ245" s="212"/>
      <c r="DK245" s="212"/>
      <c r="DL245" s="212"/>
      <c r="DM245" s="212"/>
      <c r="DN245" s="212"/>
      <c r="DO245" s="212"/>
      <c r="DP245" s="212"/>
      <c r="DQ245" s="212"/>
      <c r="DR245" s="72"/>
    </row>
    <row r="246" spans="2:122" x14ac:dyDescent="0.3">
      <c r="B246" s="72"/>
      <c r="H246" s="72"/>
      <c r="J246" s="72"/>
      <c r="P246" s="72"/>
      <c r="R246" s="72"/>
      <c r="X246" s="72"/>
      <c r="Z246" s="72"/>
      <c r="AF246" s="72"/>
      <c r="AH246" s="72"/>
      <c r="AI246" s="72"/>
      <c r="AP246" s="72"/>
      <c r="AV246" s="72"/>
      <c r="AX246" s="72"/>
      <c r="BD246" s="72"/>
      <c r="BF246" s="72"/>
      <c r="BL246" s="72"/>
      <c r="BN246" s="72"/>
      <c r="BT246" s="72"/>
      <c r="BV246" s="72"/>
      <c r="CB246" s="72"/>
      <c r="CD246" s="72"/>
      <c r="CE246" s="72"/>
      <c r="CF246" s="72"/>
      <c r="CG246" s="72"/>
      <c r="CH246" s="72"/>
      <c r="CI246" s="72"/>
      <c r="CJ246" s="72"/>
      <c r="CK246" s="72"/>
      <c r="CL246" s="72"/>
      <c r="CR246" s="72"/>
      <c r="CT246" s="72"/>
      <c r="CZ246" s="72"/>
      <c r="DB246" s="72"/>
      <c r="DC246" s="72"/>
      <c r="DD246" s="72"/>
      <c r="DE246" s="72"/>
      <c r="DF246" s="72"/>
      <c r="DG246" s="72"/>
      <c r="DH246" s="72"/>
      <c r="DI246" s="72"/>
      <c r="DJ246" s="212"/>
      <c r="DK246" s="212"/>
      <c r="DL246" s="212"/>
      <c r="DM246" s="212"/>
      <c r="DN246" s="212"/>
      <c r="DO246" s="212"/>
      <c r="DP246" s="212"/>
      <c r="DQ246" s="212"/>
      <c r="DR246" s="72"/>
    </row>
    <row r="247" spans="2:122" x14ac:dyDescent="0.3">
      <c r="B247" s="72"/>
      <c r="H247" s="72"/>
      <c r="J247" s="72"/>
      <c r="P247" s="72"/>
      <c r="R247" s="72"/>
      <c r="X247" s="72"/>
      <c r="Z247" s="72"/>
      <c r="AF247" s="72"/>
      <c r="AH247" s="72"/>
      <c r="AI247" s="72"/>
      <c r="AP247" s="72"/>
      <c r="AV247" s="72"/>
      <c r="AX247" s="72"/>
      <c r="BD247" s="72"/>
      <c r="BF247" s="72"/>
      <c r="BL247" s="72"/>
      <c r="BN247" s="72"/>
      <c r="BT247" s="72"/>
      <c r="BV247" s="72"/>
      <c r="CB247" s="72"/>
      <c r="CD247" s="72"/>
      <c r="CE247" s="72"/>
      <c r="CF247" s="72"/>
      <c r="CG247" s="72"/>
      <c r="CH247" s="72"/>
      <c r="CI247" s="72"/>
      <c r="CJ247" s="72"/>
      <c r="CK247" s="72"/>
      <c r="CL247" s="72"/>
      <c r="CR247" s="72"/>
      <c r="CT247" s="72"/>
      <c r="CZ247" s="72"/>
      <c r="DB247" s="72"/>
      <c r="DC247" s="72"/>
      <c r="DD247" s="72"/>
      <c r="DE247" s="72"/>
      <c r="DF247" s="72"/>
      <c r="DG247" s="72"/>
      <c r="DH247" s="72"/>
      <c r="DI247" s="72"/>
      <c r="DJ247" s="212"/>
      <c r="DK247" s="212"/>
      <c r="DL247" s="212"/>
      <c r="DM247" s="212"/>
      <c r="DN247" s="212"/>
      <c r="DO247" s="212"/>
      <c r="DP247" s="212"/>
      <c r="DQ247" s="212"/>
      <c r="DR247" s="72"/>
    </row>
    <row r="248" spans="2:122" x14ac:dyDescent="0.3">
      <c r="B248" s="72"/>
      <c r="H248" s="72"/>
      <c r="J248" s="72"/>
      <c r="P248" s="72"/>
      <c r="R248" s="72"/>
      <c r="X248" s="72"/>
      <c r="Z248" s="72"/>
      <c r="AF248" s="72"/>
      <c r="AH248" s="72"/>
      <c r="AI248" s="72"/>
      <c r="AP248" s="72"/>
      <c r="AV248" s="72"/>
      <c r="AX248" s="72"/>
      <c r="BD248" s="72"/>
      <c r="BF248" s="72"/>
      <c r="BL248" s="72"/>
      <c r="BN248" s="72"/>
      <c r="BT248" s="72"/>
      <c r="BV248" s="72"/>
      <c r="CB248" s="72"/>
      <c r="CD248" s="72"/>
      <c r="CE248" s="72"/>
      <c r="CF248" s="72"/>
      <c r="CG248" s="72"/>
      <c r="CH248" s="72"/>
      <c r="CI248" s="72"/>
      <c r="CJ248" s="72"/>
      <c r="CK248" s="72"/>
      <c r="CL248" s="72"/>
      <c r="CR248" s="72"/>
      <c r="CT248" s="72"/>
      <c r="CZ248" s="72"/>
      <c r="DB248" s="72"/>
      <c r="DC248" s="72"/>
      <c r="DD248" s="72"/>
      <c r="DE248" s="72"/>
      <c r="DF248" s="72"/>
      <c r="DG248" s="72"/>
      <c r="DH248" s="72"/>
      <c r="DI248" s="72"/>
      <c r="DJ248" s="212"/>
      <c r="DK248" s="212"/>
      <c r="DL248" s="212"/>
      <c r="DM248" s="212"/>
      <c r="DN248" s="212"/>
      <c r="DO248" s="212"/>
      <c r="DP248" s="212"/>
      <c r="DQ248" s="212"/>
      <c r="DR248" s="72"/>
    </row>
    <row r="249" spans="2:122" x14ac:dyDescent="0.3">
      <c r="B249" s="72"/>
      <c r="H249" s="72"/>
      <c r="J249" s="72"/>
      <c r="P249" s="72"/>
      <c r="R249" s="72"/>
      <c r="X249" s="72"/>
      <c r="Z249" s="72"/>
      <c r="AF249" s="72"/>
      <c r="AH249" s="72"/>
      <c r="AI249" s="72"/>
      <c r="AP249" s="72"/>
      <c r="AV249" s="72"/>
      <c r="AX249" s="72"/>
      <c r="BD249" s="72"/>
      <c r="BF249" s="72"/>
      <c r="BL249" s="72"/>
      <c r="BN249" s="72"/>
      <c r="BT249" s="72"/>
      <c r="BV249" s="72"/>
      <c r="CB249" s="72"/>
      <c r="CD249" s="72"/>
      <c r="CE249" s="72"/>
      <c r="CF249" s="72"/>
      <c r="CG249" s="72"/>
      <c r="CH249" s="72"/>
      <c r="CI249" s="72"/>
      <c r="CJ249" s="72"/>
      <c r="CK249" s="72"/>
      <c r="CL249" s="72"/>
      <c r="CR249" s="72"/>
      <c r="CT249" s="72"/>
      <c r="CZ249" s="72"/>
      <c r="DB249" s="72"/>
      <c r="DC249" s="72"/>
      <c r="DD249" s="72"/>
      <c r="DE249" s="72"/>
      <c r="DF249" s="72"/>
      <c r="DG249" s="72"/>
      <c r="DH249" s="72"/>
      <c r="DI249" s="72"/>
      <c r="DJ249" s="212"/>
      <c r="DK249" s="212"/>
      <c r="DL249" s="212"/>
      <c r="DM249" s="212"/>
      <c r="DN249" s="212"/>
      <c r="DO249" s="212"/>
      <c r="DP249" s="212"/>
      <c r="DQ249" s="212"/>
      <c r="DR249" s="72"/>
    </row>
    <row r="250" spans="2:122" x14ac:dyDescent="0.3">
      <c r="B250" s="72"/>
      <c r="H250" s="72"/>
      <c r="J250" s="72"/>
      <c r="P250" s="72"/>
      <c r="R250" s="72"/>
      <c r="X250" s="72"/>
      <c r="Z250" s="72"/>
      <c r="AF250" s="72"/>
      <c r="AH250" s="72"/>
      <c r="AI250" s="72"/>
      <c r="AP250" s="72"/>
      <c r="AV250" s="72"/>
      <c r="AX250" s="72"/>
      <c r="BD250" s="72"/>
      <c r="BF250" s="72"/>
      <c r="BL250" s="72"/>
      <c r="BN250" s="72"/>
      <c r="BT250" s="72"/>
      <c r="BV250" s="72"/>
      <c r="CB250" s="72"/>
      <c r="CD250" s="72"/>
      <c r="CE250" s="72"/>
      <c r="CF250" s="72"/>
      <c r="CG250" s="72"/>
      <c r="CH250" s="72"/>
      <c r="CI250" s="72"/>
      <c r="CJ250" s="72"/>
      <c r="CK250" s="72"/>
      <c r="CL250" s="72"/>
      <c r="CR250" s="72"/>
      <c r="CT250" s="72"/>
      <c r="CZ250" s="72"/>
      <c r="DB250" s="72"/>
      <c r="DC250" s="72"/>
      <c r="DD250" s="72"/>
      <c r="DE250" s="72"/>
      <c r="DF250" s="72"/>
      <c r="DG250" s="72"/>
      <c r="DH250" s="72"/>
      <c r="DI250" s="72"/>
      <c r="DJ250" s="212"/>
      <c r="DK250" s="212"/>
      <c r="DL250" s="212"/>
      <c r="DM250" s="212"/>
      <c r="DN250" s="212"/>
      <c r="DO250" s="212"/>
      <c r="DP250" s="212"/>
      <c r="DQ250" s="212"/>
      <c r="DR250" s="72"/>
    </row>
    <row r="251" spans="2:122" x14ac:dyDescent="0.3">
      <c r="B251" s="72"/>
      <c r="H251" s="72"/>
      <c r="J251" s="72"/>
      <c r="P251" s="72"/>
      <c r="R251" s="72"/>
      <c r="X251" s="72"/>
      <c r="Z251" s="72"/>
      <c r="AF251" s="72"/>
      <c r="AH251" s="72"/>
      <c r="AI251" s="72"/>
      <c r="AP251" s="72"/>
      <c r="AV251" s="72"/>
      <c r="AX251" s="72"/>
      <c r="BD251" s="72"/>
      <c r="BF251" s="72"/>
      <c r="BL251" s="72"/>
      <c r="BN251" s="72"/>
      <c r="BT251" s="72"/>
      <c r="BV251" s="72"/>
      <c r="CB251" s="72"/>
      <c r="CD251" s="72"/>
      <c r="CE251" s="72"/>
      <c r="CF251" s="72"/>
      <c r="CG251" s="72"/>
      <c r="CH251" s="72"/>
      <c r="CI251" s="72"/>
      <c r="CJ251" s="72"/>
      <c r="CK251" s="72"/>
      <c r="CL251" s="72"/>
      <c r="CR251" s="72"/>
      <c r="CT251" s="72"/>
      <c r="CZ251" s="72"/>
      <c r="DB251" s="72"/>
      <c r="DC251" s="72"/>
      <c r="DD251" s="72"/>
      <c r="DE251" s="72"/>
      <c r="DF251" s="72"/>
      <c r="DG251" s="72"/>
      <c r="DH251" s="72"/>
      <c r="DI251" s="72"/>
      <c r="DJ251" s="212"/>
      <c r="DK251" s="212"/>
      <c r="DL251" s="212"/>
      <c r="DM251" s="212"/>
      <c r="DN251" s="212"/>
      <c r="DO251" s="212"/>
      <c r="DP251" s="212"/>
      <c r="DQ251" s="212"/>
      <c r="DR251" s="72"/>
    </row>
    <row r="252" spans="2:122" x14ac:dyDescent="0.3">
      <c r="B252" s="72"/>
      <c r="H252" s="72"/>
      <c r="J252" s="72"/>
      <c r="P252" s="72"/>
      <c r="R252" s="72"/>
      <c r="X252" s="72"/>
      <c r="Z252" s="72"/>
      <c r="AF252" s="72"/>
      <c r="AH252" s="72"/>
      <c r="AI252" s="72"/>
      <c r="AP252" s="72"/>
      <c r="AV252" s="72"/>
      <c r="AX252" s="72"/>
      <c r="BD252" s="72"/>
      <c r="BF252" s="72"/>
      <c r="BL252" s="72"/>
      <c r="BN252" s="72"/>
      <c r="BT252" s="72"/>
      <c r="BV252" s="72"/>
      <c r="CB252" s="72"/>
      <c r="CD252" s="72"/>
      <c r="CE252" s="72"/>
      <c r="CF252" s="72"/>
      <c r="CG252" s="72"/>
      <c r="CH252" s="72"/>
      <c r="CI252" s="72"/>
      <c r="CJ252" s="72"/>
      <c r="CK252" s="72"/>
      <c r="CL252" s="72"/>
      <c r="CR252" s="72"/>
      <c r="CT252" s="72"/>
      <c r="CZ252" s="72"/>
      <c r="DB252" s="72"/>
      <c r="DC252" s="72"/>
      <c r="DD252" s="72"/>
      <c r="DE252" s="72"/>
      <c r="DF252" s="72"/>
      <c r="DG252" s="72"/>
      <c r="DH252" s="72"/>
      <c r="DI252" s="72"/>
      <c r="DJ252" s="212"/>
      <c r="DK252" s="212"/>
      <c r="DL252" s="212"/>
      <c r="DM252" s="212"/>
      <c r="DN252" s="212"/>
      <c r="DO252" s="212"/>
      <c r="DP252" s="212"/>
      <c r="DQ252" s="212"/>
      <c r="DR252" s="72"/>
    </row>
    <row r="253" spans="2:122" x14ac:dyDescent="0.3">
      <c r="B253" s="72"/>
      <c r="H253" s="72"/>
      <c r="J253" s="72"/>
      <c r="P253" s="72"/>
      <c r="R253" s="72"/>
      <c r="X253" s="72"/>
      <c r="Z253" s="72"/>
      <c r="AF253" s="72"/>
      <c r="AH253" s="72"/>
      <c r="AI253" s="72"/>
      <c r="AP253" s="72"/>
      <c r="AV253" s="72"/>
      <c r="AX253" s="72"/>
      <c r="BD253" s="72"/>
      <c r="BF253" s="72"/>
      <c r="BL253" s="72"/>
      <c r="BN253" s="72"/>
      <c r="BT253" s="72"/>
      <c r="BV253" s="72"/>
      <c r="CB253" s="72"/>
      <c r="CD253" s="72"/>
      <c r="CE253" s="72"/>
      <c r="CF253" s="72"/>
      <c r="CG253" s="72"/>
      <c r="CH253" s="72"/>
      <c r="CI253" s="72"/>
      <c r="CJ253" s="72"/>
      <c r="CK253" s="72"/>
      <c r="CL253" s="72"/>
      <c r="CR253" s="72"/>
      <c r="CT253" s="72"/>
      <c r="CZ253" s="72"/>
      <c r="DB253" s="72"/>
      <c r="DC253" s="72"/>
      <c r="DD253" s="72"/>
      <c r="DE253" s="72"/>
      <c r="DF253" s="72"/>
      <c r="DG253" s="72"/>
      <c r="DH253" s="72"/>
      <c r="DI253" s="72"/>
      <c r="DJ253" s="212"/>
      <c r="DK253" s="212"/>
      <c r="DL253" s="212"/>
      <c r="DM253" s="212"/>
      <c r="DN253" s="212"/>
      <c r="DO253" s="212"/>
      <c r="DP253" s="212"/>
      <c r="DQ253" s="212"/>
      <c r="DR253" s="72"/>
    </row>
    <row r="254" spans="2:122" x14ac:dyDescent="0.3">
      <c r="B254" s="72"/>
      <c r="H254" s="72"/>
      <c r="J254" s="72"/>
      <c r="P254" s="72"/>
      <c r="R254" s="72"/>
      <c r="X254" s="72"/>
      <c r="Z254" s="72"/>
      <c r="AF254" s="72"/>
      <c r="AH254" s="72"/>
      <c r="AI254" s="72"/>
      <c r="AP254" s="72"/>
      <c r="AV254" s="72"/>
      <c r="AX254" s="72"/>
      <c r="BD254" s="72"/>
      <c r="BF254" s="72"/>
      <c r="BL254" s="72"/>
      <c r="BN254" s="72"/>
      <c r="BT254" s="72"/>
      <c r="BV254" s="72"/>
      <c r="CB254" s="72"/>
      <c r="CD254" s="72"/>
      <c r="CE254" s="72"/>
      <c r="CF254" s="72"/>
      <c r="CG254" s="72"/>
      <c r="CH254" s="72"/>
      <c r="CI254" s="72"/>
      <c r="CJ254" s="72"/>
      <c r="CK254" s="72"/>
      <c r="CL254" s="72"/>
      <c r="CR254" s="72"/>
      <c r="CT254" s="72"/>
      <c r="CZ254" s="72"/>
      <c r="DB254" s="72"/>
      <c r="DC254" s="72"/>
      <c r="DD254" s="72"/>
      <c r="DE254" s="72"/>
      <c r="DF254" s="72"/>
      <c r="DG254" s="72"/>
      <c r="DH254" s="72"/>
      <c r="DI254" s="72"/>
      <c r="DJ254" s="212"/>
      <c r="DK254" s="212"/>
      <c r="DL254" s="212"/>
      <c r="DM254" s="212"/>
      <c r="DN254" s="212"/>
      <c r="DO254" s="212"/>
      <c r="DP254" s="212"/>
      <c r="DQ254" s="212"/>
      <c r="DR254" s="72"/>
    </row>
    <row r="255" spans="2:122" x14ac:dyDescent="0.3">
      <c r="B255" s="72"/>
      <c r="H255" s="72"/>
      <c r="J255" s="72"/>
      <c r="P255" s="72"/>
      <c r="R255" s="72"/>
      <c r="X255" s="72"/>
      <c r="Z255" s="72"/>
      <c r="AF255" s="72"/>
      <c r="AH255" s="72"/>
      <c r="AI255" s="72"/>
      <c r="AP255" s="72"/>
      <c r="AV255" s="72"/>
      <c r="AX255" s="72"/>
      <c r="BD255" s="72"/>
      <c r="BF255" s="72"/>
      <c r="BL255" s="72"/>
      <c r="BN255" s="72"/>
      <c r="BT255" s="72"/>
      <c r="BV255" s="72"/>
      <c r="CB255" s="72"/>
      <c r="CD255" s="72"/>
      <c r="CE255" s="72"/>
      <c r="CF255" s="72"/>
      <c r="CG255" s="72"/>
      <c r="CH255" s="72"/>
      <c r="CI255" s="72"/>
      <c r="CJ255" s="72"/>
      <c r="CK255" s="72"/>
      <c r="CL255" s="72"/>
      <c r="CR255" s="72"/>
      <c r="CT255" s="72"/>
      <c r="CZ255" s="72"/>
      <c r="DB255" s="72"/>
      <c r="DC255" s="72"/>
      <c r="DD255" s="72"/>
      <c r="DE255" s="72"/>
      <c r="DF255" s="72"/>
      <c r="DG255" s="72"/>
      <c r="DH255" s="72"/>
      <c r="DI255" s="72"/>
      <c r="DJ255" s="212"/>
      <c r="DK255" s="212"/>
      <c r="DL255" s="212"/>
      <c r="DM255" s="212"/>
      <c r="DN255" s="212"/>
      <c r="DO255" s="212"/>
      <c r="DP255" s="212"/>
      <c r="DQ255" s="212"/>
      <c r="DR255" s="72"/>
    </row>
    <row r="256" spans="2:122" x14ac:dyDescent="0.3">
      <c r="B256" s="72"/>
      <c r="H256" s="72"/>
      <c r="J256" s="72"/>
      <c r="P256" s="72"/>
      <c r="R256" s="72"/>
      <c r="X256" s="72"/>
      <c r="Z256" s="72"/>
      <c r="AF256" s="72"/>
      <c r="AH256" s="72"/>
      <c r="AI256" s="72"/>
      <c r="AP256" s="72"/>
      <c r="AV256" s="72"/>
      <c r="AX256" s="72"/>
      <c r="BD256" s="72"/>
      <c r="BF256" s="72"/>
      <c r="BL256" s="72"/>
      <c r="BN256" s="72"/>
      <c r="BT256" s="72"/>
      <c r="BV256" s="72"/>
      <c r="CB256" s="72"/>
      <c r="CD256" s="72"/>
      <c r="CE256" s="72"/>
      <c r="CF256" s="72"/>
      <c r="CG256" s="72"/>
      <c r="CH256" s="72"/>
      <c r="CI256" s="72"/>
      <c r="CJ256" s="72"/>
      <c r="CK256" s="72"/>
      <c r="CL256" s="72"/>
      <c r="CR256" s="72"/>
      <c r="CT256" s="72"/>
      <c r="CZ256" s="72"/>
      <c r="DB256" s="72"/>
      <c r="DC256" s="72"/>
      <c r="DD256" s="72"/>
      <c r="DE256" s="72"/>
      <c r="DF256" s="72"/>
      <c r="DG256" s="72"/>
      <c r="DH256" s="72"/>
      <c r="DI256" s="72"/>
      <c r="DJ256" s="212"/>
      <c r="DK256" s="212"/>
      <c r="DL256" s="212"/>
      <c r="DM256" s="212"/>
      <c r="DN256" s="212"/>
      <c r="DO256" s="212"/>
      <c r="DP256" s="212"/>
      <c r="DQ256" s="212"/>
      <c r="DR256" s="72"/>
    </row>
    <row r="257" spans="2:122" x14ac:dyDescent="0.3">
      <c r="B257" s="72"/>
      <c r="H257" s="72"/>
      <c r="J257" s="72"/>
      <c r="P257" s="72"/>
      <c r="R257" s="72"/>
      <c r="X257" s="72"/>
      <c r="Z257" s="72"/>
      <c r="AF257" s="72"/>
      <c r="AH257" s="72"/>
      <c r="AI257" s="72"/>
      <c r="AP257" s="72"/>
      <c r="AV257" s="72"/>
      <c r="AX257" s="72"/>
      <c r="BD257" s="72"/>
      <c r="BF257" s="72"/>
      <c r="BL257" s="72"/>
      <c r="BN257" s="72"/>
      <c r="BT257" s="72"/>
      <c r="BV257" s="72"/>
      <c r="CB257" s="72"/>
      <c r="CD257" s="72"/>
      <c r="CE257" s="72"/>
      <c r="CF257" s="72"/>
      <c r="CG257" s="72"/>
      <c r="CH257" s="72"/>
      <c r="CI257" s="72"/>
      <c r="CJ257" s="72"/>
      <c r="CK257" s="72"/>
      <c r="CL257" s="72"/>
      <c r="CR257" s="72"/>
      <c r="CT257" s="72"/>
      <c r="CZ257" s="72"/>
      <c r="DB257" s="72"/>
      <c r="DC257" s="72"/>
      <c r="DD257" s="72"/>
      <c r="DE257" s="72"/>
      <c r="DF257" s="72"/>
      <c r="DG257" s="72"/>
      <c r="DH257" s="72"/>
      <c r="DI257" s="72"/>
      <c r="DJ257" s="212"/>
      <c r="DK257" s="212"/>
      <c r="DL257" s="212"/>
      <c r="DM257" s="212"/>
      <c r="DN257" s="212"/>
      <c r="DO257" s="212"/>
      <c r="DP257" s="212"/>
      <c r="DQ257" s="212"/>
      <c r="DR257" s="72"/>
    </row>
    <row r="258" spans="2:122" x14ac:dyDescent="0.3">
      <c r="B258" s="72"/>
      <c r="H258" s="72"/>
      <c r="J258" s="72"/>
      <c r="P258" s="72"/>
      <c r="R258" s="72"/>
      <c r="X258" s="72"/>
      <c r="Z258" s="72"/>
      <c r="AF258" s="72"/>
      <c r="AH258" s="72"/>
      <c r="AI258" s="72"/>
      <c r="AP258" s="72"/>
      <c r="AV258" s="72"/>
      <c r="AX258" s="72"/>
      <c r="BD258" s="72"/>
      <c r="BF258" s="72"/>
      <c r="BL258" s="72"/>
      <c r="BN258" s="72"/>
      <c r="BT258" s="72"/>
      <c r="BV258" s="72"/>
      <c r="CB258" s="72"/>
      <c r="CD258" s="72"/>
      <c r="CE258" s="72"/>
      <c r="CF258" s="72"/>
      <c r="CG258" s="72"/>
      <c r="CH258" s="72"/>
      <c r="CI258" s="72"/>
      <c r="CJ258" s="72"/>
      <c r="CK258" s="72"/>
      <c r="CL258" s="72"/>
      <c r="CR258" s="72"/>
      <c r="CT258" s="72"/>
      <c r="CZ258" s="72"/>
      <c r="DB258" s="72"/>
      <c r="DC258" s="72"/>
      <c r="DD258" s="72"/>
      <c r="DE258" s="72"/>
      <c r="DF258" s="72"/>
      <c r="DG258" s="72"/>
      <c r="DH258" s="72"/>
      <c r="DI258" s="72"/>
      <c r="DJ258" s="212"/>
      <c r="DK258" s="212"/>
      <c r="DL258" s="212"/>
      <c r="DM258" s="212"/>
      <c r="DN258" s="212"/>
      <c r="DO258" s="212"/>
      <c r="DP258" s="212"/>
      <c r="DQ258" s="212"/>
      <c r="DR258" s="72"/>
    </row>
    <row r="259" spans="2:122" x14ac:dyDescent="0.3">
      <c r="B259" s="72"/>
      <c r="H259" s="72"/>
      <c r="J259" s="72"/>
      <c r="P259" s="72"/>
      <c r="R259" s="72"/>
      <c r="X259" s="72"/>
      <c r="Z259" s="72"/>
      <c r="AF259" s="72"/>
      <c r="AH259" s="72"/>
      <c r="AI259" s="72"/>
      <c r="AP259" s="72"/>
      <c r="AV259" s="72"/>
      <c r="AX259" s="72"/>
      <c r="BD259" s="72"/>
      <c r="BF259" s="72"/>
      <c r="BL259" s="72"/>
      <c r="BN259" s="72"/>
      <c r="BT259" s="72"/>
      <c r="BV259" s="72"/>
      <c r="CB259" s="72"/>
      <c r="CD259" s="72"/>
      <c r="CE259" s="72"/>
      <c r="CF259" s="72"/>
      <c r="CG259" s="72"/>
      <c r="CH259" s="72"/>
      <c r="CI259" s="72"/>
      <c r="CJ259" s="72"/>
      <c r="CK259" s="72"/>
      <c r="CL259" s="72"/>
      <c r="CR259" s="72"/>
      <c r="CT259" s="72"/>
      <c r="CZ259" s="72"/>
      <c r="DB259" s="72"/>
      <c r="DC259" s="72"/>
      <c r="DD259" s="72"/>
      <c r="DE259" s="72"/>
      <c r="DF259" s="72"/>
      <c r="DG259" s="72"/>
      <c r="DH259" s="72"/>
      <c r="DI259" s="72"/>
      <c r="DJ259" s="212"/>
      <c r="DK259" s="212"/>
      <c r="DL259" s="212"/>
      <c r="DM259" s="212"/>
      <c r="DN259" s="212"/>
      <c r="DO259" s="212"/>
      <c r="DP259" s="212"/>
      <c r="DQ259" s="212"/>
      <c r="DR259" s="72"/>
    </row>
    <row r="260" spans="2:122" x14ac:dyDescent="0.3">
      <c r="B260" s="72"/>
      <c r="H260" s="72"/>
      <c r="J260" s="72"/>
      <c r="P260" s="72"/>
      <c r="R260" s="72"/>
      <c r="X260" s="72"/>
      <c r="Z260" s="72"/>
      <c r="AF260" s="72"/>
      <c r="AH260" s="72"/>
      <c r="AI260" s="72"/>
      <c r="AP260" s="72"/>
      <c r="AV260" s="72"/>
      <c r="AX260" s="72"/>
      <c r="BD260" s="72"/>
      <c r="BF260" s="72"/>
      <c r="BL260" s="72"/>
      <c r="BN260" s="72"/>
      <c r="BT260" s="72"/>
      <c r="BV260" s="72"/>
      <c r="CB260" s="72"/>
      <c r="CD260" s="72"/>
      <c r="CE260" s="72"/>
      <c r="CF260" s="72"/>
      <c r="CG260" s="72"/>
      <c r="CH260" s="72"/>
      <c r="CI260" s="72"/>
      <c r="CJ260" s="72"/>
      <c r="CK260" s="72"/>
      <c r="CL260" s="72"/>
      <c r="CR260" s="72"/>
      <c r="CT260" s="72"/>
      <c r="CZ260" s="72"/>
      <c r="DB260" s="72"/>
      <c r="DC260" s="72"/>
      <c r="DD260" s="72"/>
      <c r="DE260" s="72"/>
      <c r="DF260" s="72"/>
      <c r="DG260" s="72"/>
      <c r="DH260" s="72"/>
      <c r="DI260" s="72"/>
      <c r="DJ260" s="212"/>
      <c r="DK260" s="212"/>
      <c r="DL260" s="212"/>
      <c r="DM260" s="212"/>
      <c r="DN260" s="212"/>
      <c r="DO260" s="212"/>
      <c r="DP260" s="212"/>
      <c r="DQ260" s="212"/>
      <c r="DR260" s="72"/>
    </row>
    <row r="261" spans="2:122" x14ac:dyDescent="0.3">
      <c r="B261" s="72"/>
      <c r="H261" s="72"/>
      <c r="J261" s="72"/>
      <c r="P261" s="72"/>
      <c r="R261" s="72"/>
      <c r="X261" s="72"/>
      <c r="Z261" s="72"/>
      <c r="AF261" s="72"/>
      <c r="AH261" s="72"/>
      <c r="AI261" s="72"/>
      <c r="AP261" s="72"/>
      <c r="AV261" s="72"/>
      <c r="AX261" s="72"/>
      <c r="BD261" s="72"/>
      <c r="BF261" s="72"/>
      <c r="BL261" s="72"/>
      <c r="BN261" s="72"/>
      <c r="BT261" s="72"/>
      <c r="BV261" s="72"/>
      <c r="CB261" s="72"/>
      <c r="CD261" s="72"/>
      <c r="CE261" s="72"/>
      <c r="CF261" s="72"/>
      <c r="CG261" s="72"/>
      <c r="CH261" s="72"/>
      <c r="CI261" s="72"/>
      <c r="CJ261" s="72"/>
      <c r="CK261" s="72"/>
      <c r="CL261" s="72"/>
      <c r="CR261" s="72"/>
      <c r="CT261" s="72"/>
      <c r="CZ261" s="72"/>
      <c r="DB261" s="72"/>
      <c r="DC261" s="72"/>
      <c r="DD261" s="72"/>
      <c r="DE261" s="72"/>
      <c r="DF261" s="72"/>
      <c r="DG261" s="72"/>
      <c r="DH261" s="72"/>
      <c r="DI261" s="72"/>
      <c r="DJ261" s="212"/>
      <c r="DK261" s="212"/>
      <c r="DL261" s="212"/>
      <c r="DM261" s="212"/>
      <c r="DN261" s="212"/>
      <c r="DO261" s="212"/>
      <c r="DP261" s="212"/>
      <c r="DQ261" s="212"/>
      <c r="DR261" s="72"/>
    </row>
    <row r="262" spans="2:122" x14ac:dyDescent="0.3">
      <c r="B262" s="72"/>
      <c r="H262" s="72"/>
      <c r="J262" s="72"/>
      <c r="P262" s="72"/>
      <c r="R262" s="72"/>
      <c r="X262" s="72"/>
      <c r="Z262" s="72"/>
      <c r="AF262" s="72"/>
      <c r="AH262" s="72"/>
      <c r="AI262" s="72"/>
      <c r="AP262" s="72"/>
      <c r="AV262" s="72"/>
      <c r="AX262" s="72"/>
      <c r="BD262" s="72"/>
      <c r="BF262" s="72"/>
      <c r="BL262" s="72"/>
      <c r="BN262" s="72"/>
      <c r="BT262" s="72"/>
      <c r="BV262" s="72"/>
      <c r="CB262" s="72"/>
      <c r="CD262" s="72"/>
      <c r="CE262" s="72"/>
      <c r="CF262" s="72"/>
      <c r="CG262" s="72"/>
      <c r="CH262" s="72"/>
      <c r="CI262" s="72"/>
      <c r="CJ262" s="72"/>
      <c r="CK262" s="72"/>
      <c r="CL262" s="72"/>
      <c r="CR262" s="72"/>
      <c r="CT262" s="72"/>
      <c r="CZ262" s="72"/>
      <c r="DB262" s="72"/>
      <c r="DC262" s="72"/>
      <c r="DD262" s="72"/>
      <c r="DE262" s="72"/>
      <c r="DF262" s="72"/>
      <c r="DG262" s="72"/>
      <c r="DH262" s="72"/>
      <c r="DI262" s="72"/>
      <c r="DJ262" s="212"/>
      <c r="DK262" s="212"/>
      <c r="DL262" s="212"/>
      <c r="DM262" s="212"/>
      <c r="DN262" s="212"/>
      <c r="DO262" s="212"/>
      <c r="DP262" s="212"/>
      <c r="DQ262" s="212"/>
      <c r="DR262" s="72"/>
    </row>
    <row r="263" spans="2:122" x14ac:dyDescent="0.3">
      <c r="B263" s="72"/>
      <c r="H263" s="72"/>
      <c r="J263" s="72"/>
      <c r="P263" s="72"/>
      <c r="R263" s="72"/>
      <c r="X263" s="72"/>
      <c r="Z263" s="72"/>
      <c r="AF263" s="72"/>
      <c r="AH263" s="72"/>
      <c r="AI263" s="72"/>
      <c r="AP263" s="72"/>
      <c r="AV263" s="72"/>
      <c r="AX263" s="72"/>
      <c r="BD263" s="72"/>
      <c r="BF263" s="72"/>
      <c r="BL263" s="72"/>
      <c r="BN263" s="72"/>
      <c r="BT263" s="72"/>
      <c r="BV263" s="72"/>
      <c r="CB263" s="72"/>
      <c r="CD263" s="72"/>
      <c r="CE263" s="72"/>
      <c r="CF263" s="72"/>
      <c r="CG263" s="72"/>
      <c r="CH263" s="72"/>
      <c r="CI263" s="72"/>
      <c r="CJ263" s="72"/>
      <c r="CK263" s="72"/>
      <c r="CL263" s="72"/>
      <c r="CR263" s="72"/>
      <c r="CT263" s="72"/>
      <c r="CZ263" s="72"/>
      <c r="DB263" s="72"/>
      <c r="DC263" s="72"/>
      <c r="DD263" s="72"/>
      <c r="DE263" s="72"/>
      <c r="DF263" s="72"/>
      <c r="DG263" s="72"/>
      <c r="DH263" s="72"/>
      <c r="DI263" s="72"/>
      <c r="DJ263" s="212"/>
      <c r="DK263" s="212"/>
      <c r="DL263" s="212"/>
      <c r="DM263" s="212"/>
      <c r="DN263" s="212"/>
      <c r="DO263" s="212"/>
      <c r="DP263" s="212"/>
      <c r="DQ263" s="212"/>
      <c r="DR263" s="72"/>
    </row>
    <row r="264" spans="2:122" x14ac:dyDescent="0.3">
      <c r="B264" s="72"/>
      <c r="H264" s="72"/>
      <c r="J264" s="72"/>
      <c r="P264" s="72"/>
      <c r="R264" s="72"/>
      <c r="X264" s="72"/>
      <c r="Z264" s="72"/>
      <c r="AF264" s="72"/>
      <c r="AH264" s="72"/>
      <c r="AI264" s="72"/>
      <c r="AP264" s="72"/>
      <c r="AV264" s="72"/>
      <c r="AX264" s="72"/>
      <c r="BD264" s="72"/>
      <c r="BF264" s="72"/>
      <c r="BL264" s="72"/>
      <c r="BN264" s="72"/>
      <c r="BT264" s="72"/>
      <c r="BV264" s="72"/>
      <c r="CB264" s="72"/>
      <c r="CD264" s="72"/>
      <c r="CE264" s="72"/>
      <c r="CF264" s="72"/>
      <c r="CG264" s="72"/>
      <c r="CH264" s="72"/>
      <c r="CI264" s="72"/>
      <c r="CJ264" s="72"/>
      <c r="CK264" s="72"/>
      <c r="CL264" s="72"/>
      <c r="CR264" s="72"/>
      <c r="CT264" s="72"/>
      <c r="CZ264" s="72"/>
      <c r="DB264" s="72"/>
      <c r="DC264" s="72"/>
      <c r="DD264" s="72"/>
      <c r="DE264" s="72"/>
      <c r="DF264" s="72"/>
      <c r="DG264" s="72"/>
      <c r="DH264" s="72"/>
      <c r="DI264" s="72"/>
      <c r="DJ264" s="212"/>
      <c r="DK264" s="212"/>
      <c r="DL264" s="212"/>
      <c r="DM264" s="212"/>
      <c r="DN264" s="212"/>
      <c r="DO264" s="212"/>
      <c r="DP264" s="212"/>
      <c r="DQ264" s="212"/>
      <c r="DR264" s="72"/>
    </row>
    <row r="265" spans="2:122" x14ac:dyDescent="0.3">
      <c r="B265" s="72"/>
      <c r="H265" s="72"/>
      <c r="J265" s="72"/>
      <c r="P265" s="72"/>
      <c r="R265" s="72"/>
      <c r="X265" s="72"/>
      <c r="Z265" s="72"/>
      <c r="AF265" s="72"/>
      <c r="AH265" s="72"/>
      <c r="AI265" s="72"/>
      <c r="AP265" s="72"/>
      <c r="AV265" s="72"/>
      <c r="AX265" s="72"/>
      <c r="BD265" s="72"/>
      <c r="BF265" s="72"/>
      <c r="BL265" s="72"/>
      <c r="BN265" s="72"/>
      <c r="BT265" s="72"/>
      <c r="BV265" s="72"/>
      <c r="CB265" s="72"/>
      <c r="CD265" s="72"/>
      <c r="CE265" s="72"/>
      <c r="CF265" s="72"/>
      <c r="CG265" s="72"/>
      <c r="CH265" s="72"/>
      <c r="CI265" s="72"/>
      <c r="CJ265" s="72"/>
      <c r="CK265" s="72"/>
      <c r="CL265" s="72"/>
      <c r="CR265" s="72"/>
      <c r="CT265" s="72"/>
      <c r="CZ265" s="72"/>
      <c r="DB265" s="72"/>
      <c r="DC265" s="72"/>
      <c r="DD265" s="72"/>
      <c r="DE265" s="72"/>
      <c r="DF265" s="72"/>
      <c r="DG265" s="72"/>
      <c r="DH265" s="72"/>
      <c r="DI265" s="72"/>
      <c r="DJ265" s="212"/>
      <c r="DK265" s="212"/>
      <c r="DL265" s="212"/>
      <c r="DM265" s="212"/>
      <c r="DN265" s="212"/>
      <c r="DO265" s="212"/>
      <c r="DP265" s="212"/>
      <c r="DQ265" s="212"/>
      <c r="DR265" s="72"/>
    </row>
    <row r="266" spans="2:122" x14ac:dyDescent="0.3">
      <c r="B266" s="72"/>
      <c r="H266" s="72"/>
      <c r="J266" s="72"/>
      <c r="P266" s="72"/>
      <c r="R266" s="72"/>
      <c r="X266" s="72"/>
      <c r="Z266" s="72"/>
      <c r="AF266" s="72"/>
      <c r="AH266" s="72"/>
      <c r="AI266" s="72"/>
      <c r="AP266" s="72"/>
      <c r="AV266" s="72"/>
      <c r="AX266" s="72"/>
      <c r="BD266" s="72"/>
      <c r="BF266" s="72"/>
      <c r="BL266" s="72"/>
      <c r="BN266" s="72"/>
      <c r="BT266" s="72"/>
      <c r="BV266" s="72"/>
      <c r="CB266" s="72"/>
      <c r="CD266" s="72"/>
      <c r="CE266" s="72"/>
      <c r="CF266" s="72"/>
      <c r="CG266" s="72"/>
      <c r="CH266" s="72"/>
      <c r="CI266" s="72"/>
      <c r="CJ266" s="72"/>
      <c r="CK266" s="72"/>
      <c r="CL266" s="72"/>
      <c r="CR266" s="72"/>
      <c r="CT266" s="72"/>
      <c r="CZ266" s="72"/>
      <c r="DB266" s="72"/>
      <c r="DC266" s="72"/>
      <c r="DD266" s="72"/>
      <c r="DE266" s="72"/>
      <c r="DF266" s="72"/>
      <c r="DG266" s="72"/>
      <c r="DH266" s="72"/>
      <c r="DI266" s="72"/>
      <c r="DJ266" s="212"/>
      <c r="DK266" s="212"/>
      <c r="DL266" s="212"/>
      <c r="DM266" s="212"/>
      <c r="DN266" s="212"/>
      <c r="DO266" s="212"/>
      <c r="DP266" s="212"/>
      <c r="DQ266" s="212"/>
      <c r="DR266" s="72"/>
    </row>
    <row r="267" spans="2:122" x14ac:dyDescent="0.3">
      <c r="B267" s="72"/>
      <c r="H267" s="72"/>
      <c r="J267" s="72"/>
      <c r="P267" s="72"/>
      <c r="R267" s="72"/>
      <c r="X267" s="72"/>
      <c r="Z267" s="72"/>
      <c r="AF267" s="72"/>
      <c r="AH267" s="72"/>
      <c r="AI267" s="72"/>
      <c r="AP267" s="72"/>
      <c r="AV267" s="72"/>
      <c r="AX267" s="72"/>
      <c r="BD267" s="72"/>
      <c r="BF267" s="72"/>
      <c r="BL267" s="72"/>
      <c r="BN267" s="72"/>
      <c r="BT267" s="72"/>
      <c r="BV267" s="72"/>
      <c r="CB267" s="72"/>
      <c r="CD267" s="72"/>
      <c r="CE267" s="72"/>
      <c r="CF267" s="72"/>
      <c r="CG267" s="72"/>
      <c r="CH267" s="72"/>
      <c r="CI267" s="72"/>
      <c r="CJ267" s="72"/>
      <c r="CK267" s="72"/>
      <c r="CL267" s="72"/>
      <c r="CR267" s="72"/>
      <c r="CT267" s="72"/>
      <c r="CZ267" s="72"/>
      <c r="DB267" s="72"/>
      <c r="DC267" s="72"/>
      <c r="DD267" s="72"/>
      <c r="DE267" s="72"/>
      <c r="DF267" s="72"/>
      <c r="DG267" s="72"/>
      <c r="DH267" s="72"/>
      <c r="DI267" s="72"/>
      <c r="DJ267" s="212"/>
      <c r="DK267" s="212"/>
      <c r="DL267" s="212"/>
      <c r="DM267" s="212"/>
      <c r="DN267" s="212"/>
      <c r="DO267" s="212"/>
      <c r="DP267" s="212"/>
      <c r="DQ267" s="212"/>
      <c r="DR267" s="72"/>
    </row>
    <row r="268" spans="2:122" x14ac:dyDescent="0.3">
      <c r="B268" s="72"/>
      <c r="H268" s="72"/>
      <c r="J268" s="72"/>
      <c r="P268" s="72"/>
      <c r="R268" s="72"/>
      <c r="X268" s="72"/>
      <c r="Z268" s="72"/>
      <c r="AF268" s="72"/>
      <c r="AH268" s="72"/>
      <c r="AI268" s="72"/>
      <c r="AP268" s="72"/>
      <c r="AV268" s="72"/>
      <c r="AX268" s="72"/>
      <c r="BD268" s="72"/>
      <c r="BF268" s="72"/>
      <c r="BL268" s="72"/>
      <c r="BN268" s="72"/>
      <c r="BT268" s="72"/>
      <c r="BV268" s="72"/>
      <c r="CB268" s="72"/>
      <c r="CD268" s="72"/>
      <c r="CE268" s="72"/>
      <c r="CF268" s="72"/>
      <c r="CG268" s="72"/>
      <c r="CH268" s="72"/>
      <c r="CI268" s="72"/>
      <c r="CJ268" s="72"/>
      <c r="CK268" s="72"/>
      <c r="CL268" s="72"/>
      <c r="CR268" s="72"/>
      <c r="CT268" s="72"/>
      <c r="CZ268" s="72"/>
      <c r="DB268" s="72"/>
      <c r="DC268" s="72"/>
      <c r="DD268" s="72"/>
      <c r="DE268" s="72"/>
      <c r="DF268" s="72"/>
      <c r="DG268" s="72"/>
      <c r="DH268" s="72"/>
      <c r="DI268" s="72"/>
      <c r="DJ268" s="212"/>
      <c r="DK268" s="212"/>
      <c r="DL268" s="212"/>
      <c r="DM268" s="212"/>
      <c r="DN268" s="212"/>
      <c r="DO268" s="212"/>
      <c r="DP268" s="212"/>
      <c r="DQ268" s="212"/>
      <c r="DR268" s="72"/>
    </row>
    <row r="269" spans="2:122" x14ac:dyDescent="0.3">
      <c r="B269" s="72"/>
      <c r="H269" s="72"/>
      <c r="J269" s="72"/>
      <c r="P269" s="72"/>
      <c r="R269" s="72"/>
      <c r="X269" s="72"/>
      <c r="Z269" s="72"/>
      <c r="AF269" s="72"/>
      <c r="AH269" s="72"/>
      <c r="AI269" s="72"/>
      <c r="AP269" s="72"/>
      <c r="AV269" s="72"/>
      <c r="AX269" s="72"/>
      <c r="BD269" s="72"/>
      <c r="BF269" s="72"/>
      <c r="BL269" s="72"/>
      <c r="BN269" s="72"/>
      <c r="BT269" s="72"/>
      <c r="BV269" s="72"/>
      <c r="CB269" s="72"/>
      <c r="CD269" s="72"/>
      <c r="CE269" s="72"/>
      <c r="CF269" s="72"/>
      <c r="CG269" s="72"/>
      <c r="CH269" s="72"/>
      <c r="CI269" s="72"/>
      <c r="CJ269" s="72"/>
      <c r="CK269" s="72"/>
      <c r="CL269" s="72"/>
      <c r="CR269" s="72"/>
      <c r="CT269" s="72"/>
      <c r="CZ269" s="72"/>
      <c r="DB269" s="72"/>
      <c r="DC269" s="72"/>
      <c r="DD269" s="72"/>
      <c r="DE269" s="72"/>
      <c r="DF269" s="72"/>
      <c r="DG269" s="72"/>
      <c r="DH269" s="72"/>
      <c r="DI269" s="72"/>
      <c r="DJ269" s="212"/>
      <c r="DK269" s="212"/>
      <c r="DL269" s="212"/>
      <c r="DM269" s="212"/>
      <c r="DN269" s="212"/>
      <c r="DO269" s="212"/>
      <c r="DP269" s="212"/>
      <c r="DQ269" s="212"/>
      <c r="DR269" s="72"/>
    </row>
    <row r="270" spans="2:122" x14ac:dyDescent="0.3">
      <c r="B270" s="72"/>
      <c r="H270" s="72"/>
      <c r="J270" s="72"/>
      <c r="P270" s="72"/>
      <c r="R270" s="72"/>
      <c r="X270" s="72"/>
      <c r="Z270" s="72"/>
      <c r="AF270" s="72"/>
      <c r="AH270" s="72"/>
      <c r="AI270" s="72"/>
      <c r="AP270" s="72"/>
      <c r="AV270" s="72"/>
      <c r="AX270" s="72"/>
      <c r="BD270" s="72"/>
      <c r="BF270" s="72"/>
      <c r="BL270" s="72"/>
      <c r="BN270" s="72"/>
      <c r="BT270" s="72"/>
      <c r="BV270" s="72"/>
      <c r="CB270" s="72"/>
      <c r="CD270" s="72"/>
      <c r="CE270" s="72"/>
      <c r="CF270" s="72"/>
      <c r="CG270" s="72"/>
      <c r="CH270" s="72"/>
      <c r="CI270" s="72"/>
      <c r="CJ270" s="72"/>
      <c r="CK270" s="72"/>
      <c r="CL270" s="72"/>
      <c r="CR270" s="72"/>
      <c r="CT270" s="72"/>
      <c r="CZ270" s="72"/>
      <c r="DB270" s="72"/>
      <c r="DC270" s="72"/>
      <c r="DD270" s="72"/>
      <c r="DE270" s="72"/>
      <c r="DF270" s="72"/>
      <c r="DG270" s="72"/>
      <c r="DH270" s="72"/>
      <c r="DI270" s="72"/>
      <c r="DJ270" s="212"/>
      <c r="DK270" s="212"/>
      <c r="DL270" s="212"/>
      <c r="DM270" s="212"/>
      <c r="DN270" s="212"/>
      <c r="DO270" s="212"/>
      <c r="DP270" s="212"/>
      <c r="DQ270" s="212"/>
      <c r="DR270" s="72"/>
    </row>
    <row r="271" spans="2:122" x14ac:dyDescent="0.3">
      <c r="B271" s="72"/>
      <c r="H271" s="72"/>
      <c r="J271" s="72"/>
      <c r="P271" s="72"/>
      <c r="R271" s="72"/>
      <c r="X271" s="72"/>
      <c r="Z271" s="72"/>
      <c r="AF271" s="72"/>
      <c r="AH271" s="72"/>
      <c r="AI271" s="72"/>
      <c r="AP271" s="72"/>
      <c r="AV271" s="72"/>
      <c r="AX271" s="72"/>
      <c r="BD271" s="72"/>
      <c r="BF271" s="72"/>
      <c r="BL271" s="72"/>
      <c r="BN271" s="72"/>
      <c r="BT271" s="72"/>
      <c r="BV271" s="72"/>
      <c r="CB271" s="72"/>
      <c r="CD271" s="72"/>
      <c r="CE271" s="72"/>
      <c r="CF271" s="72"/>
      <c r="CG271" s="72"/>
      <c r="CH271" s="72"/>
      <c r="CI271" s="72"/>
      <c r="CJ271" s="72"/>
      <c r="CK271" s="72"/>
      <c r="CL271" s="72"/>
      <c r="CR271" s="72"/>
      <c r="CT271" s="72"/>
      <c r="CZ271" s="72"/>
      <c r="DB271" s="72"/>
      <c r="DC271" s="72"/>
      <c r="DD271" s="72"/>
      <c r="DE271" s="72"/>
      <c r="DF271" s="72"/>
      <c r="DG271" s="72"/>
      <c r="DH271" s="72"/>
      <c r="DI271" s="72"/>
      <c r="DJ271" s="212"/>
      <c r="DK271" s="212"/>
      <c r="DL271" s="212"/>
      <c r="DM271" s="212"/>
      <c r="DN271" s="212"/>
      <c r="DO271" s="212"/>
      <c r="DP271" s="212"/>
      <c r="DQ271" s="212"/>
      <c r="DR271" s="72"/>
    </row>
    <row r="272" spans="2:122" x14ac:dyDescent="0.3">
      <c r="B272" s="72"/>
      <c r="H272" s="72"/>
      <c r="J272" s="72"/>
      <c r="P272" s="72"/>
      <c r="R272" s="72"/>
      <c r="X272" s="72"/>
      <c r="Z272" s="72"/>
      <c r="AF272" s="72"/>
      <c r="AH272" s="72"/>
      <c r="AI272" s="72"/>
      <c r="AP272" s="72"/>
      <c r="AV272" s="72"/>
      <c r="AX272" s="72"/>
      <c r="BD272" s="72"/>
      <c r="BF272" s="72"/>
      <c r="BL272" s="72"/>
      <c r="BN272" s="72"/>
      <c r="BT272" s="72"/>
      <c r="BV272" s="72"/>
      <c r="CB272" s="72"/>
      <c r="CD272" s="72"/>
      <c r="CE272" s="72"/>
      <c r="CF272" s="72"/>
      <c r="CG272" s="72"/>
      <c r="CH272" s="72"/>
      <c r="CI272" s="72"/>
      <c r="CJ272" s="72"/>
      <c r="CK272" s="72"/>
      <c r="CL272" s="72"/>
      <c r="CR272" s="72"/>
      <c r="CT272" s="72"/>
      <c r="CZ272" s="72"/>
      <c r="DB272" s="72"/>
      <c r="DC272" s="72"/>
      <c r="DD272" s="72"/>
      <c r="DE272" s="72"/>
      <c r="DF272" s="72"/>
      <c r="DG272" s="72"/>
      <c r="DH272" s="72"/>
      <c r="DI272" s="72"/>
      <c r="DJ272" s="212"/>
      <c r="DK272" s="212"/>
      <c r="DL272" s="212"/>
      <c r="DM272" s="212"/>
      <c r="DN272" s="212"/>
      <c r="DO272" s="212"/>
      <c r="DP272" s="212"/>
      <c r="DQ272" s="212"/>
      <c r="DR272" s="72"/>
    </row>
    <row r="273" spans="2:122" x14ac:dyDescent="0.3">
      <c r="B273" s="72"/>
      <c r="H273" s="72"/>
      <c r="J273" s="72"/>
      <c r="P273" s="72"/>
      <c r="R273" s="72"/>
      <c r="X273" s="72"/>
      <c r="Z273" s="72"/>
      <c r="AF273" s="72"/>
      <c r="AH273" s="72"/>
      <c r="AI273" s="72"/>
      <c r="AP273" s="72"/>
      <c r="AV273" s="72"/>
      <c r="AX273" s="72"/>
      <c r="BD273" s="72"/>
      <c r="BF273" s="72"/>
      <c r="BL273" s="72"/>
      <c r="BN273" s="72"/>
      <c r="BT273" s="72"/>
      <c r="BV273" s="72"/>
      <c r="CB273" s="72"/>
      <c r="CD273" s="72"/>
      <c r="CE273" s="72"/>
      <c r="CF273" s="72"/>
      <c r="CG273" s="72"/>
      <c r="CH273" s="72"/>
      <c r="CI273" s="72"/>
      <c r="CJ273" s="72"/>
      <c r="CK273" s="72"/>
      <c r="CL273" s="72"/>
      <c r="CR273" s="72"/>
      <c r="CT273" s="72"/>
      <c r="CZ273" s="72"/>
      <c r="DB273" s="72"/>
      <c r="DC273" s="72"/>
      <c r="DD273" s="72"/>
      <c r="DE273" s="72"/>
      <c r="DF273" s="72"/>
      <c r="DG273" s="72"/>
      <c r="DH273" s="72"/>
      <c r="DI273" s="72"/>
      <c r="DJ273" s="212"/>
      <c r="DK273" s="212"/>
      <c r="DL273" s="212"/>
      <c r="DM273" s="212"/>
      <c r="DN273" s="212"/>
      <c r="DO273" s="212"/>
      <c r="DP273" s="212"/>
      <c r="DQ273" s="212"/>
      <c r="DR273" s="72"/>
    </row>
    <row r="274" spans="2:122" x14ac:dyDescent="0.3">
      <c r="B274" s="72"/>
      <c r="H274" s="72"/>
      <c r="J274" s="72"/>
      <c r="P274" s="72"/>
      <c r="R274" s="72"/>
      <c r="X274" s="72"/>
      <c r="Z274" s="72"/>
      <c r="AF274" s="72"/>
      <c r="AH274" s="72"/>
      <c r="AI274" s="72"/>
      <c r="AP274" s="72"/>
      <c r="AV274" s="72"/>
      <c r="AX274" s="72"/>
      <c r="BD274" s="72"/>
      <c r="BF274" s="72"/>
      <c r="BL274" s="72"/>
      <c r="BN274" s="72"/>
      <c r="BT274" s="72"/>
      <c r="BV274" s="72"/>
      <c r="CB274" s="72"/>
      <c r="CD274" s="72"/>
      <c r="CE274" s="72"/>
      <c r="CF274" s="72"/>
      <c r="CG274" s="72"/>
      <c r="CH274" s="72"/>
      <c r="CI274" s="72"/>
      <c r="CJ274" s="72"/>
      <c r="CK274" s="72"/>
      <c r="CL274" s="72"/>
      <c r="CR274" s="72"/>
      <c r="CT274" s="72"/>
      <c r="CZ274" s="72"/>
      <c r="DB274" s="72"/>
      <c r="DC274" s="72"/>
      <c r="DD274" s="72"/>
      <c r="DE274" s="72"/>
      <c r="DF274" s="72"/>
      <c r="DG274" s="72"/>
      <c r="DH274" s="72"/>
      <c r="DI274" s="72"/>
      <c r="DJ274" s="212"/>
      <c r="DK274" s="212"/>
      <c r="DL274" s="212"/>
      <c r="DM274" s="212"/>
      <c r="DN274" s="212"/>
      <c r="DO274" s="212"/>
      <c r="DP274" s="212"/>
      <c r="DQ274" s="212"/>
      <c r="DR274" s="72"/>
    </row>
    <row r="275" spans="2:122" x14ac:dyDescent="0.3">
      <c r="B275" s="72"/>
      <c r="H275" s="72"/>
      <c r="J275" s="72"/>
      <c r="P275" s="72"/>
      <c r="R275" s="72"/>
      <c r="X275" s="72"/>
      <c r="Z275" s="72"/>
      <c r="AF275" s="72"/>
      <c r="AH275" s="72"/>
      <c r="AI275" s="72"/>
      <c r="AP275" s="72"/>
      <c r="AV275" s="72"/>
      <c r="AX275" s="72"/>
      <c r="BD275" s="72"/>
      <c r="BF275" s="72"/>
      <c r="BL275" s="72"/>
      <c r="BN275" s="72"/>
      <c r="BT275" s="72"/>
      <c r="BV275" s="72"/>
      <c r="CB275" s="72"/>
      <c r="CD275" s="72"/>
      <c r="CE275" s="72"/>
      <c r="CF275" s="72"/>
      <c r="CG275" s="72"/>
      <c r="CH275" s="72"/>
      <c r="CI275" s="72"/>
      <c r="CJ275" s="72"/>
      <c r="CK275" s="72"/>
      <c r="CL275" s="72"/>
      <c r="CR275" s="72"/>
      <c r="CT275" s="72"/>
      <c r="CZ275" s="72"/>
      <c r="DB275" s="72"/>
      <c r="DC275" s="72"/>
      <c r="DD275" s="72"/>
      <c r="DE275" s="72"/>
      <c r="DF275" s="72"/>
      <c r="DG275" s="72"/>
      <c r="DH275" s="72"/>
      <c r="DI275" s="72"/>
      <c r="DJ275" s="212"/>
      <c r="DK275" s="212"/>
      <c r="DL275" s="212"/>
      <c r="DM275" s="212"/>
      <c r="DN275" s="212"/>
      <c r="DO275" s="212"/>
      <c r="DP275" s="212"/>
      <c r="DQ275" s="212"/>
      <c r="DR275" s="72"/>
    </row>
    <row r="276" spans="2:122" x14ac:dyDescent="0.3">
      <c r="B276" s="72"/>
      <c r="H276" s="72"/>
      <c r="J276" s="72"/>
      <c r="P276" s="72"/>
      <c r="R276" s="72"/>
      <c r="X276" s="72"/>
      <c r="Z276" s="72"/>
      <c r="AF276" s="72"/>
      <c r="AH276" s="72"/>
      <c r="AI276" s="72"/>
      <c r="AP276" s="72"/>
      <c r="AV276" s="72"/>
      <c r="AX276" s="72"/>
      <c r="BD276" s="72"/>
      <c r="BF276" s="72"/>
      <c r="BL276" s="72"/>
      <c r="BN276" s="72"/>
      <c r="BT276" s="72"/>
      <c r="BV276" s="72"/>
      <c r="CB276" s="72"/>
      <c r="CD276" s="72"/>
      <c r="CE276" s="72"/>
      <c r="CF276" s="72"/>
      <c r="CG276" s="72"/>
      <c r="CH276" s="72"/>
      <c r="CI276" s="72"/>
      <c r="CJ276" s="72"/>
      <c r="CK276" s="72"/>
      <c r="CL276" s="72"/>
      <c r="CR276" s="72"/>
      <c r="CT276" s="72"/>
      <c r="CZ276" s="72"/>
      <c r="DB276" s="72"/>
      <c r="DC276" s="72"/>
      <c r="DD276" s="72"/>
      <c r="DE276" s="72"/>
      <c r="DF276" s="72"/>
      <c r="DG276" s="72"/>
      <c r="DH276" s="72"/>
      <c r="DI276" s="72"/>
      <c r="DJ276" s="212"/>
      <c r="DK276" s="212"/>
      <c r="DL276" s="212"/>
      <c r="DM276" s="212"/>
      <c r="DN276" s="212"/>
      <c r="DO276" s="212"/>
      <c r="DP276" s="212"/>
      <c r="DQ276" s="212"/>
      <c r="DR276" s="72"/>
    </row>
    <row r="277" spans="2:122" x14ac:dyDescent="0.3">
      <c r="B277" s="72"/>
      <c r="H277" s="72"/>
      <c r="J277" s="72"/>
      <c r="P277" s="72"/>
      <c r="R277" s="72"/>
      <c r="X277" s="72"/>
      <c r="Z277" s="72"/>
      <c r="AF277" s="72"/>
      <c r="AH277" s="72"/>
      <c r="AI277" s="72"/>
      <c r="AP277" s="72"/>
      <c r="AV277" s="72"/>
      <c r="AX277" s="72"/>
      <c r="BD277" s="72"/>
      <c r="BF277" s="72"/>
      <c r="BL277" s="72"/>
      <c r="BN277" s="72"/>
      <c r="BT277" s="72"/>
      <c r="BV277" s="72"/>
      <c r="CB277" s="72"/>
      <c r="CD277" s="72"/>
      <c r="CE277" s="72"/>
      <c r="CF277" s="72"/>
      <c r="CG277" s="72"/>
      <c r="CH277" s="72"/>
      <c r="CI277" s="72"/>
      <c r="CJ277" s="72"/>
      <c r="CK277" s="72"/>
      <c r="CL277" s="72"/>
      <c r="CR277" s="72"/>
      <c r="CT277" s="72"/>
      <c r="CZ277" s="72"/>
      <c r="DB277" s="72"/>
      <c r="DC277" s="72"/>
      <c r="DD277" s="72"/>
      <c r="DE277" s="72"/>
      <c r="DF277" s="72"/>
      <c r="DG277" s="72"/>
      <c r="DH277" s="72"/>
      <c r="DI277" s="72"/>
      <c r="DJ277" s="212"/>
      <c r="DK277" s="212"/>
      <c r="DL277" s="212"/>
      <c r="DM277" s="212"/>
      <c r="DN277" s="212"/>
      <c r="DO277" s="212"/>
      <c r="DP277" s="212"/>
      <c r="DQ277" s="212"/>
      <c r="DR277" s="72"/>
    </row>
    <row r="278" spans="2:122" x14ac:dyDescent="0.3">
      <c r="B278" s="72"/>
      <c r="H278" s="72"/>
      <c r="J278" s="72"/>
      <c r="P278" s="72"/>
      <c r="R278" s="72"/>
      <c r="X278" s="72"/>
      <c r="Z278" s="72"/>
      <c r="AF278" s="72"/>
      <c r="AH278" s="72"/>
      <c r="AI278" s="72"/>
      <c r="AP278" s="72"/>
      <c r="AV278" s="72"/>
      <c r="AX278" s="72"/>
      <c r="BD278" s="72"/>
      <c r="BF278" s="72"/>
      <c r="BL278" s="72"/>
      <c r="BN278" s="72"/>
      <c r="BT278" s="72"/>
      <c r="BV278" s="72"/>
      <c r="CB278" s="72"/>
      <c r="CD278" s="72"/>
      <c r="CE278" s="72"/>
      <c r="CF278" s="72"/>
      <c r="CG278" s="72"/>
      <c r="CH278" s="72"/>
      <c r="CI278" s="72"/>
      <c r="CJ278" s="72"/>
      <c r="CK278" s="72"/>
      <c r="CL278" s="72"/>
      <c r="CR278" s="72"/>
      <c r="CT278" s="72"/>
      <c r="CZ278" s="72"/>
      <c r="DB278" s="72"/>
      <c r="DC278" s="72"/>
      <c r="DD278" s="72"/>
      <c r="DE278" s="72"/>
      <c r="DF278" s="72"/>
      <c r="DG278" s="72"/>
      <c r="DH278" s="72"/>
      <c r="DI278" s="72"/>
      <c r="DJ278" s="212"/>
      <c r="DK278" s="212"/>
      <c r="DL278" s="212"/>
      <c r="DM278" s="212"/>
      <c r="DN278" s="212"/>
      <c r="DO278" s="212"/>
      <c r="DP278" s="212"/>
      <c r="DQ278" s="212"/>
      <c r="DR278" s="72"/>
    </row>
    <row r="279" spans="2:122" x14ac:dyDescent="0.3">
      <c r="B279" s="72"/>
      <c r="H279" s="72"/>
      <c r="J279" s="72"/>
      <c r="P279" s="72"/>
      <c r="R279" s="72"/>
      <c r="X279" s="72"/>
      <c r="Z279" s="72"/>
      <c r="AF279" s="72"/>
      <c r="AH279" s="72"/>
      <c r="AI279" s="72"/>
      <c r="AP279" s="72"/>
      <c r="AV279" s="72"/>
      <c r="AX279" s="72"/>
      <c r="BD279" s="72"/>
      <c r="BF279" s="72"/>
      <c r="BL279" s="72"/>
      <c r="BN279" s="72"/>
      <c r="BT279" s="72"/>
      <c r="BV279" s="72"/>
      <c r="CB279" s="72"/>
      <c r="CD279" s="72"/>
      <c r="CE279" s="72"/>
      <c r="CF279" s="72"/>
      <c r="CG279" s="72"/>
      <c r="CH279" s="72"/>
      <c r="CI279" s="72"/>
      <c r="CJ279" s="72"/>
      <c r="CK279" s="72"/>
      <c r="CL279" s="72"/>
      <c r="CR279" s="72"/>
      <c r="CT279" s="72"/>
      <c r="CZ279" s="72"/>
      <c r="DB279" s="72"/>
      <c r="DC279" s="72"/>
      <c r="DD279" s="72"/>
      <c r="DE279" s="72"/>
      <c r="DF279" s="72"/>
      <c r="DG279" s="72"/>
      <c r="DH279" s="72"/>
      <c r="DI279" s="72"/>
      <c r="DJ279" s="212"/>
      <c r="DK279" s="212"/>
      <c r="DL279" s="212"/>
      <c r="DM279" s="212"/>
      <c r="DN279" s="212"/>
      <c r="DO279" s="212"/>
      <c r="DP279" s="212"/>
      <c r="DQ279" s="212"/>
      <c r="DR279" s="72"/>
    </row>
    <row r="280" spans="2:122" x14ac:dyDescent="0.3">
      <c r="B280" s="72"/>
      <c r="H280" s="72"/>
      <c r="J280" s="72"/>
      <c r="P280" s="72"/>
      <c r="R280" s="72"/>
      <c r="X280" s="72"/>
      <c r="Z280" s="72"/>
      <c r="AF280" s="72"/>
      <c r="AH280" s="72"/>
      <c r="AI280" s="72"/>
      <c r="AP280" s="72"/>
      <c r="AV280" s="72"/>
      <c r="AX280" s="72"/>
      <c r="BD280" s="72"/>
      <c r="BF280" s="72"/>
      <c r="BL280" s="72"/>
      <c r="BN280" s="72"/>
      <c r="BT280" s="72"/>
      <c r="BV280" s="72"/>
      <c r="CB280" s="72"/>
      <c r="CD280" s="72"/>
      <c r="CE280" s="72"/>
      <c r="CF280" s="72"/>
      <c r="CG280" s="72"/>
      <c r="CH280" s="72"/>
      <c r="CI280" s="72"/>
      <c r="CJ280" s="72"/>
      <c r="CK280" s="72"/>
      <c r="CL280" s="72"/>
      <c r="CR280" s="72"/>
      <c r="CT280" s="72"/>
      <c r="CZ280" s="72"/>
      <c r="DB280" s="72"/>
      <c r="DC280" s="72"/>
      <c r="DD280" s="72"/>
      <c r="DE280" s="72"/>
      <c r="DF280" s="72"/>
      <c r="DG280" s="72"/>
      <c r="DH280" s="72"/>
      <c r="DI280" s="72"/>
      <c r="DJ280" s="212"/>
      <c r="DK280" s="212"/>
      <c r="DL280" s="212"/>
      <c r="DM280" s="212"/>
      <c r="DN280" s="212"/>
      <c r="DO280" s="212"/>
      <c r="DP280" s="212"/>
      <c r="DQ280" s="212"/>
      <c r="DR280" s="72"/>
    </row>
    <row r="281" spans="2:122" x14ac:dyDescent="0.3">
      <c r="B281" s="72"/>
      <c r="H281" s="72"/>
      <c r="J281" s="72"/>
      <c r="P281" s="72"/>
      <c r="R281" s="72"/>
      <c r="X281" s="72"/>
      <c r="Z281" s="72"/>
      <c r="AF281" s="72"/>
      <c r="AH281" s="72"/>
      <c r="AI281" s="72"/>
      <c r="AP281" s="72"/>
      <c r="AV281" s="72"/>
      <c r="AX281" s="72"/>
      <c r="BD281" s="72"/>
      <c r="BF281" s="72"/>
      <c r="BL281" s="72"/>
      <c r="BN281" s="72"/>
      <c r="BT281" s="72"/>
      <c r="BV281" s="72"/>
      <c r="CB281" s="72"/>
      <c r="CD281" s="72"/>
      <c r="CE281" s="72"/>
      <c r="CF281" s="72"/>
      <c r="CG281" s="72"/>
      <c r="CH281" s="72"/>
      <c r="CI281" s="72"/>
      <c r="CJ281" s="72"/>
      <c r="CK281" s="72"/>
      <c r="CL281" s="72"/>
      <c r="CR281" s="72"/>
      <c r="CT281" s="72"/>
      <c r="CZ281" s="72"/>
      <c r="DB281" s="72"/>
      <c r="DC281" s="72"/>
      <c r="DD281" s="72"/>
      <c r="DE281" s="72"/>
      <c r="DF281" s="72"/>
      <c r="DG281" s="72"/>
      <c r="DH281" s="72"/>
      <c r="DI281" s="72"/>
      <c r="DJ281" s="212"/>
      <c r="DK281" s="212"/>
      <c r="DL281" s="212"/>
      <c r="DM281" s="212"/>
      <c r="DN281" s="212"/>
      <c r="DO281" s="212"/>
      <c r="DP281" s="212"/>
      <c r="DQ281" s="212"/>
      <c r="DR281" s="72"/>
    </row>
    <row r="282" spans="2:122" x14ac:dyDescent="0.3">
      <c r="B282" s="72"/>
      <c r="H282" s="72"/>
      <c r="J282" s="72"/>
      <c r="P282" s="72"/>
      <c r="R282" s="72"/>
      <c r="X282" s="72"/>
      <c r="Z282" s="72"/>
      <c r="AF282" s="72"/>
      <c r="AH282" s="72"/>
      <c r="AI282" s="72"/>
      <c r="AP282" s="72"/>
      <c r="AV282" s="72"/>
      <c r="AX282" s="72"/>
      <c r="BD282" s="72"/>
      <c r="BF282" s="72"/>
      <c r="BL282" s="72"/>
      <c r="BN282" s="72"/>
      <c r="BT282" s="72"/>
      <c r="BV282" s="72"/>
      <c r="CB282" s="72"/>
      <c r="CD282" s="72"/>
      <c r="CE282" s="72"/>
      <c r="CF282" s="72"/>
      <c r="CG282" s="72"/>
      <c r="CH282" s="72"/>
      <c r="CI282" s="72"/>
      <c r="CJ282" s="72"/>
      <c r="CK282" s="72"/>
      <c r="CL282" s="72"/>
      <c r="CR282" s="72"/>
      <c r="CT282" s="72"/>
      <c r="CZ282" s="72"/>
      <c r="DB282" s="72"/>
      <c r="DC282" s="72"/>
      <c r="DD282" s="72"/>
      <c r="DE282" s="72"/>
      <c r="DF282" s="72"/>
      <c r="DG282" s="72"/>
      <c r="DH282" s="72"/>
      <c r="DI282" s="72"/>
      <c r="DJ282" s="212"/>
      <c r="DK282" s="212"/>
      <c r="DL282" s="212"/>
      <c r="DM282" s="212"/>
      <c r="DN282" s="212"/>
      <c r="DO282" s="212"/>
      <c r="DP282" s="212"/>
      <c r="DQ282" s="212"/>
      <c r="DR282" s="72"/>
    </row>
    <row r="283" spans="2:122" x14ac:dyDescent="0.3">
      <c r="B283" s="72"/>
      <c r="H283" s="72"/>
      <c r="J283" s="72"/>
      <c r="P283" s="72"/>
      <c r="R283" s="72"/>
      <c r="X283" s="72"/>
      <c r="Z283" s="72"/>
      <c r="AF283" s="72"/>
      <c r="AH283" s="72"/>
      <c r="AI283" s="72"/>
      <c r="AP283" s="72"/>
      <c r="AV283" s="72"/>
      <c r="AX283" s="72"/>
      <c r="BD283" s="72"/>
      <c r="BF283" s="72"/>
      <c r="BL283" s="72"/>
      <c r="BN283" s="72"/>
      <c r="BT283" s="72"/>
      <c r="BV283" s="72"/>
      <c r="CB283" s="72"/>
      <c r="CD283" s="72"/>
      <c r="CE283" s="72"/>
      <c r="CF283" s="72"/>
      <c r="CG283" s="72"/>
      <c r="CH283" s="72"/>
      <c r="CI283" s="72"/>
      <c r="CJ283" s="72"/>
      <c r="CK283" s="72"/>
      <c r="CL283" s="72"/>
      <c r="CR283" s="72"/>
      <c r="CT283" s="72"/>
      <c r="CZ283" s="72"/>
      <c r="DB283" s="72"/>
      <c r="DC283" s="72"/>
      <c r="DD283" s="72"/>
      <c r="DE283" s="72"/>
      <c r="DF283" s="72"/>
      <c r="DG283" s="72"/>
      <c r="DH283" s="72"/>
      <c r="DI283" s="72"/>
      <c r="DJ283" s="212"/>
      <c r="DK283" s="212"/>
      <c r="DL283" s="212"/>
      <c r="DM283" s="212"/>
      <c r="DN283" s="212"/>
      <c r="DO283" s="212"/>
      <c r="DP283" s="212"/>
      <c r="DQ283" s="212"/>
      <c r="DR283" s="72"/>
    </row>
    <row r="284" spans="2:122" x14ac:dyDescent="0.3">
      <c r="B284" s="72"/>
      <c r="H284" s="72"/>
      <c r="J284" s="72"/>
      <c r="P284" s="72"/>
      <c r="R284" s="72"/>
      <c r="X284" s="72"/>
      <c r="Z284" s="72"/>
      <c r="AF284" s="72"/>
      <c r="AH284" s="72"/>
      <c r="AI284" s="72"/>
      <c r="AP284" s="72"/>
      <c r="AV284" s="72"/>
      <c r="AX284" s="72"/>
      <c r="BD284" s="72"/>
      <c r="BF284" s="72"/>
      <c r="BL284" s="72"/>
      <c r="BN284" s="72"/>
      <c r="BT284" s="72"/>
      <c r="BV284" s="72"/>
      <c r="CB284" s="72"/>
      <c r="CD284" s="72"/>
      <c r="CE284" s="72"/>
      <c r="CF284" s="72"/>
      <c r="CG284" s="72"/>
      <c r="CH284" s="72"/>
      <c r="CI284" s="72"/>
      <c r="CJ284" s="72"/>
      <c r="CK284" s="72"/>
      <c r="CL284" s="72"/>
      <c r="CR284" s="72"/>
      <c r="CT284" s="72"/>
      <c r="CZ284" s="72"/>
      <c r="DB284" s="72"/>
      <c r="DC284" s="72"/>
      <c r="DD284" s="72"/>
      <c r="DE284" s="72"/>
      <c r="DF284" s="72"/>
      <c r="DG284" s="72"/>
      <c r="DH284" s="72"/>
      <c r="DI284" s="72"/>
      <c r="DJ284" s="212"/>
      <c r="DK284" s="212"/>
      <c r="DL284" s="212"/>
      <c r="DM284" s="212"/>
      <c r="DN284" s="212"/>
      <c r="DO284" s="212"/>
      <c r="DP284" s="212"/>
      <c r="DQ284" s="212"/>
      <c r="DR284" s="72"/>
    </row>
    <row r="285" spans="2:122" x14ac:dyDescent="0.3">
      <c r="B285" s="72"/>
      <c r="H285" s="72"/>
      <c r="J285" s="72"/>
      <c r="P285" s="72"/>
      <c r="R285" s="72"/>
      <c r="X285" s="72"/>
      <c r="Z285" s="72"/>
      <c r="AF285" s="72"/>
      <c r="AH285" s="72"/>
      <c r="AI285" s="72"/>
      <c r="AP285" s="72"/>
      <c r="AV285" s="72"/>
      <c r="AX285" s="72"/>
      <c r="BD285" s="72"/>
      <c r="BF285" s="72"/>
      <c r="BL285" s="72"/>
      <c r="BN285" s="72"/>
      <c r="BT285" s="72"/>
      <c r="BV285" s="72"/>
      <c r="CB285" s="72"/>
      <c r="CD285" s="72"/>
      <c r="CE285" s="72"/>
      <c r="CF285" s="72"/>
      <c r="CG285" s="72"/>
      <c r="CH285" s="72"/>
      <c r="CI285" s="72"/>
      <c r="CJ285" s="72"/>
      <c r="CK285" s="72"/>
      <c r="CL285" s="72"/>
      <c r="CR285" s="72"/>
      <c r="CT285" s="72"/>
      <c r="CZ285" s="72"/>
      <c r="DB285" s="72"/>
      <c r="DC285" s="72"/>
      <c r="DD285" s="72"/>
      <c r="DE285" s="72"/>
      <c r="DF285" s="72"/>
      <c r="DG285" s="72"/>
      <c r="DH285" s="72"/>
      <c r="DI285" s="72"/>
      <c r="DJ285" s="212"/>
      <c r="DK285" s="212"/>
      <c r="DL285" s="212"/>
      <c r="DM285" s="212"/>
      <c r="DN285" s="212"/>
      <c r="DO285" s="212"/>
      <c r="DP285" s="212"/>
      <c r="DQ285" s="212"/>
      <c r="DR285" s="72"/>
    </row>
    <row r="286" spans="2:122" x14ac:dyDescent="0.3">
      <c r="B286" s="72"/>
      <c r="H286" s="72"/>
      <c r="J286" s="72"/>
      <c r="P286" s="72"/>
      <c r="R286" s="72"/>
      <c r="X286" s="72"/>
      <c r="Z286" s="72"/>
      <c r="AF286" s="72"/>
      <c r="AH286" s="72"/>
      <c r="AI286" s="72"/>
      <c r="AP286" s="72"/>
      <c r="AV286" s="72"/>
      <c r="AX286" s="72"/>
      <c r="BD286" s="72"/>
      <c r="BF286" s="72"/>
      <c r="BL286" s="72"/>
      <c r="BN286" s="72"/>
      <c r="BT286" s="72"/>
      <c r="BV286" s="72"/>
      <c r="CB286" s="72"/>
      <c r="CD286" s="72"/>
      <c r="CE286" s="72"/>
      <c r="CF286" s="72"/>
      <c r="CG286" s="72"/>
      <c r="CH286" s="72"/>
      <c r="CI286" s="72"/>
      <c r="CJ286" s="72"/>
      <c r="CK286" s="72"/>
      <c r="CL286" s="72"/>
      <c r="CR286" s="72"/>
      <c r="CT286" s="72"/>
      <c r="CZ286" s="72"/>
      <c r="DB286" s="72"/>
      <c r="DC286" s="72"/>
      <c r="DD286" s="72"/>
      <c r="DE286" s="72"/>
      <c r="DF286" s="72"/>
      <c r="DG286" s="72"/>
      <c r="DH286" s="72"/>
      <c r="DI286" s="72"/>
      <c r="DJ286" s="212"/>
      <c r="DK286" s="212"/>
      <c r="DL286" s="212"/>
      <c r="DM286" s="212"/>
      <c r="DN286" s="212"/>
      <c r="DO286" s="212"/>
      <c r="DP286" s="212"/>
      <c r="DQ286" s="212"/>
      <c r="DR286" s="72"/>
    </row>
    <row r="287" spans="2:122" x14ac:dyDescent="0.3">
      <c r="B287" s="72"/>
      <c r="H287" s="72"/>
      <c r="J287" s="72"/>
      <c r="P287" s="72"/>
      <c r="R287" s="72"/>
      <c r="X287" s="72"/>
      <c r="Z287" s="72"/>
      <c r="AF287" s="72"/>
      <c r="AH287" s="72"/>
      <c r="AI287" s="72"/>
      <c r="AP287" s="72"/>
      <c r="AV287" s="72"/>
      <c r="AX287" s="72"/>
      <c r="BD287" s="72"/>
      <c r="BF287" s="72"/>
      <c r="BL287" s="72"/>
      <c r="BN287" s="72"/>
      <c r="BT287" s="72"/>
      <c r="BV287" s="72"/>
      <c r="CB287" s="72"/>
      <c r="CD287" s="72"/>
      <c r="CE287" s="72"/>
      <c r="CF287" s="72"/>
      <c r="CG287" s="72"/>
      <c r="CH287" s="72"/>
      <c r="CI287" s="72"/>
      <c r="CJ287" s="72"/>
      <c r="CK287" s="72"/>
      <c r="CL287" s="72"/>
      <c r="CR287" s="72"/>
      <c r="CT287" s="72"/>
      <c r="CZ287" s="72"/>
      <c r="DB287" s="72"/>
      <c r="DC287" s="72"/>
      <c r="DD287" s="72"/>
      <c r="DE287" s="72"/>
      <c r="DF287" s="72"/>
      <c r="DG287" s="72"/>
      <c r="DH287" s="72"/>
      <c r="DI287" s="72"/>
      <c r="DJ287" s="212"/>
      <c r="DK287" s="212"/>
      <c r="DL287" s="212"/>
      <c r="DM287" s="212"/>
      <c r="DN287" s="212"/>
      <c r="DO287" s="212"/>
      <c r="DP287" s="212"/>
      <c r="DQ287" s="212"/>
      <c r="DR287" s="72"/>
    </row>
    <row r="288" spans="2:122" x14ac:dyDescent="0.3">
      <c r="B288" s="72"/>
      <c r="H288" s="72"/>
      <c r="J288" s="72"/>
      <c r="P288" s="72"/>
      <c r="R288" s="72"/>
      <c r="X288" s="72"/>
      <c r="Z288" s="72"/>
      <c r="AF288" s="72"/>
      <c r="AH288" s="72"/>
      <c r="AI288" s="72"/>
      <c r="AP288" s="72"/>
      <c r="AV288" s="72"/>
      <c r="AX288" s="72"/>
      <c r="BD288" s="72"/>
      <c r="BF288" s="72"/>
      <c r="BL288" s="72"/>
      <c r="BN288" s="72"/>
      <c r="BT288" s="72"/>
      <c r="BV288" s="72"/>
      <c r="CB288" s="72"/>
      <c r="CD288" s="72"/>
      <c r="CE288" s="72"/>
      <c r="CF288" s="72"/>
      <c r="CG288" s="72"/>
      <c r="CH288" s="72"/>
      <c r="CI288" s="72"/>
      <c r="CJ288" s="72"/>
      <c r="CK288" s="72"/>
      <c r="CL288" s="72"/>
      <c r="CR288" s="72"/>
      <c r="CT288" s="72"/>
      <c r="CZ288" s="72"/>
      <c r="DB288" s="72"/>
      <c r="DC288" s="72"/>
      <c r="DD288" s="72"/>
      <c r="DE288" s="72"/>
      <c r="DF288" s="72"/>
      <c r="DG288" s="72"/>
      <c r="DH288" s="72"/>
      <c r="DI288" s="72"/>
      <c r="DJ288" s="212"/>
      <c r="DK288" s="212"/>
      <c r="DL288" s="212"/>
      <c r="DM288" s="212"/>
      <c r="DN288" s="212"/>
      <c r="DO288" s="212"/>
      <c r="DP288" s="212"/>
      <c r="DQ288" s="212"/>
      <c r="DR288" s="72"/>
    </row>
    <row r="289" spans="2:122" x14ac:dyDescent="0.3">
      <c r="B289" s="72"/>
      <c r="H289" s="72"/>
      <c r="J289" s="72"/>
      <c r="P289" s="72"/>
      <c r="R289" s="72"/>
      <c r="X289" s="72"/>
      <c r="Z289" s="72"/>
      <c r="AF289" s="72"/>
      <c r="AH289" s="72"/>
      <c r="AI289" s="72"/>
      <c r="AP289" s="72"/>
      <c r="AV289" s="72"/>
      <c r="AX289" s="72"/>
      <c r="BD289" s="72"/>
      <c r="BF289" s="72"/>
      <c r="BL289" s="72"/>
      <c r="BN289" s="72"/>
      <c r="BT289" s="72"/>
      <c r="BV289" s="72"/>
      <c r="CB289" s="72"/>
      <c r="CD289" s="72"/>
      <c r="CE289" s="72"/>
      <c r="CF289" s="72"/>
      <c r="CG289" s="72"/>
      <c r="CH289" s="72"/>
      <c r="CI289" s="72"/>
      <c r="CJ289" s="72"/>
      <c r="CK289" s="72"/>
      <c r="CL289" s="72"/>
      <c r="CR289" s="72"/>
      <c r="CT289" s="72"/>
      <c r="CZ289" s="72"/>
      <c r="DB289" s="72"/>
      <c r="DC289" s="72"/>
      <c r="DD289" s="72"/>
      <c r="DE289" s="72"/>
      <c r="DF289" s="72"/>
      <c r="DG289" s="72"/>
      <c r="DH289" s="72"/>
      <c r="DI289" s="72"/>
      <c r="DJ289" s="212"/>
      <c r="DK289" s="212"/>
      <c r="DL289" s="212"/>
      <c r="DM289" s="212"/>
      <c r="DN289" s="212"/>
      <c r="DO289" s="212"/>
      <c r="DP289" s="212"/>
      <c r="DQ289" s="212"/>
      <c r="DR289" s="72"/>
    </row>
    <row r="290" spans="2:122" x14ac:dyDescent="0.3">
      <c r="B290" s="72"/>
      <c r="H290" s="72"/>
      <c r="J290" s="72"/>
      <c r="P290" s="72"/>
      <c r="R290" s="72"/>
      <c r="X290" s="72"/>
      <c r="Z290" s="72"/>
      <c r="AF290" s="72"/>
      <c r="AH290" s="72"/>
      <c r="AI290" s="72"/>
      <c r="AP290" s="72"/>
      <c r="AV290" s="72"/>
      <c r="AX290" s="72"/>
      <c r="BD290" s="72"/>
      <c r="BF290" s="72"/>
      <c r="BL290" s="72"/>
      <c r="BN290" s="72"/>
      <c r="BT290" s="72"/>
      <c r="BV290" s="72"/>
      <c r="CB290" s="72"/>
      <c r="CD290" s="72"/>
      <c r="CE290" s="72"/>
      <c r="CF290" s="72"/>
      <c r="CG290" s="72"/>
      <c r="CH290" s="72"/>
      <c r="CI290" s="72"/>
      <c r="CJ290" s="72"/>
      <c r="CK290" s="72"/>
      <c r="CL290" s="72"/>
      <c r="CR290" s="72"/>
      <c r="CT290" s="72"/>
      <c r="CZ290" s="72"/>
      <c r="DB290" s="72"/>
      <c r="DC290" s="72"/>
      <c r="DD290" s="72"/>
      <c r="DE290" s="72"/>
      <c r="DF290" s="72"/>
      <c r="DG290" s="72"/>
      <c r="DH290" s="72"/>
      <c r="DI290" s="72"/>
      <c r="DJ290" s="212"/>
      <c r="DK290" s="212"/>
      <c r="DL290" s="212"/>
      <c r="DM290" s="212"/>
      <c r="DN290" s="212"/>
      <c r="DO290" s="212"/>
      <c r="DP290" s="212"/>
      <c r="DQ290" s="212"/>
      <c r="DR290" s="72"/>
    </row>
    <row r="291" spans="2:122" x14ac:dyDescent="0.3">
      <c r="B291" s="72"/>
      <c r="H291" s="72"/>
      <c r="J291" s="72"/>
      <c r="P291" s="72"/>
      <c r="R291" s="72"/>
      <c r="X291" s="72"/>
      <c r="Z291" s="72"/>
      <c r="AF291" s="72"/>
      <c r="AH291" s="72"/>
      <c r="AI291" s="72"/>
      <c r="AP291" s="72"/>
      <c r="AV291" s="72"/>
      <c r="AX291" s="72"/>
      <c r="BD291" s="72"/>
      <c r="BF291" s="72"/>
      <c r="BL291" s="72"/>
      <c r="BN291" s="72"/>
      <c r="BT291" s="72"/>
      <c r="BV291" s="72"/>
      <c r="CB291" s="72"/>
      <c r="CD291" s="72"/>
      <c r="CE291" s="72"/>
      <c r="CF291" s="72"/>
      <c r="CG291" s="72"/>
      <c r="CH291" s="72"/>
      <c r="CI291" s="72"/>
      <c r="CJ291" s="72"/>
      <c r="CK291" s="72"/>
      <c r="CL291" s="72"/>
      <c r="CR291" s="72"/>
      <c r="CT291" s="72"/>
      <c r="CZ291" s="72"/>
      <c r="DB291" s="72"/>
      <c r="DC291" s="72"/>
      <c r="DD291" s="72"/>
      <c r="DE291" s="72"/>
      <c r="DF291" s="72"/>
      <c r="DG291" s="72"/>
      <c r="DH291" s="72"/>
      <c r="DI291" s="72"/>
      <c r="DJ291" s="212"/>
      <c r="DK291" s="212"/>
      <c r="DL291" s="212"/>
      <c r="DM291" s="212"/>
      <c r="DN291" s="212"/>
      <c r="DO291" s="212"/>
      <c r="DP291" s="212"/>
      <c r="DQ291" s="212"/>
      <c r="DR291" s="72"/>
    </row>
    <row r="292" spans="2:122" x14ac:dyDescent="0.3">
      <c r="B292" s="72"/>
      <c r="H292" s="72"/>
      <c r="J292" s="72"/>
      <c r="P292" s="72"/>
      <c r="R292" s="72"/>
      <c r="X292" s="72"/>
      <c r="Z292" s="72"/>
      <c r="AF292" s="72"/>
      <c r="AH292" s="72"/>
      <c r="AI292" s="72"/>
      <c r="AP292" s="72"/>
      <c r="AV292" s="72"/>
      <c r="AX292" s="72"/>
      <c r="BD292" s="72"/>
      <c r="BF292" s="72"/>
      <c r="BL292" s="72"/>
      <c r="BN292" s="72"/>
      <c r="BT292" s="72"/>
      <c r="BV292" s="72"/>
      <c r="CB292" s="72"/>
      <c r="CD292" s="72"/>
      <c r="CE292" s="72"/>
      <c r="CF292" s="72"/>
      <c r="CG292" s="72"/>
      <c r="CH292" s="72"/>
      <c r="CI292" s="72"/>
      <c r="CJ292" s="72"/>
      <c r="CK292" s="72"/>
      <c r="CL292" s="72"/>
      <c r="CR292" s="72"/>
      <c r="CT292" s="72"/>
      <c r="CZ292" s="72"/>
      <c r="DB292" s="72"/>
      <c r="DC292" s="72"/>
      <c r="DD292" s="72"/>
      <c r="DE292" s="72"/>
      <c r="DF292" s="72"/>
      <c r="DG292" s="72"/>
      <c r="DH292" s="72"/>
      <c r="DI292" s="72"/>
      <c r="DJ292" s="212"/>
      <c r="DK292" s="212"/>
      <c r="DL292" s="212"/>
      <c r="DM292" s="212"/>
      <c r="DN292" s="212"/>
      <c r="DO292" s="212"/>
      <c r="DP292" s="212"/>
      <c r="DQ292" s="212"/>
      <c r="DR292" s="72"/>
    </row>
    <row r="293" spans="2:122" x14ac:dyDescent="0.3">
      <c r="B293" s="72"/>
      <c r="H293" s="72"/>
      <c r="J293" s="72"/>
      <c r="P293" s="72"/>
      <c r="R293" s="72"/>
      <c r="X293" s="72"/>
      <c r="Z293" s="72"/>
      <c r="AF293" s="72"/>
      <c r="AH293" s="72"/>
      <c r="AI293" s="72"/>
      <c r="AP293" s="72"/>
      <c r="AV293" s="72"/>
      <c r="AX293" s="72"/>
      <c r="BD293" s="72"/>
      <c r="BF293" s="72"/>
      <c r="BL293" s="72"/>
      <c r="BN293" s="72"/>
      <c r="BT293" s="72"/>
      <c r="BV293" s="72"/>
      <c r="CB293" s="72"/>
      <c r="CD293" s="72"/>
      <c r="CE293" s="72"/>
      <c r="CF293" s="72"/>
      <c r="CG293" s="72"/>
      <c r="CH293" s="72"/>
      <c r="CI293" s="72"/>
      <c r="CJ293" s="72"/>
      <c r="CK293" s="72"/>
      <c r="CL293" s="72"/>
      <c r="CR293" s="72"/>
      <c r="CT293" s="72"/>
      <c r="CZ293" s="72"/>
      <c r="DB293" s="72"/>
      <c r="DC293" s="72"/>
      <c r="DD293" s="72"/>
      <c r="DE293" s="72"/>
      <c r="DF293" s="72"/>
      <c r="DG293" s="72"/>
      <c r="DH293" s="72"/>
      <c r="DI293" s="72"/>
      <c r="DJ293" s="212"/>
      <c r="DK293" s="212"/>
      <c r="DL293" s="212"/>
      <c r="DM293" s="212"/>
      <c r="DN293" s="212"/>
      <c r="DO293" s="212"/>
      <c r="DP293" s="212"/>
      <c r="DQ293" s="212"/>
      <c r="DR293" s="72"/>
    </row>
    <row r="294" spans="2:122" x14ac:dyDescent="0.3">
      <c r="B294" s="72"/>
      <c r="H294" s="72"/>
      <c r="J294" s="72"/>
      <c r="P294" s="72"/>
      <c r="R294" s="72"/>
      <c r="X294" s="72"/>
      <c r="Z294" s="72"/>
      <c r="AF294" s="72"/>
      <c r="AH294" s="72"/>
      <c r="AI294" s="72"/>
      <c r="AP294" s="72"/>
      <c r="AV294" s="72"/>
      <c r="AX294" s="72"/>
      <c r="BD294" s="72"/>
      <c r="BF294" s="72"/>
      <c r="BL294" s="72"/>
      <c r="BN294" s="72"/>
      <c r="BT294" s="72"/>
      <c r="BV294" s="72"/>
      <c r="CB294" s="72"/>
      <c r="CD294" s="72"/>
      <c r="CE294" s="72"/>
      <c r="CF294" s="72"/>
      <c r="CG294" s="72"/>
      <c r="CH294" s="72"/>
      <c r="CI294" s="72"/>
      <c r="CJ294" s="72"/>
      <c r="CK294" s="72"/>
      <c r="CL294" s="72"/>
      <c r="CR294" s="72"/>
      <c r="CT294" s="72"/>
      <c r="CZ294" s="72"/>
      <c r="DB294" s="72"/>
      <c r="DC294" s="72"/>
      <c r="DD294" s="72"/>
      <c r="DE294" s="72"/>
      <c r="DF294" s="72"/>
      <c r="DG294" s="72"/>
      <c r="DH294" s="72"/>
      <c r="DI294" s="72"/>
      <c r="DJ294" s="212"/>
      <c r="DK294" s="212"/>
      <c r="DL294" s="212"/>
      <c r="DM294" s="212"/>
      <c r="DN294" s="212"/>
      <c r="DO294" s="212"/>
      <c r="DP294" s="212"/>
      <c r="DQ294" s="212"/>
      <c r="DR294" s="72"/>
    </row>
    <row r="295" spans="2:122" x14ac:dyDescent="0.3">
      <c r="B295" s="72"/>
      <c r="H295" s="72"/>
      <c r="J295" s="72"/>
      <c r="P295" s="72"/>
      <c r="R295" s="72"/>
      <c r="X295" s="72"/>
      <c r="Z295" s="72"/>
      <c r="AF295" s="72"/>
      <c r="AH295" s="72"/>
      <c r="AI295" s="72"/>
      <c r="AP295" s="72"/>
      <c r="AV295" s="72"/>
      <c r="AX295" s="72"/>
      <c r="BD295" s="72"/>
      <c r="BF295" s="72"/>
      <c r="BL295" s="72"/>
      <c r="BN295" s="72"/>
      <c r="BT295" s="72"/>
      <c r="BV295" s="72"/>
      <c r="CB295" s="72"/>
      <c r="CD295" s="72"/>
      <c r="CE295" s="72"/>
      <c r="CF295" s="72"/>
      <c r="CG295" s="72"/>
      <c r="CH295" s="72"/>
      <c r="CI295" s="72"/>
      <c r="CJ295" s="72"/>
      <c r="CK295" s="72"/>
      <c r="CL295" s="72"/>
      <c r="CR295" s="72"/>
      <c r="CT295" s="72"/>
      <c r="CZ295" s="72"/>
      <c r="DB295" s="72"/>
      <c r="DC295" s="72"/>
      <c r="DD295" s="72"/>
      <c r="DE295" s="72"/>
      <c r="DF295" s="72"/>
      <c r="DG295" s="72"/>
      <c r="DH295" s="72"/>
      <c r="DI295" s="72"/>
      <c r="DJ295" s="212"/>
      <c r="DK295" s="212"/>
      <c r="DL295" s="212"/>
      <c r="DM295" s="212"/>
      <c r="DN295" s="212"/>
      <c r="DO295" s="212"/>
      <c r="DP295" s="212"/>
      <c r="DQ295" s="212"/>
      <c r="DR295" s="72"/>
    </row>
    <row r="296" spans="2:122" x14ac:dyDescent="0.3">
      <c r="B296" s="72"/>
      <c r="H296" s="72"/>
      <c r="J296" s="72"/>
      <c r="P296" s="72"/>
      <c r="R296" s="72"/>
      <c r="X296" s="72"/>
      <c r="Z296" s="72"/>
      <c r="AF296" s="72"/>
      <c r="AH296" s="72"/>
      <c r="AI296" s="72"/>
      <c r="AP296" s="72"/>
      <c r="AV296" s="72"/>
      <c r="AX296" s="72"/>
      <c r="BD296" s="72"/>
      <c r="BF296" s="72"/>
      <c r="BL296" s="72"/>
      <c r="BN296" s="72"/>
      <c r="BT296" s="72"/>
      <c r="BV296" s="72"/>
      <c r="CB296" s="72"/>
      <c r="CD296" s="72"/>
      <c r="CE296" s="72"/>
      <c r="CF296" s="72"/>
      <c r="CG296" s="72"/>
      <c r="CH296" s="72"/>
      <c r="CI296" s="72"/>
      <c r="CJ296" s="72"/>
      <c r="CK296" s="72"/>
      <c r="CL296" s="72"/>
      <c r="CR296" s="72"/>
      <c r="CT296" s="72"/>
      <c r="CZ296" s="72"/>
      <c r="DB296" s="72"/>
      <c r="DC296" s="72"/>
      <c r="DD296" s="72"/>
      <c r="DE296" s="72"/>
      <c r="DF296" s="72"/>
      <c r="DG296" s="72"/>
      <c r="DH296" s="72"/>
      <c r="DI296" s="72"/>
      <c r="DJ296" s="212"/>
      <c r="DK296" s="212"/>
      <c r="DL296" s="212"/>
      <c r="DM296" s="212"/>
      <c r="DN296" s="212"/>
      <c r="DO296" s="212"/>
      <c r="DP296" s="212"/>
      <c r="DQ296" s="212"/>
      <c r="DR296" s="72"/>
    </row>
    <row r="297" spans="2:122" x14ac:dyDescent="0.3">
      <c r="B297" s="72"/>
      <c r="H297" s="72"/>
      <c r="J297" s="72"/>
      <c r="P297" s="72"/>
      <c r="R297" s="72"/>
      <c r="X297" s="72"/>
      <c r="Z297" s="72"/>
      <c r="AF297" s="72"/>
      <c r="AH297" s="72"/>
      <c r="AI297" s="72"/>
      <c r="AP297" s="72"/>
      <c r="AV297" s="72"/>
      <c r="AX297" s="72"/>
      <c r="BD297" s="72"/>
      <c r="BF297" s="72"/>
      <c r="BL297" s="72"/>
      <c r="BN297" s="72"/>
      <c r="BT297" s="72"/>
      <c r="BV297" s="72"/>
      <c r="CB297" s="72"/>
      <c r="CD297" s="72"/>
      <c r="CE297" s="72"/>
      <c r="CF297" s="72"/>
      <c r="CG297" s="72"/>
      <c r="CH297" s="72"/>
      <c r="CI297" s="72"/>
      <c r="CJ297" s="72"/>
      <c r="CK297" s="72"/>
      <c r="CL297" s="72"/>
      <c r="CR297" s="72"/>
      <c r="CT297" s="72"/>
      <c r="CZ297" s="72"/>
      <c r="DB297" s="72"/>
      <c r="DC297" s="72"/>
      <c r="DD297" s="72"/>
      <c r="DE297" s="72"/>
      <c r="DF297" s="72"/>
      <c r="DG297" s="72"/>
      <c r="DH297" s="72"/>
      <c r="DI297" s="72"/>
      <c r="DJ297" s="212"/>
      <c r="DK297" s="212"/>
      <c r="DL297" s="212"/>
      <c r="DM297" s="212"/>
      <c r="DN297" s="212"/>
      <c r="DO297" s="212"/>
      <c r="DP297" s="212"/>
      <c r="DQ297" s="212"/>
      <c r="DR297" s="72"/>
    </row>
    <row r="298" spans="2:122" x14ac:dyDescent="0.3">
      <c r="B298" s="72"/>
      <c r="H298" s="72"/>
      <c r="J298" s="72"/>
      <c r="P298" s="72"/>
      <c r="R298" s="72"/>
      <c r="X298" s="72"/>
      <c r="Z298" s="72"/>
      <c r="AF298" s="72"/>
      <c r="AH298" s="72"/>
      <c r="AI298" s="72"/>
      <c r="AP298" s="72"/>
      <c r="AV298" s="72"/>
      <c r="AX298" s="72"/>
      <c r="BD298" s="72"/>
      <c r="BF298" s="72"/>
      <c r="BL298" s="72"/>
      <c r="BN298" s="72"/>
      <c r="BT298" s="72"/>
      <c r="BV298" s="72"/>
      <c r="CB298" s="72"/>
      <c r="CD298" s="72"/>
      <c r="CE298" s="72"/>
      <c r="CF298" s="72"/>
      <c r="CG298" s="72"/>
      <c r="CH298" s="72"/>
      <c r="CI298" s="72"/>
      <c r="CJ298" s="72"/>
      <c r="CK298" s="72"/>
      <c r="CL298" s="72"/>
      <c r="CR298" s="72"/>
      <c r="CT298" s="72"/>
      <c r="CZ298" s="72"/>
      <c r="DB298" s="72"/>
      <c r="DC298" s="72"/>
      <c r="DD298" s="72"/>
      <c r="DE298" s="72"/>
      <c r="DF298" s="72"/>
      <c r="DG298" s="72"/>
      <c r="DH298" s="72"/>
      <c r="DI298" s="72"/>
      <c r="DJ298" s="212"/>
      <c r="DK298" s="212"/>
      <c r="DL298" s="212"/>
      <c r="DM298" s="212"/>
      <c r="DN298" s="212"/>
      <c r="DO298" s="212"/>
      <c r="DP298" s="212"/>
      <c r="DQ298" s="212"/>
      <c r="DR298" s="72"/>
    </row>
    <row r="299" spans="2:122" x14ac:dyDescent="0.3">
      <c r="B299" s="72"/>
      <c r="H299" s="72"/>
      <c r="J299" s="72"/>
      <c r="P299" s="72"/>
      <c r="R299" s="72"/>
      <c r="X299" s="72"/>
      <c r="Z299" s="72"/>
      <c r="AF299" s="72"/>
      <c r="AH299" s="72"/>
      <c r="AI299" s="72"/>
      <c r="AP299" s="72"/>
      <c r="AV299" s="72"/>
      <c r="AX299" s="72"/>
      <c r="BD299" s="72"/>
      <c r="BF299" s="72"/>
      <c r="BL299" s="72"/>
      <c r="BN299" s="72"/>
      <c r="BT299" s="72"/>
      <c r="BV299" s="72"/>
      <c r="CB299" s="72"/>
      <c r="CD299" s="72"/>
      <c r="CE299" s="72"/>
      <c r="CF299" s="72"/>
      <c r="CG299" s="72"/>
      <c r="CH299" s="72"/>
      <c r="CI299" s="72"/>
      <c r="CJ299" s="72"/>
      <c r="CK299" s="72"/>
      <c r="CL299" s="72"/>
      <c r="CR299" s="72"/>
      <c r="CT299" s="72"/>
      <c r="CZ299" s="72"/>
      <c r="DB299" s="72"/>
      <c r="DC299" s="72"/>
      <c r="DD299" s="72"/>
      <c r="DE299" s="72"/>
      <c r="DF299" s="72"/>
      <c r="DG299" s="72"/>
      <c r="DH299" s="72"/>
      <c r="DI299" s="72"/>
      <c r="DJ299" s="212"/>
      <c r="DK299" s="212"/>
      <c r="DL299" s="212"/>
      <c r="DM299" s="212"/>
      <c r="DN299" s="212"/>
      <c r="DO299" s="212"/>
      <c r="DP299" s="212"/>
      <c r="DQ299" s="212"/>
      <c r="DR299" s="72"/>
    </row>
    <row r="300" spans="2:122" x14ac:dyDescent="0.3">
      <c r="B300" s="72"/>
      <c r="H300" s="72"/>
      <c r="J300" s="72"/>
      <c r="P300" s="72"/>
      <c r="R300" s="72"/>
      <c r="X300" s="72"/>
      <c r="Z300" s="72"/>
      <c r="AF300" s="72"/>
      <c r="AH300" s="72"/>
      <c r="AI300" s="72"/>
      <c r="AP300" s="72"/>
      <c r="AV300" s="72"/>
      <c r="AX300" s="72"/>
      <c r="BD300" s="72"/>
      <c r="BF300" s="72"/>
      <c r="BL300" s="72"/>
      <c r="BN300" s="72"/>
      <c r="BT300" s="72"/>
      <c r="BV300" s="72"/>
      <c r="CB300" s="72"/>
      <c r="CD300" s="72"/>
      <c r="CE300" s="72"/>
      <c r="CF300" s="72"/>
      <c r="CG300" s="72"/>
      <c r="CH300" s="72"/>
      <c r="CI300" s="72"/>
      <c r="CJ300" s="72"/>
      <c r="CK300" s="72"/>
      <c r="CL300" s="72"/>
      <c r="CR300" s="72"/>
      <c r="CT300" s="72"/>
      <c r="CZ300" s="72"/>
      <c r="DB300" s="72"/>
      <c r="DC300" s="72"/>
      <c r="DD300" s="72"/>
      <c r="DE300" s="72"/>
      <c r="DF300" s="72"/>
      <c r="DG300" s="72"/>
      <c r="DH300" s="72"/>
      <c r="DI300" s="72"/>
      <c r="DJ300" s="212"/>
      <c r="DK300" s="212"/>
      <c r="DL300" s="212"/>
      <c r="DM300" s="212"/>
      <c r="DN300" s="212"/>
      <c r="DO300" s="212"/>
      <c r="DP300" s="212"/>
      <c r="DQ300" s="212"/>
      <c r="DR300" s="72"/>
    </row>
    <row r="301" spans="2:122" x14ac:dyDescent="0.3">
      <c r="B301" s="72"/>
      <c r="H301" s="72"/>
      <c r="J301" s="72"/>
      <c r="P301" s="72"/>
      <c r="R301" s="72"/>
      <c r="X301" s="72"/>
      <c r="Z301" s="72"/>
      <c r="AF301" s="72"/>
      <c r="AH301" s="72"/>
      <c r="AI301" s="72"/>
      <c r="AP301" s="72"/>
      <c r="AV301" s="72"/>
      <c r="AX301" s="72"/>
      <c r="BD301" s="72"/>
      <c r="BF301" s="72"/>
      <c r="BL301" s="72"/>
      <c r="BN301" s="72"/>
      <c r="BT301" s="72"/>
      <c r="BV301" s="72"/>
      <c r="CB301" s="72"/>
      <c r="CD301" s="72"/>
      <c r="CE301" s="72"/>
      <c r="CF301" s="72"/>
      <c r="CG301" s="72"/>
      <c r="CH301" s="72"/>
      <c r="CI301" s="72"/>
      <c r="CJ301" s="72"/>
      <c r="CK301" s="72"/>
      <c r="CL301" s="72"/>
      <c r="CR301" s="72"/>
      <c r="CT301" s="72"/>
      <c r="CZ301" s="72"/>
      <c r="DB301" s="72"/>
      <c r="DC301" s="72"/>
      <c r="DD301" s="72"/>
      <c r="DE301" s="72"/>
      <c r="DF301" s="72"/>
      <c r="DG301" s="72"/>
      <c r="DH301" s="72"/>
      <c r="DI301" s="72"/>
      <c r="DJ301" s="212"/>
      <c r="DK301" s="212"/>
      <c r="DL301" s="212"/>
      <c r="DM301" s="212"/>
      <c r="DN301" s="212"/>
      <c r="DO301" s="212"/>
      <c r="DP301" s="212"/>
      <c r="DQ301" s="212"/>
      <c r="DR301" s="72"/>
    </row>
    <row r="302" spans="2:122" x14ac:dyDescent="0.3">
      <c r="B302" s="72"/>
      <c r="H302" s="72"/>
      <c r="J302" s="72"/>
      <c r="P302" s="72"/>
      <c r="R302" s="72"/>
      <c r="X302" s="72"/>
      <c r="Z302" s="72"/>
      <c r="AF302" s="72"/>
      <c r="AH302" s="72"/>
      <c r="AI302" s="72"/>
      <c r="AP302" s="72"/>
      <c r="AV302" s="72"/>
      <c r="AX302" s="72"/>
      <c r="BD302" s="72"/>
      <c r="BF302" s="72"/>
      <c r="BL302" s="72"/>
      <c r="BN302" s="72"/>
      <c r="BT302" s="72"/>
      <c r="BV302" s="72"/>
      <c r="CB302" s="72"/>
      <c r="CD302" s="72"/>
      <c r="CE302" s="72"/>
      <c r="CF302" s="72"/>
      <c r="CG302" s="72"/>
      <c r="CH302" s="72"/>
      <c r="CI302" s="72"/>
      <c r="CJ302" s="72"/>
      <c r="CK302" s="72"/>
      <c r="CL302" s="72"/>
      <c r="CR302" s="72"/>
      <c r="CT302" s="72"/>
      <c r="CZ302" s="72"/>
      <c r="DB302" s="72"/>
      <c r="DC302" s="72"/>
      <c r="DD302" s="72"/>
      <c r="DE302" s="72"/>
      <c r="DF302" s="72"/>
      <c r="DG302" s="72"/>
      <c r="DH302" s="72"/>
      <c r="DI302" s="72"/>
      <c r="DJ302" s="212"/>
      <c r="DK302" s="212"/>
      <c r="DL302" s="212"/>
      <c r="DM302" s="212"/>
      <c r="DN302" s="212"/>
      <c r="DO302" s="212"/>
      <c r="DP302" s="212"/>
      <c r="DQ302" s="212"/>
      <c r="DR302" s="72"/>
    </row>
    <row r="303" spans="2:122" x14ac:dyDescent="0.3">
      <c r="B303" s="72"/>
      <c r="H303" s="72"/>
      <c r="J303" s="72"/>
      <c r="P303" s="72"/>
      <c r="R303" s="72"/>
      <c r="X303" s="72"/>
      <c r="Z303" s="72"/>
      <c r="AF303" s="72"/>
      <c r="AH303" s="72"/>
      <c r="AI303" s="72"/>
      <c r="AP303" s="72"/>
      <c r="AV303" s="72"/>
      <c r="AX303" s="72"/>
      <c r="BD303" s="72"/>
      <c r="BF303" s="72"/>
      <c r="BL303" s="72"/>
      <c r="BN303" s="72"/>
      <c r="BT303" s="72"/>
      <c r="BV303" s="72"/>
      <c r="CB303" s="72"/>
      <c r="CD303" s="72"/>
      <c r="CE303" s="72"/>
      <c r="CF303" s="72"/>
      <c r="CG303" s="72"/>
      <c r="CH303" s="72"/>
      <c r="CI303" s="72"/>
      <c r="CJ303" s="72"/>
      <c r="CK303" s="72"/>
      <c r="CL303" s="72"/>
      <c r="CR303" s="72"/>
      <c r="CT303" s="72"/>
      <c r="CZ303" s="72"/>
      <c r="DB303" s="72"/>
      <c r="DC303" s="72"/>
      <c r="DD303" s="72"/>
      <c r="DE303" s="72"/>
      <c r="DF303" s="72"/>
      <c r="DG303" s="72"/>
      <c r="DH303" s="72"/>
      <c r="DI303" s="72"/>
      <c r="DJ303" s="212"/>
      <c r="DK303" s="212"/>
      <c r="DL303" s="212"/>
      <c r="DM303" s="212"/>
      <c r="DN303" s="212"/>
      <c r="DO303" s="212"/>
      <c r="DP303" s="212"/>
      <c r="DQ303" s="212"/>
      <c r="DR303" s="72"/>
    </row>
    <row r="304" spans="2:122" x14ac:dyDescent="0.3">
      <c r="B304" s="72"/>
      <c r="H304" s="72"/>
      <c r="J304" s="72"/>
      <c r="P304" s="72"/>
      <c r="R304" s="72"/>
      <c r="X304" s="72"/>
      <c r="Z304" s="72"/>
      <c r="AF304" s="72"/>
      <c r="AH304" s="72"/>
      <c r="AI304" s="72"/>
      <c r="AP304" s="72"/>
      <c r="AV304" s="72"/>
      <c r="AX304" s="72"/>
      <c r="BD304" s="72"/>
      <c r="BF304" s="72"/>
      <c r="BL304" s="72"/>
      <c r="BN304" s="72"/>
      <c r="BT304" s="72"/>
      <c r="BV304" s="72"/>
      <c r="CB304" s="72"/>
      <c r="CD304" s="72"/>
      <c r="CE304" s="72"/>
      <c r="CF304" s="72"/>
      <c r="CG304" s="72"/>
      <c r="CH304" s="72"/>
      <c r="CI304" s="72"/>
      <c r="CJ304" s="72"/>
      <c r="CK304" s="72"/>
      <c r="CL304" s="72"/>
      <c r="CR304" s="72"/>
      <c r="CT304" s="72"/>
      <c r="CZ304" s="72"/>
      <c r="DB304" s="72"/>
      <c r="DC304" s="72"/>
      <c r="DD304" s="72"/>
      <c r="DE304" s="72"/>
      <c r="DF304" s="72"/>
      <c r="DG304" s="72"/>
      <c r="DH304" s="72"/>
      <c r="DI304" s="72"/>
      <c r="DJ304" s="212"/>
      <c r="DK304" s="212"/>
      <c r="DL304" s="212"/>
      <c r="DM304" s="212"/>
      <c r="DN304" s="212"/>
      <c r="DO304" s="212"/>
      <c r="DP304" s="212"/>
      <c r="DQ304" s="212"/>
      <c r="DR304" s="72"/>
    </row>
    <row r="305" spans="2:122" x14ac:dyDescent="0.3">
      <c r="B305" s="72"/>
      <c r="H305" s="72"/>
      <c r="J305" s="72"/>
      <c r="P305" s="72"/>
      <c r="R305" s="72"/>
      <c r="X305" s="72"/>
      <c r="Z305" s="72"/>
      <c r="AF305" s="72"/>
      <c r="AH305" s="72"/>
      <c r="AI305" s="72"/>
      <c r="AP305" s="72"/>
      <c r="AV305" s="72"/>
      <c r="AX305" s="72"/>
      <c r="BD305" s="72"/>
      <c r="BF305" s="72"/>
      <c r="BL305" s="72"/>
      <c r="BN305" s="72"/>
      <c r="BT305" s="72"/>
      <c r="BV305" s="72"/>
      <c r="CB305" s="72"/>
      <c r="CD305" s="72"/>
      <c r="CE305" s="72"/>
      <c r="CF305" s="72"/>
      <c r="CG305" s="72"/>
      <c r="CH305" s="72"/>
      <c r="CI305" s="72"/>
      <c r="CJ305" s="72"/>
      <c r="CK305" s="72"/>
      <c r="CL305" s="72"/>
      <c r="CR305" s="72"/>
      <c r="CT305" s="72"/>
      <c r="CZ305" s="72"/>
      <c r="DB305" s="72"/>
      <c r="DC305" s="72"/>
      <c r="DD305" s="72"/>
      <c r="DE305" s="72"/>
      <c r="DF305" s="72"/>
      <c r="DG305" s="72"/>
      <c r="DH305" s="72"/>
      <c r="DI305" s="72"/>
      <c r="DJ305" s="212"/>
      <c r="DK305" s="212"/>
      <c r="DL305" s="212"/>
      <c r="DM305" s="212"/>
      <c r="DN305" s="212"/>
      <c r="DO305" s="212"/>
      <c r="DP305" s="212"/>
      <c r="DQ305" s="212"/>
      <c r="DR305" s="72"/>
    </row>
    <row r="306" spans="2:122" x14ac:dyDescent="0.3">
      <c r="B306" s="72"/>
      <c r="H306" s="72"/>
      <c r="J306" s="72"/>
      <c r="P306" s="72"/>
      <c r="R306" s="72"/>
      <c r="X306" s="72"/>
      <c r="Z306" s="72"/>
      <c r="AF306" s="72"/>
      <c r="AH306" s="72"/>
      <c r="AI306" s="72"/>
      <c r="AP306" s="72"/>
      <c r="AV306" s="72"/>
      <c r="AX306" s="72"/>
      <c r="BD306" s="72"/>
      <c r="BF306" s="72"/>
      <c r="BL306" s="72"/>
      <c r="BN306" s="72"/>
      <c r="BT306" s="72"/>
      <c r="BV306" s="72"/>
      <c r="CB306" s="72"/>
      <c r="CD306" s="72"/>
      <c r="CE306" s="72"/>
      <c r="CF306" s="72"/>
      <c r="CG306" s="72"/>
      <c r="CH306" s="72"/>
      <c r="CI306" s="72"/>
      <c r="CJ306" s="72"/>
      <c r="CK306" s="72"/>
      <c r="CL306" s="72"/>
      <c r="CR306" s="72"/>
      <c r="CT306" s="72"/>
      <c r="CZ306" s="72"/>
      <c r="DB306" s="72"/>
      <c r="DC306" s="72"/>
      <c r="DD306" s="72"/>
      <c r="DE306" s="72"/>
      <c r="DF306" s="72"/>
      <c r="DG306" s="72"/>
      <c r="DH306" s="72"/>
      <c r="DI306" s="72"/>
      <c r="DJ306" s="212"/>
      <c r="DK306" s="212"/>
      <c r="DL306" s="212"/>
      <c r="DM306" s="212"/>
      <c r="DN306" s="212"/>
      <c r="DO306" s="212"/>
      <c r="DP306" s="212"/>
      <c r="DQ306" s="212"/>
      <c r="DR306" s="72"/>
    </row>
    <row r="307" spans="2:122" x14ac:dyDescent="0.3">
      <c r="B307" s="72"/>
      <c r="H307" s="72"/>
      <c r="J307" s="72"/>
      <c r="P307" s="72"/>
      <c r="R307" s="72"/>
      <c r="X307" s="72"/>
      <c r="Z307" s="72"/>
      <c r="AF307" s="72"/>
      <c r="AH307" s="72"/>
      <c r="AI307" s="72"/>
      <c r="AP307" s="72"/>
      <c r="AV307" s="72"/>
      <c r="AX307" s="72"/>
      <c r="BD307" s="72"/>
      <c r="BF307" s="72"/>
      <c r="BL307" s="72"/>
      <c r="BN307" s="72"/>
      <c r="BT307" s="72"/>
      <c r="BV307" s="72"/>
      <c r="CB307" s="72"/>
      <c r="CD307" s="72"/>
      <c r="CE307" s="72"/>
      <c r="CF307" s="72"/>
      <c r="CG307" s="72"/>
      <c r="CH307" s="72"/>
      <c r="CI307" s="72"/>
      <c r="CJ307" s="72"/>
      <c r="CK307" s="72"/>
      <c r="CL307" s="72"/>
      <c r="CR307" s="72"/>
      <c r="CT307" s="72"/>
      <c r="CZ307" s="72"/>
      <c r="DB307" s="72"/>
      <c r="DC307" s="72"/>
      <c r="DD307" s="72"/>
      <c r="DE307" s="72"/>
      <c r="DF307" s="72"/>
      <c r="DG307" s="72"/>
      <c r="DH307" s="72"/>
      <c r="DI307" s="72"/>
      <c r="DJ307" s="212"/>
      <c r="DK307" s="212"/>
      <c r="DL307" s="212"/>
      <c r="DM307" s="212"/>
      <c r="DN307" s="212"/>
      <c r="DO307" s="212"/>
      <c r="DP307" s="212"/>
      <c r="DQ307" s="212"/>
      <c r="DR307" s="72"/>
    </row>
    <row r="308" spans="2:122" x14ac:dyDescent="0.3">
      <c r="B308" s="72"/>
      <c r="H308" s="72"/>
      <c r="J308" s="72"/>
      <c r="P308" s="72"/>
      <c r="R308" s="72"/>
      <c r="X308" s="72"/>
      <c r="Z308" s="72"/>
      <c r="AF308" s="72"/>
      <c r="AH308" s="72"/>
      <c r="AI308" s="72"/>
      <c r="AP308" s="72"/>
      <c r="AV308" s="72"/>
      <c r="AX308" s="72"/>
      <c r="BD308" s="72"/>
      <c r="BF308" s="72"/>
      <c r="BL308" s="72"/>
      <c r="BN308" s="72"/>
      <c r="BT308" s="72"/>
      <c r="BV308" s="72"/>
      <c r="CB308" s="72"/>
      <c r="CD308" s="72"/>
      <c r="CE308" s="72"/>
      <c r="CF308" s="72"/>
      <c r="CG308" s="72"/>
      <c r="CH308" s="72"/>
      <c r="CI308" s="72"/>
      <c r="CJ308" s="72"/>
      <c r="CK308" s="72"/>
      <c r="CL308" s="72"/>
      <c r="CR308" s="72"/>
      <c r="CT308" s="72"/>
      <c r="CZ308" s="72"/>
      <c r="DB308" s="72"/>
      <c r="DC308" s="72"/>
      <c r="DD308" s="72"/>
      <c r="DE308" s="72"/>
      <c r="DF308" s="72"/>
      <c r="DG308" s="72"/>
      <c r="DH308" s="72"/>
      <c r="DI308" s="72"/>
      <c r="DJ308" s="212"/>
      <c r="DK308" s="212"/>
      <c r="DL308" s="212"/>
      <c r="DM308" s="212"/>
      <c r="DN308" s="212"/>
      <c r="DO308" s="212"/>
      <c r="DP308" s="212"/>
      <c r="DQ308" s="212"/>
      <c r="DR308" s="72"/>
    </row>
    <row r="309" spans="2:122" x14ac:dyDescent="0.3">
      <c r="B309" s="72"/>
      <c r="H309" s="72"/>
      <c r="J309" s="72"/>
      <c r="P309" s="72"/>
      <c r="R309" s="72"/>
      <c r="X309" s="72"/>
      <c r="Z309" s="72"/>
      <c r="AF309" s="72"/>
      <c r="AH309" s="72"/>
      <c r="AI309" s="72"/>
      <c r="AP309" s="72"/>
      <c r="AV309" s="72"/>
      <c r="AX309" s="72"/>
      <c r="BD309" s="72"/>
      <c r="BF309" s="72"/>
      <c r="BL309" s="72"/>
      <c r="BN309" s="72"/>
      <c r="BT309" s="72"/>
      <c r="BV309" s="72"/>
      <c r="CB309" s="72"/>
      <c r="CD309" s="72"/>
      <c r="CE309" s="72"/>
      <c r="CF309" s="72"/>
      <c r="CG309" s="72"/>
      <c r="CH309" s="72"/>
      <c r="CI309" s="72"/>
      <c r="CJ309" s="72"/>
      <c r="CK309" s="72"/>
      <c r="CL309" s="72"/>
      <c r="CR309" s="72"/>
      <c r="CT309" s="72"/>
      <c r="CZ309" s="72"/>
      <c r="DB309" s="72"/>
      <c r="DC309" s="72"/>
      <c r="DD309" s="72"/>
      <c r="DE309" s="72"/>
      <c r="DF309" s="72"/>
      <c r="DG309" s="72"/>
      <c r="DH309" s="72"/>
      <c r="DI309" s="72"/>
      <c r="DJ309" s="212"/>
      <c r="DK309" s="212"/>
      <c r="DL309" s="212"/>
      <c r="DM309" s="212"/>
      <c r="DN309" s="212"/>
      <c r="DO309" s="212"/>
      <c r="DP309" s="212"/>
      <c r="DQ309" s="212"/>
      <c r="DR309" s="72"/>
    </row>
    <row r="310" spans="2:122" x14ac:dyDescent="0.3">
      <c r="B310" s="72"/>
      <c r="H310" s="72"/>
      <c r="J310" s="72"/>
      <c r="P310" s="72"/>
      <c r="R310" s="72"/>
      <c r="X310" s="72"/>
      <c r="Z310" s="72"/>
      <c r="AF310" s="72"/>
      <c r="AH310" s="72"/>
      <c r="AI310" s="72"/>
      <c r="AP310" s="72"/>
      <c r="AV310" s="72"/>
      <c r="AX310" s="72"/>
      <c r="BD310" s="72"/>
      <c r="BF310" s="72"/>
      <c r="BL310" s="72"/>
      <c r="BN310" s="72"/>
      <c r="BT310" s="72"/>
      <c r="BV310" s="72"/>
      <c r="CB310" s="72"/>
      <c r="CD310" s="72"/>
      <c r="CE310" s="72"/>
      <c r="CF310" s="72"/>
      <c r="CG310" s="72"/>
      <c r="CH310" s="72"/>
      <c r="CI310" s="72"/>
      <c r="CJ310" s="72"/>
      <c r="CK310" s="72"/>
      <c r="CL310" s="72"/>
      <c r="CR310" s="72"/>
      <c r="CT310" s="72"/>
      <c r="CZ310" s="72"/>
      <c r="DB310" s="72"/>
      <c r="DC310" s="72"/>
      <c r="DD310" s="72"/>
      <c r="DE310" s="72"/>
      <c r="DF310" s="72"/>
      <c r="DG310" s="72"/>
      <c r="DH310" s="72"/>
      <c r="DI310" s="72"/>
      <c r="DJ310" s="212"/>
      <c r="DK310" s="212"/>
      <c r="DL310" s="212"/>
      <c r="DM310" s="212"/>
      <c r="DN310" s="212"/>
      <c r="DO310" s="212"/>
      <c r="DP310" s="212"/>
      <c r="DQ310" s="212"/>
      <c r="DR310" s="72"/>
    </row>
    <row r="311" spans="2:122" x14ac:dyDescent="0.3">
      <c r="B311" s="72"/>
      <c r="H311" s="72"/>
      <c r="J311" s="72"/>
      <c r="P311" s="72"/>
      <c r="R311" s="72"/>
      <c r="X311" s="72"/>
      <c r="Z311" s="72"/>
      <c r="AF311" s="72"/>
      <c r="AH311" s="72"/>
      <c r="AI311" s="72"/>
      <c r="AP311" s="72"/>
      <c r="AV311" s="72"/>
      <c r="AX311" s="72"/>
      <c r="BD311" s="72"/>
      <c r="BF311" s="72"/>
      <c r="BL311" s="72"/>
      <c r="BN311" s="72"/>
      <c r="BT311" s="72"/>
      <c r="BV311" s="72"/>
      <c r="CB311" s="72"/>
      <c r="CD311" s="72"/>
      <c r="CE311" s="72"/>
      <c r="CF311" s="72"/>
      <c r="CG311" s="72"/>
      <c r="CH311" s="72"/>
      <c r="CI311" s="72"/>
      <c r="CJ311" s="72"/>
      <c r="CK311" s="72"/>
      <c r="CL311" s="72"/>
      <c r="CR311" s="72"/>
      <c r="CT311" s="72"/>
      <c r="CZ311" s="72"/>
      <c r="DB311" s="72"/>
      <c r="DC311" s="72"/>
      <c r="DD311" s="72"/>
      <c r="DE311" s="72"/>
      <c r="DF311" s="72"/>
      <c r="DG311" s="72"/>
      <c r="DH311" s="72"/>
      <c r="DI311" s="72"/>
      <c r="DJ311" s="212"/>
      <c r="DK311" s="212"/>
      <c r="DL311" s="212"/>
      <c r="DM311" s="212"/>
      <c r="DN311" s="212"/>
      <c r="DO311" s="212"/>
      <c r="DP311" s="212"/>
      <c r="DQ311" s="212"/>
      <c r="DR311" s="72"/>
    </row>
    <row r="312" spans="2:122" x14ac:dyDescent="0.3">
      <c r="B312" s="72"/>
      <c r="H312" s="72"/>
      <c r="J312" s="72"/>
      <c r="P312" s="72"/>
      <c r="R312" s="72"/>
      <c r="X312" s="72"/>
      <c r="Z312" s="72"/>
      <c r="AF312" s="72"/>
      <c r="AH312" s="72"/>
      <c r="AI312" s="72"/>
      <c r="AP312" s="72"/>
      <c r="AV312" s="72"/>
      <c r="AX312" s="72"/>
      <c r="BD312" s="72"/>
      <c r="BF312" s="72"/>
      <c r="BL312" s="72"/>
      <c r="BN312" s="72"/>
      <c r="BT312" s="72"/>
      <c r="BV312" s="72"/>
      <c r="CB312" s="72"/>
      <c r="CD312" s="72"/>
      <c r="CE312" s="72"/>
      <c r="CF312" s="72"/>
      <c r="CG312" s="72"/>
      <c r="CH312" s="72"/>
      <c r="CI312" s="72"/>
      <c r="CJ312" s="72"/>
      <c r="CK312" s="72"/>
      <c r="CL312" s="72"/>
      <c r="CR312" s="72"/>
      <c r="CT312" s="72"/>
      <c r="CZ312" s="72"/>
      <c r="DB312" s="72"/>
      <c r="DC312" s="72"/>
      <c r="DD312" s="72"/>
      <c r="DE312" s="72"/>
      <c r="DF312" s="72"/>
      <c r="DG312" s="72"/>
      <c r="DH312" s="72"/>
      <c r="DI312" s="72"/>
      <c r="DJ312" s="212"/>
      <c r="DK312" s="212"/>
      <c r="DL312" s="212"/>
      <c r="DM312" s="212"/>
      <c r="DN312" s="212"/>
      <c r="DO312" s="212"/>
      <c r="DP312" s="212"/>
      <c r="DQ312" s="212"/>
      <c r="DR312" s="72"/>
    </row>
    <row r="313" spans="2:122" x14ac:dyDescent="0.3">
      <c r="B313" s="72"/>
      <c r="H313" s="72"/>
      <c r="J313" s="72"/>
      <c r="P313" s="72"/>
      <c r="R313" s="72"/>
      <c r="X313" s="72"/>
      <c r="Z313" s="72"/>
      <c r="AF313" s="72"/>
      <c r="AH313" s="72"/>
      <c r="AI313" s="72"/>
      <c r="AP313" s="72"/>
      <c r="AV313" s="72"/>
      <c r="AX313" s="72"/>
      <c r="BD313" s="72"/>
      <c r="BF313" s="72"/>
      <c r="BL313" s="72"/>
      <c r="BN313" s="72"/>
      <c r="BT313" s="72"/>
      <c r="BV313" s="72"/>
      <c r="CB313" s="72"/>
      <c r="CD313" s="72"/>
      <c r="CE313" s="72"/>
      <c r="CF313" s="72"/>
      <c r="CG313" s="72"/>
      <c r="CH313" s="72"/>
      <c r="CI313" s="72"/>
      <c r="CJ313" s="72"/>
      <c r="CK313" s="72"/>
      <c r="CL313" s="72"/>
      <c r="CR313" s="72"/>
      <c r="CT313" s="72"/>
      <c r="CZ313" s="72"/>
      <c r="DB313" s="72"/>
      <c r="DC313" s="72"/>
      <c r="DD313" s="72"/>
      <c r="DE313" s="72"/>
      <c r="DF313" s="72"/>
      <c r="DG313" s="72"/>
      <c r="DH313" s="72"/>
      <c r="DI313" s="72"/>
      <c r="DJ313" s="212"/>
      <c r="DK313" s="212"/>
      <c r="DL313" s="212"/>
      <c r="DM313" s="212"/>
      <c r="DN313" s="212"/>
      <c r="DO313" s="212"/>
      <c r="DP313" s="212"/>
      <c r="DQ313" s="212"/>
      <c r="DR313" s="72"/>
    </row>
    <row r="314" spans="2:122" x14ac:dyDescent="0.3">
      <c r="B314" s="72"/>
      <c r="H314" s="72"/>
      <c r="J314" s="72"/>
      <c r="P314" s="72"/>
      <c r="R314" s="72"/>
      <c r="X314" s="72"/>
      <c r="Z314" s="72"/>
      <c r="AF314" s="72"/>
      <c r="AH314" s="72"/>
      <c r="AI314" s="72"/>
      <c r="AP314" s="72"/>
      <c r="AV314" s="72"/>
      <c r="AX314" s="72"/>
      <c r="BD314" s="72"/>
      <c r="BF314" s="72"/>
      <c r="BL314" s="72"/>
      <c r="BN314" s="72"/>
      <c r="BT314" s="72"/>
      <c r="BV314" s="72"/>
      <c r="CB314" s="72"/>
      <c r="CD314" s="72"/>
      <c r="CE314" s="72"/>
      <c r="CF314" s="72"/>
      <c r="CG314" s="72"/>
      <c r="CH314" s="72"/>
      <c r="CI314" s="72"/>
      <c r="CJ314" s="72"/>
      <c r="CK314" s="72"/>
      <c r="CL314" s="72"/>
      <c r="CR314" s="72"/>
      <c r="CT314" s="72"/>
      <c r="CZ314" s="72"/>
      <c r="DB314" s="72"/>
      <c r="DC314" s="72"/>
      <c r="DD314" s="72"/>
      <c r="DE314" s="72"/>
      <c r="DF314" s="72"/>
      <c r="DG314" s="72"/>
      <c r="DH314" s="72"/>
      <c r="DI314" s="72"/>
      <c r="DJ314" s="212"/>
      <c r="DK314" s="212"/>
      <c r="DL314" s="212"/>
      <c r="DM314" s="212"/>
      <c r="DN314" s="212"/>
      <c r="DO314" s="212"/>
      <c r="DP314" s="212"/>
      <c r="DQ314" s="212"/>
      <c r="DR314" s="72"/>
    </row>
    <row r="315" spans="2:122" x14ac:dyDescent="0.3">
      <c r="B315" s="72"/>
      <c r="H315" s="72"/>
      <c r="J315" s="72"/>
      <c r="P315" s="72"/>
      <c r="R315" s="72"/>
      <c r="X315" s="72"/>
      <c r="Z315" s="72"/>
      <c r="AF315" s="72"/>
      <c r="AH315" s="72"/>
      <c r="AI315" s="72"/>
      <c r="AP315" s="72"/>
      <c r="AV315" s="72"/>
      <c r="AX315" s="72"/>
      <c r="BD315" s="72"/>
      <c r="BF315" s="72"/>
      <c r="BL315" s="72"/>
      <c r="BN315" s="72"/>
      <c r="BT315" s="72"/>
      <c r="BV315" s="72"/>
      <c r="CB315" s="72"/>
      <c r="CD315" s="72"/>
      <c r="CE315" s="72"/>
      <c r="CF315" s="72"/>
      <c r="CG315" s="72"/>
      <c r="CH315" s="72"/>
      <c r="CI315" s="72"/>
      <c r="CJ315" s="72"/>
      <c r="CK315" s="72"/>
      <c r="CL315" s="72"/>
      <c r="CR315" s="72"/>
      <c r="CT315" s="72"/>
      <c r="CZ315" s="72"/>
      <c r="DB315" s="72"/>
      <c r="DC315" s="72"/>
      <c r="DD315" s="72"/>
      <c r="DE315" s="72"/>
      <c r="DF315" s="72"/>
      <c r="DG315" s="72"/>
      <c r="DH315" s="72"/>
      <c r="DI315" s="72"/>
      <c r="DJ315" s="212"/>
      <c r="DK315" s="212"/>
      <c r="DL315" s="212"/>
      <c r="DM315" s="212"/>
      <c r="DN315" s="212"/>
      <c r="DO315" s="212"/>
      <c r="DP315" s="212"/>
      <c r="DQ315" s="212"/>
      <c r="DR315" s="72"/>
    </row>
    <row r="316" spans="2:122" x14ac:dyDescent="0.3">
      <c r="B316" s="72"/>
      <c r="H316" s="72"/>
      <c r="J316" s="72"/>
      <c r="P316" s="72"/>
      <c r="R316" s="72"/>
      <c r="X316" s="72"/>
      <c r="Z316" s="72"/>
      <c r="AF316" s="72"/>
      <c r="AH316" s="72"/>
      <c r="AI316" s="72"/>
      <c r="AP316" s="72"/>
      <c r="AV316" s="72"/>
      <c r="AX316" s="72"/>
      <c r="BD316" s="72"/>
      <c r="BF316" s="72"/>
      <c r="BL316" s="72"/>
      <c r="BN316" s="72"/>
      <c r="BT316" s="72"/>
      <c r="BV316" s="72"/>
      <c r="CB316" s="72"/>
      <c r="CD316" s="72"/>
      <c r="CE316" s="72"/>
      <c r="CF316" s="72"/>
      <c r="CG316" s="72"/>
      <c r="CH316" s="72"/>
      <c r="CI316" s="72"/>
      <c r="CJ316" s="72"/>
      <c r="CK316" s="72"/>
      <c r="CL316" s="72"/>
      <c r="CR316" s="72"/>
      <c r="CT316" s="72"/>
      <c r="CZ316" s="72"/>
      <c r="DB316" s="72"/>
      <c r="DC316" s="72"/>
      <c r="DD316" s="72"/>
      <c r="DE316" s="72"/>
      <c r="DF316" s="72"/>
      <c r="DG316" s="72"/>
      <c r="DH316" s="72"/>
      <c r="DI316" s="72"/>
      <c r="DJ316" s="212"/>
      <c r="DK316" s="212"/>
      <c r="DL316" s="212"/>
      <c r="DM316" s="212"/>
      <c r="DN316" s="212"/>
      <c r="DO316" s="212"/>
      <c r="DP316" s="212"/>
      <c r="DQ316" s="212"/>
      <c r="DR316" s="72"/>
    </row>
    <row r="317" spans="2:122" x14ac:dyDescent="0.3">
      <c r="B317" s="72"/>
      <c r="H317" s="72"/>
      <c r="J317" s="72"/>
      <c r="P317" s="72"/>
      <c r="R317" s="72"/>
      <c r="X317" s="72"/>
      <c r="Z317" s="72"/>
      <c r="AF317" s="72"/>
      <c r="AH317" s="72"/>
      <c r="AI317" s="72"/>
      <c r="AP317" s="72"/>
      <c r="AV317" s="72"/>
      <c r="AX317" s="72"/>
      <c r="BD317" s="72"/>
      <c r="BF317" s="72"/>
      <c r="BL317" s="72"/>
      <c r="BN317" s="72"/>
      <c r="BT317" s="72"/>
      <c r="BV317" s="72"/>
      <c r="CB317" s="72"/>
      <c r="CD317" s="72"/>
      <c r="CE317" s="72"/>
      <c r="CF317" s="72"/>
      <c r="CG317" s="72"/>
      <c r="CH317" s="72"/>
      <c r="CI317" s="72"/>
      <c r="CJ317" s="72"/>
      <c r="CK317" s="72"/>
      <c r="CL317" s="72"/>
      <c r="CR317" s="72"/>
      <c r="CT317" s="72"/>
      <c r="CZ317" s="72"/>
      <c r="DB317" s="72"/>
      <c r="DC317" s="72"/>
      <c r="DD317" s="72"/>
      <c r="DE317" s="72"/>
      <c r="DF317" s="72"/>
      <c r="DG317" s="72"/>
      <c r="DH317" s="72"/>
      <c r="DI317" s="72"/>
      <c r="DJ317" s="212"/>
      <c r="DK317" s="212"/>
      <c r="DL317" s="212"/>
      <c r="DM317" s="212"/>
      <c r="DN317" s="212"/>
      <c r="DO317" s="212"/>
      <c r="DP317" s="212"/>
      <c r="DQ317" s="212"/>
      <c r="DR317" s="72"/>
    </row>
    <row r="318" spans="2:122" x14ac:dyDescent="0.3">
      <c r="B318" s="72"/>
      <c r="H318" s="72"/>
      <c r="J318" s="72"/>
      <c r="P318" s="72"/>
      <c r="R318" s="72"/>
      <c r="X318" s="72"/>
      <c r="Z318" s="72"/>
      <c r="AF318" s="72"/>
      <c r="AH318" s="72"/>
      <c r="AI318" s="72"/>
      <c r="AP318" s="72"/>
      <c r="AV318" s="72"/>
      <c r="AX318" s="72"/>
      <c r="BD318" s="72"/>
      <c r="BF318" s="72"/>
      <c r="BL318" s="72"/>
      <c r="BN318" s="72"/>
      <c r="BT318" s="72"/>
      <c r="BV318" s="72"/>
      <c r="CB318" s="72"/>
      <c r="CD318" s="72"/>
      <c r="CE318" s="72"/>
      <c r="CF318" s="72"/>
      <c r="CG318" s="72"/>
      <c r="CH318" s="72"/>
      <c r="CI318" s="72"/>
      <c r="CJ318" s="72"/>
      <c r="CK318" s="72"/>
      <c r="CL318" s="72"/>
      <c r="CR318" s="72"/>
      <c r="CT318" s="72"/>
      <c r="CZ318" s="72"/>
      <c r="DB318" s="72"/>
      <c r="DC318" s="72"/>
      <c r="DD318" s="72"/>
      <c r="DE318" s="72"/>
      <c r="DF318" s="72"/>
      <c r="DG318" s="72"/>
      <c r="DH318" s="72"/>
      <c r="DI318" s="72"/>
      <c r="DJ318" s="212"/>
      <c r="DK318" s="212"/>
      <c r="DL318" s="212"/>
      <c r="DM318" s="212"/>
      <c r="DN318" s="212"/>
      <c r="DO318" s="212"/>
      <c r="DP318" s="212"/>
      <c r="DQ318" s="212"/>
      <c r="DR318" s="72"/>
    </row>
    <row r="319" spans="2:122" x14ac:dyDescent="0.3">
      <c r="B319" s="72"/>
      <c r="H319" s="72"/>
      <c r="J319" s="72"/>
      <c r="P319" s="72"/>
      <c r="R319" s="72"/>
      <c r="X319" s="72"/>
      <c r="Z319" s="72"/>
      <c r="AF319" s="72"/>
      <c r="AH319" s="72"/>
      <c r="AI319" s="72"/>
      <c r="AP319" s="72"/>
      <c r="AV319" s="72"/>
      <c r="AX319" s="72"/>
      <c r="BD319" s="72"/>
      <c r="BF319" s="72"/>
      <c r="BL319" s="72"/>
      <c r="BN319" s="72"/>
      <c r="BT319" s="72"/>
      <c r="BV319" s="72"/>
      <c r="CB319" s="72"/>
      <c r="CD319" s="72"/>
      <c r="CE319" s="72"/>
      <c r="CF319" s="72"/>
      <c r="CG319" s="72"/>
      <c r="CH319" s="72"/>
      <c r="CI319" s="72"/>
      <c r="CJ319" s="72"/>
      <c r="CK319" s="72"/>
      <c r="CL319" s="72"/>
      <c r="CR319" s="72"/>
      <c r="CT319" s="72"/>
      <c r="CZ319" s="72"/>
      <c r="DB319" s="72"/>
      <c r="DC319" s="72"/>
      <c r="DD319" s="72"/>
      <c r="DE319" s="72"/>
      <c r="DF319" s="72"/>
      <c r="DG319" s="72"/>
      <c r="DH319" s="72"/>
      <c r="DI319" s="72"/>
      <c r="DJ319" s="212"/>
      <c r="DK319" s="212"/>
      <c r="DL319" s="212"/>
      <c r="DM319" s="212"/>
      <c r="DN319" s="212"/>
      <c r="DO319" s="212"/>
      <c r="DP319" s="212"/>
      <c r="DQ319" s="212"/>
      <c r="DR319" s="72"/>
    </row>
    <row r="320" spans="2:122" x14ac:dyDescent="0.3">
      <c r="B320" s="72"/>
      <c r="H320" s="72"/>
      <c r="J320" s="72"/>
      <c r="P320" s="72"/>
      <c r="R320" s="72"/>
      <c r="X320" s="72"/>
      <c r="Z320" s="72"/>
      <c r="AF320" s="72"/>
      <c r="AH320" s="72"/>
      <c r="AI320" s="72"/>
      <c r="AP320" s="72"/>
      <c r="AV320" s="72"/>
      <c r="AX320" s="72"/>
      <c r="BD320" s="72"/>
      <c r="BF320" s="72"/>
      <c r="BL320" s="72"/>
      <c r="BN320" s="72"/>
      <c r="BT320" s="72"/>
      <c r="BV320" s="72"/>
      <c r="CB320" s="72"/>
      <c r="CD320" s="72"/>
      <c r="CE320" s="72"/>
      <c r="CF320" s="72"/>
      <c r="CG320" s="72"/>
      <c r="CH320" s="72"/>
      <c r="CI320" s="72"/>
      <c r="CJ320" s="72"/>
      <c r="CK320" s="72"/>
      <c r="CL320" s="72"/>
      <c r="CR320" s="72"/>
      <c r="CT320" s="72"/>
      <c r="CZ320" s="72"/>
      <c r="DB320" s="72"/>
      <c r="DC320" s="72"/>
      <c r="DD320" s="72"/>
      <c r="DE320" s="72"/>
      <c r="DF320" s="72"/>
      <c r="DG320" s="72"/>
      <c r="DH320" s="72"/>
      <c r="DI320" s="72"/>
      <c r="DJ320" s="212"/>
      <c r="DK320" s="212"/>
      <c r="DL320" s="212"/>
      <c r="DM320" s="212"/>
      <c r="DN320" s="212"/>
      <c r="DO320" s="212"/>
      <c r="DP320" s="212"/>
      <c r="DQ320" s="212"/>
      <c r="DR320" s="72"/>
    </row>
    <row r="321" spans="2:122" x14ac:dyDescent="0.3">
      <c r="B321" s="72"/>
      <c r="H321" s="72"/>
      <c r="J321" s="72"/>
      <c r="P321" s="72"/>
      <c r="R321" s="72"/>
      <c r="X321" s="72"/>
      <c r="Z321" s="72"/>
      <c r="AF321" s="72"/>
      <c r="AH321" s="72"/>
      <c r="AI321" s="72"/>
      <c r="AP321" s="72"/>
      <c r="AV321" s="72"/>
      <c r="AX321" s="72"/>
      <c r="BD321" s="72"/>
      <c r="BF321" s="72"/>
      <c r="BL321" s="72"/>
      <c r="BN321" s="72"/>
      <c r="BT321" s="72"/>
      <c r="BV321" s="72"/>
      <c r="CB321" s="72"/>
      <c r="CD321" s="72"/>
      <c r="CE321" s="72"/>
      <c r="CF321" s="72"/>
      <c r="CG321" s="72"/>
      <c r="CH321" s="72"/>
      <c r="CI321" s="72"/>
      <c r="CJ321" s="72"/>
      <c r="CK321" s="72"/>
      <c r="CL321" s="72"/>
      <c r="CR321" s="72"/>
      <c r="CT321" s="72"/>
      <c r="CZ321" s="72"/>
      <c r="DB321" s="72"/>
      <c r="DC321" s="72"/>
      <c r="DD321" s="72"/>
      <c r="DE321" s="72"/>
      <c r="DF321" s="72"/>
      <c r="DG321" s="72"/>
      <c r="DH321" s="72"/>
      <c r="DI321" s="72"/>
      <c r="DJ321" s="212"/>
      <c r="DK321" s="212"/>
      <c r="DL321" s="212"/>
      <c r="DM321" s="212"/>
      <c r="DN321" s="212"/>
      <c r="DO321" s="212"/>
      <c r="DP321" s="212"/>
      <c r="DQ321" s="212"/>
      <c r="DR321" s="72"/>
    </row>
    <row r="322" spans="2:122" x14ac:dyDescent="0.3">
      <c r="B322" s="72"/>
      <c r="H322" s="72"/>
      <c r="J322" s="72"/>
      <c r="P322" s="72"/>
      <c r="R322" s="72"/>
      <c r="X322" s="72"/>
      <c r="Z322" s="72"/>
      <c r="AF322" s="72"/>
      <c r="AH322" s="72"/>
      <c r="AI322" s="72"/>
      <c r="AP322" s="72"/>
      <c r="AV322" s="72"/>
      <c r="AX322" s="72"/>
      <c r="BD322" s="72"/>
      <c r="BF322" s="72"/>
      <c r="BL322" s="72"/>
      <c r="BN322" s="72"/>
      <c r="BT322" s="72"/>
      <c r="BV322" s="72"/>
      <c r="CB322" s="72"/>
      <c r="CD322" s="72"/>
      <c r="CE322" s="72"/>
      <c r="CF322" s="72"/>
      <c r="CG322" s="72"/>
      <c r="CH322" s="72"/>
      <c r="CI322" s="72"/>
      <c r="CJ322" s="72"/>
      <c r="CK322" s="72"/>
      <c r="CL322" s="72"/>
      <c r="CR322" s="72"/>
      <c r="CT322" s="72"/>
      <c r="CZ322" s="72"/>
      <c r="DB322" s="72"/>
      <c r="DC322" s="72"/>
      <c r="DD322" s="72"/>
      <c r="DE322" s="72"/>
      <c r="DF322" s="72"/>
      <c r="DG322" s="72"/>
      <c r="DH322" s="72"/>
      <c r="DI322" s="72"/>
      <c r="DJ322" s="212"/>
      <c r="DK322" s="212"/>
      <c r="DL322" s="212"/>
      <c r="DM322" s="212"/>
      <c r="DN322" s="212"/>
      <c r="DO322" s="212"/>
      <c r="DP322" s="212"/>
      <c r="DQ322" s="212"/>
      <c r="DR322" s="72"/>
    </row>
    <row r="323" spans="2:122" x14ac:dyDescent="0.3">
      <c r="B323" s="72"/>
      <c r="H323" s="72"/>
      <c r="J323" s="72"/>
      <c r="P323" s="72"/>
      <c r="R323" s="72"/>
      <c r="X323" s="72"/>
      <c r="Z323" s="72"/>
      <c r="AF323" s="72"/>
      <c r="AH323" s="72"/>
      <c r="AI323" s="72"/>
      <c r="AP323" s="72"/>
      <c r="AV323" s="72"/>
      <c r="AX323" s="72"/>
      <c r="BD323" s="72"/>
      <c r="BF323" s="72"/>
      <c r="BL323" s="72"/>
      <c r="BN323" s="72"/>
      <c r="BT323" s="72"/>
      <c r="BV323" s="72"/>
      <c r="CB323" s="72"/>
      <c r="CD323" s="72"/>
      <c r="CE323" s="72"/>
      <c r="CF323" s="72"/>
      <c r="CG323" s="72"/>
      <c r="CH323" s="72"/>
      <c r="CI323" s="72"/>
      <c r="CJ323" s="72"/>
      <c r="CK323" s="72"/>
      <c r="CL323" s="72"/>
      <c r="CR323" s="72"/>
      <c r="CT323" s="72"/>
      <c r="CZ323" s="72"/>
      <c r="DB323" s="72"/>
      <c r="DC323" s="72"/>
      <c r="DD323" s="72"/>
      <c r="DE323" s="72"/>
      <c r="DF323" s="72"/>
      <c r="DG323" s="72"/>
      <c r="DH323" s="72"/>
      <c r="DI323" s="72"/>
      <c r="DJ323" s="212"/>
      <c r="DK323" s="212"/>
      <c r="DL323" s="212"/>
      <c r="DM323" s="212"/>
      <c r="DN323" s="212"/>
      <c r="DO323" s="212"/>
      <c r="DP323" s="212"/>
      <c r="DQ323" s="212"/>
      <c r="DR323" s="72"/>
    </row>
    <row r="324" spans="2:122" x14ac:dyDescent="0.3">
      <c r="B324" s="72"/>
      <c r="H324" s="72"/>
      <c r="J324" s="72"/>
      <c r="P324" s="72"/>
      <c r="R324" s="72"/>
      <c r="X324" s="72"/>
      <c r="Z324" s="72"/>
      <c r="AF324" s="72"/>
      <c r="AH324" s="72"/>
      <c r="AI324" s="72"/>
      <c r="AP324" s="72"/>
      <c r="AV324" s="72"/>
      <c r="AX324" s="72"/>
      <c r="BD324" s="72"/>
      <c r="BF324" s="72"/>
      <c r="BL324" s="72"/>
      <c r="BN324" s="72"/>
      <c r="BT324" s="72"/>
      <c r="BV324" s="72"/>
      <c r="CB324" s="72"/>
      <c r="CD324" s="72"/>
      <c r="CE324" s="72"/>
      <c r="CF324" s="72"/>
      <c r="CG324" s="72"/>
      <c r="CH324" s="72"/>
      <c r="CI324" s="72"/>
      <c r="CJ324" s="72"/>
      <c r="CK324" s="72"/>
      <c r="CL324" s="72"/>
      <c r="CR324" s="72"/>
      <c r="CT324" s="72"/>
      <c r="CZ324" s="72"/>
      <c r="DB324" s="72"/>
      <c r="DC324" s="72"/>
      <c r="DD324" s="72"/>
      <c r="DE324" s="72"/>
      <c r="DF324" s="72"/>
      <c r="DG324" s="72"/>
      <c r="DH324" s="72"/>
      <c r="DI324" s="72"/>
      <c r="DJ324" s="212"/>
      <c r="DK324" s="212"/>
      <c r="DL324" s="212"/>
      <c r="DM324" s="212"/>
      <c r="DN324" s="212"/>
      <c r="DO324" s="212"/>
      <c r="DP324" s="212"/>
      <c r="DQ324" s="212"/>
      <c r="DR324" s="72"/>
    </row>
    <row r="325" spans="2:122" x14ac:dyDescent="0.3">
      <c r="B325" s="72"/>
      <c r="H325" s="72"/>
      <c r="J325" s="72"/>
      <c r="P325" s="72"/>
      <c r="R325" s="72"/>
      <c r="X325" s="72"/>
      <c r="Z325" s="72"/>
      <c r="AF325" s="72"/>
      <c r="AH325" s="72"/>
      <c r="AI325" s="72"/>
      <c r="AP325" s="72"/>
      <c r="AV325" s="72"/>
      <c r="AX325" s="72"/>
      <c r="BD325" s="72"/>
      <c r="BF325" s="72"/>
      <c r="BL325" s="72"/>
      <c r="BN325" s="72"/>
      <c r="BT325" s="72"/>
      <c r="BV325" s="72"/>
      <c r="CB325" s="72"/>
      <c r="CD325" s="72"/>
      <c r="CE325" s="72"/>
      <c r="CF325" s="72"/>
      <c r="CG325" s="72"/>
      <c r="CH325" s="72"/>
      <c r="CI325" s="72"/>
      <c r="CJ325" s="72"/>
      <c r="CK325" s="72"/>
      <c r="CL325" s="72"/>
      <c r="CR325" s="72"/>
      <c r="CT325" s="72"/>
      <c r="CZ325" s="72"/>
      <c r="DB325" s="72"/>
      <c r="DC325" s="72"/>
      <c r="DD325" s="72"/>
      <c r="DE325" s="72"/>
      <c r="DF325" s="72"/>
      <c r="DG325" s="72"/>
      <c r="DH325" s="72"/>
      <c r="DI325" s="72"/>
      <c r="DJ325" s="212"/>
      <c r="DK325" s="212"/>
      <c r="DL325" s="212"/>
      <c r="DM325" s="212"/>
      <c r="DN325" s="212"/>
      <c r="DO325" s="212"/>
      <c r="DP325" s="212"/>
      <c r="DQ325" s="212"/>
      <c r="DR325" s="72"/>
    </row>
    <row r="326" spans="2:122" x14ac:dyDescent="0.3">
      <c r="B326" s="72"/>
      <c r="H326" s="72"/>
      <c r="J326" s="72"/>
      <c r="P326" s="72"/>
      <c r="R326" s="72"/>
      <c r="X326" s="72"/>
      <c r="Z326" s="72"/>
      <c r="AF326" s="72"/>
      <c r="AH326" s="72"/>
      <c r="AI326" s="72"/>
      <c r="AP326" s="72"/>
      <c r="AV326" s="72"/>
      <c r="AX326" s="72"/>
      <c r="BD326" s="72"/>
      <c r="BF326" s="72"/>
      <c r="BL326" s="72"/>
      <c r="BN326" s="72"/>
      <c r="BT326" s="72"/>
      <c r="BV326" s="72"/>
      <c r="CB326" s="72"/>
      <c r="CD326" s="72"/>
      <c r="CE326" s="72"/>
      <c r="CF326" s="72"/>
      <c r="CG326" s="72"/>
      <c r="CH326" s="72"/>
      <c r="CI326" s="72"/>
      <c r="CJ326" s="72"/>
      <c r="CK326" s="72"/>
      <c r="CL326" s="72"/>
      <c r="CR326" s="72"/>
      <c r="CT326" s="72"/>
      <c r="CZ326" s="72"/>
      <c r="DB326" s="72"/>
      <c r="DC326" s="72"/>
      <c r="DD326" s="72"/>
      <c r="DE326" s="72"/>
      <c r="DF326" s="72"/>
      <c r="DG326" s="72"/>
      <c r="DH326" s="72"/>
      <c r="DI326" s="72"/>
      <c r="DJ326" s="212"/>
      <c r="DK326" s="212"/>
      <c r="DL326" s="212"/>
      <c r="DM326" s="212"/>
      <c r="DN326" s="212"/>
      <c r="DO326" s="212"/>
      <c r="DP326" s="212"/>
      <c r="DQ326" s="212"/>
      <c r="DR326" s="72"/>
    </row>
    <row r="327" spans="2:122" x14ac:dyDescent="0.3">
      <c r="B327" s="72"/>
      <c r="H327" s="72"/>
      <c r="J327" s="72"/>
      <c r="P327" s="72"/>
      <c r="R327" s="72"/>
      <c r="X327" s="72"/>
      <c r="Z327" s="72"/>
      <c r="AF327" s="72"/>
      <c r="AH327" s="72"/>
      <c r="AI327" s="72"/>
      <c r="AP327" s="72"/>
      <c r="AV327" s="72"/>
      <c r="AX327" s="72"/>
      <c r="BD327" s="72"/>
      <c r="BF327" s="72"/>
      <c r="BL327" s="72"/>
      <c r="BN327" s="72"/>
      <c r="BT327" s="72"/>
      <c r="BV327" s="72"/>
      <c r="CB327" s="72"/>
      <c r="CD327" s="72"/>
      <c r="CE327" s="72"/>
      <c r="CF327" s="72"/>
      <c r="CG327" s="72"/>
      <c r="CH327" s="72"/>
      <c r="CI327" s="72"/>
      <c r="CJ327" s="72"/>
      <c r="CK327" s="72"/>
      <c r="CL327" s="72"/>
      <c r="CR327" s="72"/>
      <c r="CT327" s="72"/>
      <c r="CZ327" s="72"/>
      <c r="DB327" s="72"/>
      <c r="DC327" s="72"/>
      <c r="DD327" s="72"/>
      <c r="DE327" s="72"/>
      <c r="DF327" s="72"/>
      <c r="DG327" s="72"/>
      <c r="DH327" s="72"/>
      <c r="DI327" s="72"/>
      <c r="DJ327" s="212"/>
      <c r="DK327" s="212"/>
      <c r="DL327" s="212"/>
      <c r="DM327" s="212"/>
      <c r="DN327" s="212"/>
      <c r="DO327" s="212"/>
      <c r="DP327" s="212"/>
      <c r="DQ327" s="212"/>
      <c r="DR327" s="72"/>
    </row>
    <row r="328" spans="2:122" x14ac:dyDescent="0.3">
      <c r="B328" s="72"/>
      <c r="H328" s="72"/>
      <c r="J328" s="72"/>
      <c r="P328" s="72"/>
      <c r="R328" s="72"/>
      <c r="X328" s="72"/>
      <c r="Z328" s="72"/>
      <c r="AF328" s="72"/>
      <c r="AH328" s="72"/>
      <c r="AI328" s="72"/>
      <c r="AP328" s="72"/>
      <c r="AV328" s="72"/>
      <c r="AX328" s="72"/>
      <c r="BD328" s="72"/>
      <c r="BF328" s="72"/>
      <c r="BL328" s="72"/>
      <c r="BN328" s="72"/>
      <c r="BT328" s="72"/>
      <c r="BV328" s="72"/>
      <c r="CB328" s="72"/>
      <c r="CD328" s="72"/>
      <c r="CE328" s="72"/>
      <c r="CF328" s="72"/>
      <c r="CG328" s="72"/>
      <c r="CH328" s="72"/>
      <c r="CI328" s="72"/>
      <c r="CJ328" s="72"/>
      <c r="CK328" s="72"/>
      <c r="CL328" s="72"/>
      <c r="CR328" s="72"/>
      <c r="CT328" s="72"/>
      <c r="CZ328" s="72"/>
      <c r="DB328" s="72"/>
      <c r="DC328" s="72"/>
      <c r="DD328" s="72"/>
      <c r="DE328" s="72"/>
      <c r="DF328" s="72"/>
      <c r="DG328" s="72"/>
      <c r="DH328" s="72"/>
      <c r="DI328" s="72"/>
      <c r="DJ328" s="212"/>
      <c r="DK328" s="212"/>
      <c r="DL328" s="212"/>
      <c r="DM328" s="212"/>
      <c r="DN328" s="212"/>
      <c r="DO328" s="212"/>
      <c r="DP328" s="212"/>
      <c r="DQ328" s="212"/>
      <c r="DR328" s="72"/>
    </row>
    <row r="329" spans="2:122" x14ac:dyDescent="0.3">
      <c r="B329" s="72"/>
      <c r="H329" s="72"/>
      <c r="J329" s="72"/>
      <c r="P329" s="72"/>
      <c r="R329" s="72"/>
      <c r="X329" s="72"/>
      <c r="Z329" s="72"/>
      <c r="AF329" s="72"/>
      <c r="AH329" s="72"/>
      <c r="AI329" s="72"/>
      <c r="AP329" s="72"/>
      <c r="AV329" s="72"/>
      <c r="AX329" s="72"/>
      <c r="BD329" s="72"/>
      <c r="BF329" s="72"/>
      <c r="BL329" s="72"/>
      <c r="BN329" s="72"/>
      <c r="BT329" s="72"/>
      <c r="BV329" s="72"/>
      <c r="CB329" s="72"/>
      <c r="CD329" s="72"/>
      <c r="CE329" s="72"/>
      <c r="CF329" s="72"/>
      <c r="CG329" s="72"/>
      <c r="CH329" s="72"/>
      <c r="CI329" s="72"/>
      <c r="CJ329" s="72"/>
      <c r="CK329" s="72"/>
      <c r="CL329" s="72"/>
      <c r="CR329" s="72"/>
      <c r="CT329" s="72"/>
      <c r="CZ329" s="72"/>
      <c r="DB329" s="72"/>
      <c r="DC329" s="72"/>
      <c r="DD329" s="72"/>
      <c r="DE329" s="72"/>
      <c r="DF329" s="72"/>
      <c r="DG329" s="72"/>
      <c r="DH329" s="72"/>
      <c r="DI329" s="72"/>
      <c r="DJ329" s="212"/>
      <c r="DK329" s="212"/>
      <c r="DL329" s="212"/>
      <c r="DM329" s="212"/>
      <c r="DN329" s="212"/>
      <c r="DO329" s="212"/>
      <c r="DP329" s="212"/>
      <c r="DQ329" s="212"/>
      <c r="DR329" s="72"/>
    </row>
    <row r="330" spans="2:122" x14ac:dyDescent="0.3">
      <c r="B330" s="72"/>
      <c r="H330" s="72"/>
      <c r="J330" s="72"/>
      <c r="P330" s="72"/>
      <c r="R330" s="72"/>
      <c r="X330" s="72"/>
      <c r="Z330" s="72"/>
      <c r="AF330" s="72"/>
      <c r="AH330" s="72"/>
      <c r="AI330" s="72"/>
      <c r="AP330" s="72"/>
      <c r="AV330" s="72"/>
      <c r="AX330" s="72"/>
      <c r="BD330" s="72"/>
      <c r="BF330" s="72"/>
      <c r="BL330" s="72"/>
      <c r="BN330" s="72"/>
      <c r="BT330" s="72"/>
      <c r="BV330" s="72"/>
      <c r="CB330" s="72"/>
      <c r="CD330" s="72"/>
      <c r="CE330" s="72"/>
      <c r="CF330" s="72"/>
      <c r="CG330" s="72"/>
      <c r="CH330" s="72"/>
      <c r="CI330" s="72"/>
      <c r="CJ330" s="72"/>
      <c r="CK330" s="72"/>
      <c r="CL330" s="72"/>
      <c r="CR330" s="72"/>
      <c r="CT330" s="72"/>
      <c r="CZ330" s="72"/>
      <c r="DB330" s="72"/>
      <c r="DC330" s="72"/>
      <c r="DD330" s="72"/>
      <c r="DE330" s="72"/>
      <c r="DF330" s="72"/>
      <c r="DG330" s="72"/>
      <c r="DH330" s="72"/>
      <c r="DI330" s="72"/>
      <c r="DJ330" s="212"/>
      <c r="DK330" s="212"/>
      <c r="DL330" s="212"/>
      <c r="DM330" s="212"/>
      <c r="DN330" s="212"/>
      <c r="DO330" s="212"/>
      <c r="DP330" s="212"/>
      <c r="DQ330" s="212"/>
      <c r="DR330" s="72"/>
    </row>
    <row r="331" spans="2:122" x14ac:dyDescent="0.3">
      <c r="B331" s="72"/>
      <c r="H331" s="72"/>
      <c r="J331" s="72"/>
      <c r="P331" s="72"/>
      <c r="R331" s="72"/>
      <c r="X331" s="72"/>
      <c r="Z331" s="72"/>
      <c r="AF331" s="72"/>
      <c r="AH331" s="72"/>
      <c r="AI331" s="72"/>
      <c r="AP331" s="72"/>
      <c r="AV331" s="72"/>
      <c r="AX331" s="72"/>
      <c r="BD331" s="72"/>
      <c r="BF331" s="72"/>
      <c r="BL331" s="72"/>
      <c r="BN331" s="72"/>
      <c r="BT331" s="72"/>
      <c r="BV331" s="72"/>
      <c r="CB331" s="72"/>
      <c r="CD331" s="72"/>
      <c r="CE331" s="72"/>
      <c r="CF331" s="72"/>
      <c r="CG331" s="72"/>
      <c r="CH331" s="72"/>
      <c r="CI331" s="72"/>
      <c r="CJ331" s="72"/>
      <c r="CK331" s="72"/>
      <c r="CL331" s="72"/>
      <c r="CR331" s="72"/>
      <c r="CT331" s="72"/>
      <c r="CZ331" s="72"/>
      <c r="DB331" s="72"/>
      <c r="DC331" s="72"/>
      <c r="DD331" s="72"/>
      <c r="DE331" s="72"/>
      <c r="DF331" s="72"/>
      <c r="DG331" s="72"/>
      <c r="DH331" s="72"/>
      <c r="DI331" s="72"/>
      <c r="DJ331" s="212"/>
      <c r="DK331" s="212"/>
      <c r="DL331" s="212"/>
      <c r="DM331" s="212"/>
      <c r="DN331" s="212"/>
      <c r="DO331" s="212"/>
      <c r="DP331" s="212"/>
      <c r="DQ331" s="212"/>
      <c r="DR331" s="72"/>
    </row>
    <row r="332" spans="2:122" x14ac:dyDescent="0.3">
      <c r="B332" s="72"/>
      <c r="H332" s="72"/>
      <c r="J332" s="72"/>
      <c r="P332" s="72"/>
      <c r="R332" s="72"/>
      <c r="X332" s="72"/>
      <c r="Z332" s="72"/>
      <c r="AF332" s="72"/>
      <c r="AH332" s="72"/>
      <c r="AI332" s="72"/>
      <c r="AP332" s="72"/>
      <c r="AV332" s="72"/>
      <c r="AX332" s="72"/>
      <c r="BD332" s="72"/>
      <c r="BF332" s="72"/>
      <c r="BL332" s="72"/>
      <c r="BN332" s="72"/>
      <c r="BT332" s="72"/>
      <c r="BV332" s="72"/>
      <c r="CB332" s="72"/>
      <c r="CD332" s="72"/>
      <c r="CE332" s="72"/>
      <c r="CF332" s="72"/>
      <c r="CG332" s="72"/>
      <c r="CH332" s="72"/>
      <c r="CI332" s="72"/>
      <c r="CJ332" s="72"/>
      <c r="CK332" s="72"/>
      <c r="CL332" s="72"/>
      <c r="CR332" s="72"/>
      <c r="CT332" s="72"/>
      <c r="CZ332" s="72"/>
      <c r="DB332" s="72"/>
      <c r="DC332" s="72"/>
      <c r="DD332" s="72"/>
      <c r="DE332" s="72"/>
      <c r="DF332" s="72"/>
      <c r="DG332" s="72"/>
      <c r="DH332" s="72"/>
      <c r="DI332" s="72"/>
      <c r="DJ332" s="212"/>
      <c r="DK332" s="212"/>
      <c r="DL332" s="212"/>
      <c r="DM332" s="212"/>
      <c r="DN332" s="212"/>
      <c r="DO332" s="212"/>
      <c r="DP332" s="212"/>
      <c r="DQ332" s="212"/>
      <c r="DR332" s="72"/>
    </row>
    <row r="333" spans="2:122" x14ac:dyDescent="0.3">
      <c r="B333" s="72"/>
      <c r="H333" s="72"/>
      <c r="J333" s="72"/>
      <c r="P333" s="72"/>
      <c r="R333" s="72"/>
      <c r="X333" s="72"/>
      <c r="Z333" s="72"/>
      <c r="AF333" s="72"/>
      <c r="AH333" s="72"/>
      <c r="AI333" s="72"/>
      <c r="AP333" s="72"/>
      <c r="AV333" s="72"/>
      <c r="AX333" s="72"/>
      <c r="BD333" s="72"/>
      <c r="BF333" s="72"/>
      <c r="BL333" s="72"/>
      <c r="BN333" s="72"/>
      <c r="BT333" s="72"/>
      <c r="BV333" s="72"/>
      <c r="CB333" s="72"/>
      <c r="CD333" s="72"/>
      <c r="CE333" s="72"/>
      <c r="CF333" s="72"/>
      <c r="CG333" s="72"/>
      <c r="CH333" s="72"/>
      <c r="CI333" s="72"/>
      <c r="CJ333" s="72"/>
      <c r="CK333" s="72"/>
      <c r="CL333" s="72"/>
      <c r="CR333" s="72"/>
      <c r="CT333" s="72"/>
      <c r="CZ333" s="72"/>
      <c r="DB333" s="72"/>
      <c r="DC333" s="72"/>
      <c r="DD333" s="72"/>
      <c r="DE333" s="72"/>
      <c r="DF333" s="72"/>
      <c r="DG333" s="72"/>
      <c r="DH333" s="72"/>
      <c r="DI333" s="72"/>
      <c r="DJ333" s="212"/>
      <c r="DK333" s="212"/>
      <c r="DL333" s="212"/>
      <c r="DM333" s="212"/>
      <c r="DN333" s="212"/>
      <c r="DO333" s="212"/>
      <c r="DP333" s="212"/>
      <c r="DQ333" s="212"/>
      <c r="DR333" s="72"/>
    </row>
    <row r="334" spans="2:122" x14ac:dyDescent="0.3">
      <c r="B334" s="72"/>
      <c r="H334" s="72"/>
      <c r="J334" s="72"/>
      <c r="P334" s="72"/>
      <c r="R334" s="72"/>
      <c r="X334" s="72"/>
      <c r="Z334" s="72"/>
      <c r="AF334" s="72"/>
      <c r="AH334" s="72"/>
      <c r="AI334" s="72"/>
      <c r="AP334" s="72"/>
      <c r="AV334" s="72"/>
      <c r="AX334" s="72"/>
      <c r="BD334" s="72"/>
      <c r="BF334" s="72"/>
      <c r="BL334" s="72"/>
      <c r="BN334" s="72"/>
      <c r="BT334" s="72"/>
      <c r="BV334" s="72"/>
      <c r="CB334" s="72"/>
      <c r="CD334" s="72"/>
      <c r="CE334" s="72"/>
      <c r="CF334" s="72"/>
      <c r="CG334" s="72"/>
      <c r="CH334" s="72"/>
      <c r="CI334" s="72"/>
      <c r="CJ334" s="72"/>
      <c r="CK334" s="72"/>
      <c r="CL334" s="72"/>
      <c r="CR334" s="72"/>
      <c r="CT334" s="72"/>
      <c r="CZ334" s="72"/>
      <c r="DB334" s="72"/>
      <c r="DC334" s="72"/>
      <c r="DD334" s="72"/>
      <c r="DE334" s="72"/>
      <c r="DF334" s="72"/>
      <c r="DG334" s="72"/>
      <c r="DH334" s="72"/>
      <c r="DI334" s="72"/>
      <c r="DJ334" s="212"/>
      <c r="DK334" s="212"/>
      <c r="DL334" s="212"/>
      <c r="DM334" s="212"/>
      <c r="DN334" s="212"/>
      <c r="DO334" s="212"/>
      <c r="DP334" s="212"/>
      <c r="DQ334" s="212"/>
      <c r="DR334" s="72"/>
    </row>
    <row r="335" spans="2:122" x14ac:dyDescent="0.3">
      <c r="B335" s="72"/>
      <c r="H335" s="72"/>
      <c r="J335" s="72"/>
      <c r="P335" s="72"/>
      <c r="R335" s="72"/>
      <c r="X335" s="72"/>
      <c r="Z335" s="72"/>
      <c r="AF335" s="72"/>
      <c r="AH335" s="72"/>
      <c r="AI335" s="72"/>
      <c r="AP335" s="72"/>
      <c r="AV335" s="72"/>
      <c r="AX335" s="72"/>
      <c r="BD335" s="72"/>
      <c r="BF335" s="72"/>
      <c r="BL335" s="72"/>
      <c r="BN335" s="72"/>
      <c r="BT335" s="72"/>
      <c r="BV335" s="72"/>
      <c r="CB335" s="72"/>
      <c r="CD335" s="72"/>
      <c r="CE335" s="72"/>
      <c r="CF335" s="72"/>
      <c r="CG335" s="72"/>
      <c r="CH335" s="72"/>
      <c r="CI335" s="72"/>
      <c r="CJ335" s="72"/>
      <c r="CK335" s="72"/>
      <c r="CL335" s="72"/>
      <c r="CR335" s="72"/>
      <c r="CT335" s="72"/>
      <c r="CZ335" s="72"/>
      <c r="DB335" s="72"/>
      <c r="DC335" s="72"/>
      <c r="DD335" s="72"/>
      <c r="DE335" s="72"/>
      <c r="DF335" s="72"/>
      <c r="DG335" s="72"/>
      <c r="DH335" s="72"/>
      <c r="DI335" s="72"/>
      <c r="DJ335" s="212"/>
      <c r="DK335" s="212"/>
      <c r="DL335" s="212"/>
      <c r="DM335" s="212"/>
      <c r="DN335" s="212"/>
      <c r="DO335" s="212"/>
      <c r="DP335" s="212"/>
      <c r="DQ335" s="212"/>
      <c r="DR335" s="72"/>
    </row>
    <row r="336" spans="2:122" x14ac:dyDescent="0.3">
      <c r="B336" s="72"/>
      <c r="H336" s="72"/>
      <c r="J336" s="72"/>
      <c r="P336" s="72"/>
      <c r="R336" s="72"/>
      <c r="X336" s="72"/>
      <c r="Z336" s="72"/>
      <c r="AF336" s="72"/>
      <c r="AH336" s="72"/>
      <c r="AI336" s="72"/>
      <c r="AP336" s="72"/>
      <c r="AV336" s="72"/>
      <c r="AX336" s="72"/>
      <c r="BD336" s="72"/>
      <c r="BF336" s="72"/>
      <c r="BL336" s="72"/>
      <c r="BN336" s="72"/>
      <c r="BT336" s="72"/>
      <c r="BV336" s="72"/>
      <c r="CB336" s="72"/>
      <c r="CD336" s="72"/>
      <c r="CE336" s="72"/>
      <c r="CF336" s="72"/>
      <c r="CG336" s="72"/>
      <c r="CH336" s="72"/>
      <c r="CI336" s="72"/>
      <c r="CJ336" s="72"/>
      <c r="CK336" s="72"/>
      <c r="CL336" s="72"/>
      <c r="CR336" s="72"/>
      <c r="CT336" s="72"/>
      <c r="CZ336" s="72"/>
      <c r="DB336" s="72"/>
      <c r="DC336" s="72"/>
      <c r="DD336" s="72"/>
      <c r="DE336" s="72"/>
      <c r="DF336" s="72"/>
      <c r="DG336" s="72"/>
      <c r="DH336" s="72"/>
      <c r="DI336" s="72"/>
      <c r="DJ336" s="212"/>
      <c r="DK336" s="212"/>
      <c r="DL336" s="212"/>
      <c r="DM336" s="212"/>
      <c r="DN336" s="212"/>
      <c r="DO336" s="212"/>
      <c r="DP336" s="212"/>
      <c r="DQ336" s="212"/>
      <c r="DR336" s="72"/>
    </row>
    <row r="337" spans="2:122" x14ac:dyDescent="0.3">
      <c r="B337" s="72"/>
      <c r="H337" s="72"/>
      <c r="J337" s="72"/>
      <c r="P337" s="72"/>
      <c r="R337" s="72"/>
      <c r="X337" s="72"/>
      <c r="Z337" s="72"/>
      <c r="AF337" s="72"/>
      <c r="AH337" s="72"/>
      <c r="AI337" s="72"/>
      <c r="AP337" s="72"/>
      <c r="AV337" s="72"/>
      <c r="AX337" s="72"/>
      <c r="BD337" s="72"/>
      <c r="BF337" s="72"/>
      <c r="BL337" s="72"/>
      <c r="BN337" s="72"/>
      <c r="BT337" s="72"/>
      <c r="BV337" s="72"/>
      <c r="CB337" s="72"/>
      <c r="CD337" s="72"/>
      <c r="CE337" s="72"/>
      <c r="CF337" s="72"/>
      <c r="CG337" s="72"/>
      <c r="CH337" s="72"/>
      <c r="CI337" s="72"/>
      <c r="CJ337" s="72"/>
      <c r="CK337" s="72"/>
      <c r="CL337" s="72"/>
      <c r="CR337" s="72"/>
      <c r="CT337" s="72"/>
      <c r="CZ337" s="72"/>
      <c r="DB337" s="72"/>
      <c r="DC337" s="72"/>
      <c r="DD337" s="72"/>
      <c r="DE337" s="72"/>
      <c r="DF337" s="72"/>
      <c r="DG337" s="72"/>
      <c r="DH337" s="72"/>
      <c r="DI337" s="72"/>
      <c r="DJ337" s="212"/>
      <c r="DK337" s="212"/>
      <c r="DL337" s="212"/>
      <c r="DM337" s="212"/>
      <c r="DN337" s="212"/>
      <c r="DO337" s="212"/>
      <c r="DP337" s="212"/>
      <c r="DQ337" s="212"/>
      <c r="DR337" s="72"/>
    </row>
    <row r="338" spans="2:122" x14ac:dyDescent="0.3">
      <c r="B338" s="72"/>
      <c r="H338" s="72"/>
      <c r="J338" s="72"/>
      <c r="P338" s="72"/>
      <c r="R338" s="72"/>
      <c r="X338" s="72"/>
      <c r="Z338" s="72"/>
      <c r="AF338" s="72"/>
      <c r="AH338" s="72"/>
      <c r="AI338" s="72"/>
      <c r="AP338" s="72"/>
      <c r="AV338" s="72"/>
      <c r="AX338" s="72"/>
      <c r="BD338" s="72"/>
      <c r="BF338" s="72"/>
      <c r="BL338" s="72"/>
      <c r="BN338" s="72"/>
      <c r="BT338" s="72"/>
      <c r="BV338" s="72"/>
      <c r="CB338" s="72"/>
      <c r="CD338" s="72"/>
      <c r="CE338" s="72"/>
      <c r="CF338" s="72"/>
      <c r="CG338" s="72"/>
      <c r="CH338" s="72"/>
      <c r="CI338" s="72"/>
      <c r="CJ338" s="72"/>
      <c r="CK338" s="72"/>
      <c r="CL338" s="72"/>
      <c r="CR338" s="72"/>
      <c r="CT338" s="72"/>
      <c r="CZ338" s="72"/>
      <c r="DB338" s="72"/>
      <c r="DC338" s="72"/>
      <c r="DD338" s="72"/>
      <c r="DE338" s="72"/>
      <c r="DF338" s="72"/>
      <c r="DG338" s="72"/>
      <c r="DH338" s="72"/>
      <c r="DI338" s="72"/>
      <c r="DJ338" s="212"/>
      <c r="DK338" s="212"/>
      <c r="DL338" s="212"/>
      <c r="DM338" s="212"/>
      <c r="DN338" s="212"/>
      <c r="DO338" s="212"/>
      <c r="DP338" s="212"/>
      <c r="DQ338" s="212"/>
      <c r="DR338" s="72"/>
    </row>
    <row r="339" spans="2:122" x14ac:dyDescent="0.3">
      <c r="B339" s="72"/>
      <c r="H339" s="72"/>
      <c r="J339" s="72"/>
      <c r="P339" s="72"/>
      <c r="R339" s="72"/>
      <c r="X339" s="72"/>
      <c r="Z339" s="72"/>
      <c r="AF339" s="72"/>
      <c r="AH339" s="72"/>
      <c r="AI339" s="72"/>
      <c r="AP339" s="72"/>
      <c r="AV339" s="72"/>
      <c r="AX339" s="72"/>
      <c r="BD339" s="72"/>
      <c r="BF339" s="72"/>
      <c r="BL339" s="72"/>
      <c r="BN339" s="72"/>
      <c r="BT339" s="72"/>
      <c r="BV339" s="72"/>
      <c r="CB339" s="72"/>
      <c r="CD339" s="72"/>
      <c r="CE339" s="72"/>
      <c r="CF339" s="72"/>
      <c r="CG339" s="72"/>
      <c r="CH339" s="72"/>
      <c r="CI339" s="72"/>
      <c r="CJ339" s="72"/>
      <c r="CK339" s="72"/>
      <c r="CL339" s="72"/>
      <c r="CR339" s="72"/>
      <c r="CT339" s="72"/>
      <c r="CZ339" s="72"/>
      <c r="DB339" s="72"/>
      <c r="DC339" s="72"/>
      <c r="DD339" s="72"/>
      <c r="DE339" s="72"/>
      <c r="DF339" s="72"/>
      <c r="DG339" s="72"/>
      <c r="DH339" s="72"/>
      <c r="DI339" s="72"/>
      <c r="DJ339" s="212"/>
      <c r="DK339" s="212"/>
      <c r="DL339" s="212"/>
      <c r="DM339" s="212"/>
      <c r="DN339" s="212"/>
      <c r="DO339" s="212"/>
      <c r="DP339" s="212"/>
      <c r="DQ339" s="212"/>
      <c r="DR339" s="72"/>
    </row>
    <row r="340" spans="2:122" x14ac:dyDescent="0.3">
      <c r="B340" s="72"/>
      <c r="H340" s="72"/>
      <c r="J340" s="72"/>
      <c r="P340" s="72"/>
      <c r="R340" s="72"/>
      <c r="X340" s="72"/>
      <c r="Z340" s="72"/>
      <c r="AF340" s="72"/>
      <c r="AH340" s="72"/>
      <c r="AI340" s="72"/>
      <c r="AP340" s="72"/>
      <c r="AV340" s="72"/>
      <c r="AX340" s="72"/>
      <c r="BD340" s="72"/>
      <c r="BF340" s="72"/>
      <c r="BL340" s="72"/>
      <c r="BN340" s="72"/>
      <c r="BT340" s="72"/>
      <c r="BV340" s="72"/>
      <c r="CB340" s="72"/>
      <c r="CD340" s="72"/>
      <c r="CE340" s="72"/>
      <c r="CF340" s="72"/>
      <c r="CG340" s="72"/>
      <c r="CH340" s="72"/>
      <c r="CI340" s="72"/>
      <c r="CJ340" s="72"/>
      <c r="CK340" s="72"/>
      <c r="CL340" s="72"/>
      <c r="CR340" s="72"/>
      <c r="CT340" s="72"/>
      <c r="CZ340" s="72"/>
      <c r="DB340" s="72"/>
      <c r="DC340" s="72"/>
      <c r="DD340" s="72"/>
      <c r="DE340" s="72"/>
      <c r="DF340" s="72"/>
      <c r="DG340" s="72"/>
      <c r="DH340" s="72"/>
      <c r="DI340" s="72"/>
      <c r="DJ340" s="212"/>
      <c r="DK340" s="212"/>
      <c r="DL340" s="212"/>
      <c r="DM340" s="212"/>
      <c r="DN340" s="212"/>
      <c r="DO340" s="212"/>
      <c r="DP340" s="212"/>
      <c r="DQ340" s="212"/>
      <c r="DR340" s="72"/>
    </row>
    <row r="341" spans="2:122" x14ac:dyDescent="0.3">
      <c r="B341" s="72"/>
      <c r="H341" s="72"/>
      <c r="J341" s="72"/>
      <c r="P341" s="72"/>
      <c r="R341" s="72"/>
      <c r="X341" s="72"/>
      <c r="Z341" s="72"/>
      <c r="AF341" s="72"/>
      <c r="AH341" s="72"/>
      <c r="AI341" s="72"/>
      <c r="AP341" s="72"/>
      <c r="AV341" s="72"/>
      <c r="AX341" s="72"/>
      <c r="BD341" s="72"/>
      <c r="BF341" s="72"/>
      <c r="BL341" s="72"/>
      <c r="BN341" s="72"/>
      <c r="BT341" s="72"/>
      <c r="BV341" s="72"/>
      <c r="CB341" s="72"/>
      <c r="CD341" s="72"/>
      <c r="CE341" s="72"/>
      <c r="CF341" s="72"/>
      <c r="CG341" s="72"/>
      <c r="CH341" s="72"/>
      <c r="CI341" s="72"/>
      <c r="CJ341" s="72"/>
      <c r="CK341" s="72"/>
      <c r="CL341" s="72"/>
      <c r="CR341" s="72"/>
      <c r="CT341" s="72"/>
      <c r="CZ341" s="72"/>
      <c r="DB341" s="72"/>
      <c r="DC341" s="72"/>
      <c r="DD341" s="72"/>
      <c r="DE341" s="72"/>
      <c r="DF341" s="72"/>
      <c r="DG341" s="72"/>
      <c r="DH341" s="72"/>
      <c r="DI341" s="72"/>
      <c r="DJ341" s="212"/>
      <c r="DK341" s="212"/>
      <c r="DL341" s="212"/>
      <c r="DM341" s="212"/>
      <c r="DN341" s="212"/>
      <c r="DO341" s="212"/>
      <c r="DP341" s="212"/>
      <c r="DQ341" s="212"/>
      <c r="DR341" s="72"/>
    </row>
    <row r="342" spans="2:122" x14ac:dyDescent="0.3">
      <c r="B342" s="72"/>
      <c r="H342" s="72"/>
      <c r="J342" s="72"/>
      <c r="P342" s="72"/>
      <c r="R342" s="72"/>
      <c r="X342" s="72"/>
      <c r="Z342" s="72"/>
      <c r="AF342" s="72"/>
      <c r="AH342" s="72"/>
      <c r="AI342" s="72"/>
      <c r="AP342" s="72"/>
      <c r="AV342" s="72"/>
      <c r="AX342" s="72"/>
      <c r="BD342" s="72"/>
      <c r="BF342" s="72"/>
      <c r="BL342" s="72"/>
      <c r="BN342" s="72"/>
      <c r="BT342" s="72"/>
      <c r="BV342" s="72"/>
      <c r="CB342" s="72"/>
      <c r="CD342" s="72"/>
      <c r="CE342" s="72"/>
      <c r="CF342" s="72"/>
      <c r="CG342" s="72"/>
      <c r="CH342" s="72"/>
      <c r="CI342" s="72"/>
      <c r="CJ342" s="72"/>
      <c r="CK342" s="72"/>
      <c r="CL342" s="72"/>
      <c r="CR342" s="72"/>
      <c r="CT342" s="72"/>
      <c r="CZ342" s="72"/>
      <c r="DB342" s="72"/>
      <c r="DC342" s="72"/>
      <c r="DD342" s="72"/>
      <c r="DE342" s="72"/>
      <c r="DF342" s="72"/>
      <c r="DG342" s="72"/>
      <c r="DH342" s="72"/>
      <c r="DI342" s="72"/>
      <c r="DJ342" s="212"/>
      <c r="DK342" s="212"/>
      <c r="DL342" s="212"/>
      <c r="DM342" s="212"/>
      <c r="DN342" s="212"/>
      <c r="DO342" s="212"/>
      <c r="DP342" s="212"/>
      <c r="DQ342" s="212"/>
      <c r="DR342" s="72"/>
    </row>
    <row r="343" spans="2:122" x14ac:dyDescent="0.3">
      <c r="B343" s="72"/>
      <c r="H343" s="72"/>
      <c r="J343" s="72"/>
      <c r="P343" s="72"/>
      <c r="R343" s="72"/>
      <c r="X343" s="72"/>
      <c r="Z343" s="72"/>
      <c r="AF343" s="72"/>
      <c r="AH343" s="72"/>
      <c r="AI343" s="72"/>
      <c r="AP343" s="72"/>
      <c r="AV343" s="72"/>
      <c r="AX343" s="72"/>
      <c r="BD343" s="72"/>
      <c r="BF343" s="72"/>
      <c r="BL343" s="72"/>
      <c r="BN343" s="72"/>
      <c r="BT343" s="72"/>
      <c r="BV343" s="72"/>
      <c r="CB343" s="72"/>
      <c r="CD343" s="72"/>
      <c r="CE343" s="72"/>
      <c r="CF343" s="72"/>
      <c r="CG343" s="72"/>
      <c r="CH343" s="72"/>
      <c r="CI343" s="72"/>
      <c r="CJ343" s="72"/>
      <c r="CK343" s="72"/>
      <c r="CL343" s="72"/>
      <c r="CR343" s="72"/>
      <c r="CT343" s="72"/>
      <c r="CZ343" s="72"/>
      <c r="DB343" s="72"/>
      <c r="DC343" s="72"/>
      <c r="DD343" s="72"/>
      <c r="DE343" s="72"/>
      <c r="DF343" s="72"/>
      <c r="DG343" s="72"/>
      <c r="DH343" s="72"/>
      <c r="DI343" s="72"/>
      <c r="DJ343" s="212"/>
      <c r="DK343" s="212"/>
      <c r="DL343" s="212"/>
      <c r="DM343" s="212"/>
      <c r="DN343" s="212"/>
      <c r="DO343" s="212"/>
      <c r="DP343" s="212"/>
      <c r="DQ343" s="212"/>
      <c r="DR343" s="72"/>
    </row>
    <row r="344" spans="2:122" x14ac:dyDescent="0.3">
      <c r="B344" s="72"/>
      <c r="H344" s="72"/>
      <c r="J344" s="72"/>
      <c r="P344" s="72"/>
      <c r="R344" s="72"/>
      <c r="X344" s="72"/>
      <c r="Z344" s="72"/>
      <c r="AF344" s="72"/>
      <c r="AH344" s="72"/>
      <c r="AI344" s="72"/>
      <c r="AP344" s="72"/>
      <c r="AV344" s="72"/>
      <c r="AX344" s="72"/>
      <c r="BD344" s="72"/>
      <c r="BF344" s="72"/>
      <c r="BL344" s="72"/>
      <c r="BN344" s="72"/>
      <c r="BT344" s="72"/>
      <c r="BV344" s="72"/>
      <c r="CB344" s="72"/>
      <c r="CD344" s="72"/>
      <c r="CE344" s="72"/>
      <c r="CF344" s="72"/>
      <c r="CG344" s="72"/>
      <c r="CH344" s="72"/>
      <c r="CI344" s="72"/>
      <c r="CJ344" s="72"/>
      <c r="CK344" s="72"/>
      <c r="CL344" s="72"/>
      <c r="CR344" s="72"/>
      <c r="CT344" s="72"/>
      <c r="CZ344" s="72"/>
      <c r="DB344" s="72"/>
      <c r="DC344" s="72"/>
      <c r="DD344" s="72"/>
      <c r="DE344" s="72"/>
      <c r="DF344" s="72"/>
      <c r="DG344" s="72"/>
      <c r="DH344" s="72"/>
      <c r="DI344" s="72"/>
      <c r="DJ344" s="212"/>
      <c r="DK344" s="212"/>
      <c r="DL344" s="212"/>
      <c r="DM344" s="212"/>
      <c r="DN344" s="212"/>
      <c r="DO344" s="212"/>
      <c r="DP344" s="212"/>
      <c r="DQ344" s="212"/>
      <c r="DR344" s="72"/>
    </row>
    <row r="345" spans="2:122" x14ac:dyDescent="0.3">
      <c r="B345" s="72"/>
      <c r="H345" s="72"/>
      <c r="J345" s="72"/>
      <c r="P345" s="72"/>
      <c r="R345" s="72"/>
      <c r="X345" s="72"/>
      <c r="Z345" s="72"/>
      <c r="AF345" s="72"/>
      <c r="AH345" s="72"/>
      <c r="AI345" s="72"/>
      <c r="AP345" s="72"/>
      <c r="AV345" s="72"/>
      <c r="AX345" s="72"/>
      <c r="BD345" s="72"/>
      <c r="BF345" s="72"/>
      <c r="BL345" s="72"/>
      <c r="BN345" s="72"/>
      <c r="BT345" s="72"/>
      <c r="BV345" s="72"/>
      <c r="CB345" s="72"/>
      <c r="CD345" s="72"/>
      <c r="CE345" s="72"/>
      <c r="CF345" s="72"/>
      <c r="CG345" s="72"/>
      <c r="CH345" s="72"/>
      <c r="CI345" s="72"/>
      <c r="CJ345" s="72"/>
      <c r="CK345" s="72"/>
      <c r="CL345" s="72"/>
      <c r="CR345" s="72"/>
      <c r="CT345" s="72"/>
      <c r="CZ345" s="72"/>
      <c r="DB345" s="72"/>
      <c r="DC345" s="72"/>
      <c r="DD345" s="72"/>
      <c r="DE345" s="72"/>
      <c r="DF345" s="72"/>
      <c r="DG345" s="72"/>
      <c r="DH345" s="72"/>
      <c r="DI345" s="72"/>
      <c r="DJ345" s="212"/>
      <c r="DK345" s="212"/>
      <c r="DL345" s="212"/>
      <c r="DM345" s="212"/>
      <c r="DN345" s="212"/>
      <c r="DO345" s="212"/>
      <c r="DP345" s="212"/>
      <c r="DQ345" s="212"/>
      <c r="DR345" s="72"/>
    </row>
    <row r="346" spans="2:122" x14ac:dyDescent="0.3">
      <c r="B346" s="72"/>
      <c r="H346" s="72"/>
      <c r="J346" s="72"/>
      <c r="P346" s="72"/>
      <c r="R346" s="72"/>
      <c r="X346" s="72"/>
      <c r="Z346" s="72"/>
      <c r="AF346" s="72"/>
      <c r="AH346" s="72"/>
      <c r="AI346" s="72"/>
      <c r="AP346" s="72"/>
      <c r="AV346" s="72"/>
      <c r="AX346" s="72"/>
      <c r="BD346" s="72"/>
      <c r="BF346" s="72"/>
      <c r="BL346" s="72"/>
      <c r="BN346" s="72"/>
      <c r="BT346" s="72"/>
      <c r="BV346" s="72"/>
      <c r="CB346" s="72"/>
      <c r="CD346" s="72"/>
      <c r="CE346" s="72"/>
      <c r="CF346" s="72"/>
      <c r="CG346" s="72"/>
      <c r="CH346" s="72"/>
      <c r="CI346" s="72"/>
      <c r="CJ346" s="72"/>
      <c r="CK346" s="72"/>
      <c r="CL346" s="72"/>
      <c r="CR346" s="72"/>
      <c r="CT346" s="72"/>
      <c r="CZ346" s="72"/>
      <c r="DB346" s="72"/>
      <c r="DC346" s="72"/>
      <c r="DD346" s="72"/>
      <c r="DE346" s="72"/>
      <c r="DF346" s="72"/>
      <c r="DG346" s="72"/>
      <c r="DH346" s="72"/>
      <c r="DI346" s="72"/>
      <c r="DJ346" s="212"/>
      <c r="DK346" s="212"/>
      <c r="DL346" s="212"/>
      <c r="DM346" s="212"/>
      <c r="DN346" s="212"/>
      <c r="DO346" s="212"/>
      <c r="DP346" s="212"/>
      <c r="DQ346" s="212"/>
      <c r="DR346" s="72"/>
    </row>
    <row r="347" spans="2:122" x14ac:dyDescent="0.3">
      <c r="B347" s="72"/>
      <c r="H347" s="72"/>
      <c r="J347" s="72"/>
      <c r="P347" s="72"/>
      <c r="R347" s="72"/>
      <c r="X347" s="72"/>
      <c r="Z347" s="72"/>
      <c r="AF347" s="72"/>
      <c r="AH347" s="72"/>
      <c r="AI347" s="72"/>
      <c r="AP347" s="72"/>
      <c r="AV347" s="72"/>
      <c r="AX347" s="72"/>
      <c r="BD347" s="72"/>
      <c r="BF347" s="72"/>
      <c r="BL347" s="72"/>
      <c r="BN347" s="72"/>
      <c r="BT347" s="72"/>
      <c r="BV347" s="72"/>
      <c r="CB347" s="72"/>
      <c r="CD347" s="72"/>
      <c r="CE347" s="72"/>
      <c r="CF347" s="72"/>
      <c r="CG347" s="72"/>
      <c r="CH347" s="72"/>
      <c r="CI347" s="72"/>
      <c r="CJ347" s="72"/>
      <c r="CK347" s="72"/>
      <c r="CL347" s="72"/>
      <c r="CR347" s="72"/>
      <c r="CT347" s="72"/>
      <c r="CZ347" s="72"/>
      <c r="DB347" s="72"/>
      <c r="DC347" s="72"/>
      <c r="DD347" s="72"/>
      <c r="DE347" s="72"/>
      <c r="DF347" s="72"/>
      <c r="DG347" s="72"/>
      <c r="DH347" s="72"/>
      <c r="DI347" s="72"/>
      <c r="DJ347" s="212"/>
      <c r="DK347" s="212"/>
      <c r="DL347" s="212"/>
      <c r="DM347" s="212"/>
      <c r="DN347" s="212"/>
      <c r="DO347" s="212"/>
      <c r="DP347" s="212"/>
      <c r="DQ347" s="212"/>
      <c r="DR347" s="72"/>
    </row>
    <row r="348" spans="2:122" x14ac:dyDescent="0.3">
      <c r="B348" s="72"/>
      <c r="H348" s="72"/>
      <c r="J348" s="72"/>
      <c r="P348" s="72"/>
      <c r="R348" s="72"/>
      <c r="X348" s="72"/>
      <c r="Z348" s="72"/>
      <c r="AF348" s="72"/>
      <c r="AH348" s="72"/>
      <c r="AI348" s="72"/>
      <c r="AP348" s="72"/>
      <c r="AV348" s="72"/>
      <c r="AX348" s="72"/>
      <c r="BD348" s="72"/>
      <c r="BF348" s="72"/>
      <c r="BL348" s="72"/>
      <c r="BN348" s="72"/>
      <c r="BT348" s="72"/>
      <c r="BV348" s="72"/>
      <c r="CB348" s="72"/>
      <c r="CD348" s="72"/>
      <c r="CE348" s="72"/>
      <c r="CF348" s="72"/>
      <c r="CG348" s="72"/>
      <c r="CH348" s="72"/>
      <c r="CI348" s="72"/>
      <c r="CJ348" s="72"/>
      <c r="CK348" s="72"/>
      <c r="CL348" s="72"/>
      <c r="CR348" s="72"/>
      <c r="CT348" s="72"/>
      <c r="CZ348" s="72"/>
      <c r="DB348" s="72"/>
      <c r="DC348" s="72"/>
      <c r="DD348" s="72"/>
      <c r="DE348" s="72"/>
      <c r="DF348" s="72"/>
      <c r="DG348" s="72"/>
      <c r="DH348" s="72"/>
      <c r="DI348" s="72"/>
      <c r="DJ348" s="212"/>
      <c r="DK348" s="212"/>
      <c r="DL348" s="212"/>
      <c r="DM348" s="212"/>
      <c r="DN348" s="212"/>
      <c r="DO348" s="212"/>
      <c r="DP348" s="212"/>
      <c r="DQ348" s="212"/>
      <c r="DR348" s="72"/>
    </row>
    <row r="349" spans="2:122" x14ac:dyDescent="0.3">
      <c r="B349" s="72"/>
      <c r="H349" s="72"/>
      <c r="J349" s="72"/>
      <c r="P349" s="72"/>
      <c r="R349" s="72"/>
      <c r="X349" s="72"/>
      <c r="Z349" s="72"/>
      <c r="AF349" s="72"/>
      <c r="AH349" s="72"/>
      <c r="AI349" s="72"/>
      <c r="AP349" s="72"/>
      <c r="AV349" s="72"/>
      <c r="AX349" s="72"/>
      <c r="BD349" s="72"/>
      <c r="BF349" s="72"/>
      <c r="BL349" s="72"/>
      <c r="BN349" s="72"/>
      <c r="BT349" s="72"/>
      <c r="BV349" s="72"/>
      <c r="CB349" s="72"/>
      <c r="CD349" s="72"/>
      <c r="CE349" s="72"/>
      <c r="CF349" s="72"/>
      <c r="CG349" s="72"/>
      <c r="CH349" s="72"/>
      <c r="CI349" s="72"/>
      <c r="CJ349" s="72"/>
      <c r="CK349" s="72"/>
      <c r="CL349" s="72"/>
      <c r="CR349" s="72"/>
      <c r="CT349" s="72"/>
      <c r="CZ349" s="72"/>
      <c r="DB349" s="72"/>
      <c r="DC349" s="72"/>
      <c r="DD349" s="72"/>
      <c r="DE349" s="72"/>
      <c r="DF349" s="72"/>
      <c r="DG349" s="72"/>
      <c r="DH349" s="72"/>
      <c r="DI349" s="72"/>
      <c r="DJ349" s="212"/>
      <c r="DK349" s="212"/>
      <c r="DL349" s="212"/>
      <c r="DM349" s="212"/>
      <c r="DN349" s="212"/>
      <c r="DO349" s="212"/>
      <c r="DP349" s="212"/>
      <c r="DQ349" s="212"/>
      <c r="DR349" s="72"/>
    </row>
    <row r="350" spans="2:122" x14ac:dyDescent="0.3">
      <c r="B350" s="72"/>
      <c r="H350" s="72"/>
      <c r="J350" s="72"/>
      <c r="P350" s="72"/>
      <c r="R350" s="72"/>
      <c r="X350" s="72"/>
      <c r="Z350" s="72"/>
      <c r="AF350" s="72"/>
      <c r="AH350" s="72"/>
      <c r="AI350" s="72"/>
      <c r="AP350" s="72"/>
      <c r="AV350" s="72"/>
      <c r="AX350" s="72"/>
      <c r="BD350" s="72"/>
      <c r="BF350" s="72"/>
      <c r="BL350" s="72"/>
      <c r="BN350" s="72"/>
      <c r="BT350" s="72"/>
      <c r="BV350" s="72"/>
      <c r="CB350" s="72"/>
      <c r="CD350" s="72"/>
      <c r="CE350" s="72"/>
      <c r="CF350" s="72"/>
      <c r="CG350" s="72"/>
      <c r="CH350" s="72"/>
      <c r="CI350" s="72"/>
      <c r="CJ350" s="72"/>
      <c r="CK350" s="72"/>
      <c r="CL350" s="72"/>
      <c r="CR350" s="72"/>
      <c r="CT350" s="72"/>
      <c r="CZ350" s="72"/>
      <c r="DB350" s="72"/>
      <c r="DC350" s="72"/>
      <c r="DD350" s="72"/>
      <c r="DE350" s="72"/>
      <c r="DF350" s="72"/>
      <c r="DG350" s="72"/>
      <c r="DH350" s="72"/>
      <c r="DI350" s="72"/>
      <c r="DJ350" s="212"/>
      <c r="DK350" s="212"/>
      <c r="DL350" s="212"/>
      <c r="DM350" s="212"/>
      <c r="DN350" s="212"/>
      <c r="DO350" s="212"/>
      <c r="DP350" s="212"/>
      <c r="DQ350" s="212"/>
      <c r="DR350" s="72"/>
    </row>
    <row r="351" spans="2:122" x14ac:dyDescent="0.3">
      <c r="B351" s="72"/>
      <c r="H351" s="72"/>
      <c r="J351" s="72"/>
      <c r="P351" s="72"/>
      <c r="R351" s="72"/>
      <c r="X351" s="72"/>
      <c r="Z351" s="72"/>
      <c r="AF351" s="72"/>
      <c r="AH351" s="72"/>
      <c r="AI351" s="72"/>
      <c r="AP351" s="72"/>
      <c r="AV351" s="72"/>
      <c r="AX351" s="72"/>
      <c r="BD351" s="72"/>
      <c r="BF351" s="72"/>
      <c r="BL351" s="72"/>
      <c r="BN351" s="72"/>
      <c r="BT351" s="72"/>
      <c r="BV351" s="72"/>
      <c r="CB351" s="72"/>
      <c r="CD351" s="72"/>
      <c r="CE351" s="72"/>
      <c r="CF351" s="72"/>
      <c r="CG351" s="72"/>
      <c r="CH351" s="72"/>
      <c r="CI351" s="72"/>
      <c r="CJ351" s="72"/>
      <c r="CK351" s="72"/>
      <c r="CL351" s="72"/>
      <c r="CR351" s="72"/>
      <c r="CT351" s="72"/>
      <c r="CZ351" s="72"/>
      <c r="DB351" s="72"/>
      <c r="DC351" s="72"/>
      <c r="DD351" s="72"/>
      <c r="DE351" s="72"/>
      <c r="DF351" s="72"/>
      <c r="DG351" s="72"/>
      <c r="DH351" s="72"/>
      <c r="DI351" s="72"/>
      <c r="DJ351" s="212"/>
      <c r="DK351" s="212"/>
      <c r="DL351" s="212"/>
      <c r="DM351" s="212"/>
      <c r="DN351" s="212"/>
      <c r="DO351" s="212"/>
      <c r="DP351" s="212"/>
      <c r="DQ351" s="212"/>
      <c r="DR351" s="72"/>
    </row>
    <row r="352" spans="2:122" x14ac:dyDescent="0.3">
      <c r="B352" s="72"/>
      <c r="H352" s="72"/>
      <c r="J352" s="72"/>
      <c r="P352" s="72"/>
      <c r="R352" s="72"/>
      <c r="X352" s="72"/>
      <c r="Z352" s="72"/>
      <c r="AF352" s="72"/>
      <c r="AH352" s="72"/>
      <c r="AI352" s="72"/>
      <c r="AP352" s="72"/>
      <c r="AV352" s="72"/>
      <c r="AX352" s="72"/>
      <c r="BD352" s="72"/>
      <c r="BF352" s="72"/>
      <c r="BL352" s="72"/>
      <c r="BN352" s="72"/>
      <c r="BT352" s="72"/>
      <c r="BV352" s="72"/>
      <c r="CB352" s="72"/>
      <c r="CD352" s="72"/>
      <c r="CE352" s="72"/>
      <c r="CF352" s="72"/>
      <c r="CG352" s="72"/>
      <c r="CH352" s="72"/>
      <c r="CI352" s="72"/>
      <c r="CJ352" s="72"/>
      <c r="CK352" s="72"/>
      <c r="CL352" s="72"/>
      <c r="CR352" s="72"/>
      <c r="CT352" s="72"/>
      <c r="CZ352" s="72"/>
      <c r="DB352" s="72"/>
      <c r="DC352" s="72"/>
      <c r="DD352" s="72"/>
      <c r="DE352" s="72"/>
      <c r="DF352" s="72"/>
      <c r="DG352" s="72"/>
      <c r="DH352" s="72"/>
      <c r="DI352" s="72"/>
      <c r="DJ352" s="212"/>
      <c r="DK352" s="212"/>
      <c r="DL352" s="212"/>
      <c r="DM352" s="212"/>
      <c r="DN352" s="212"/>
      <c r="DO352" s="212"/>
      <c r="DP352" s="212"/>
      <c r="DQ352" s="212"/>
      <c r="DR352" s="72"/>
    </row>
    <row r="353" spans="2:122" x14ac:dyDescent="0.3">
      <c r="B353" s="72"/>
      <c r="H353" s="72"/>
      <c r="J353" s="72"/>
      <c r="P353" s="72"/>
      <c r="R353" s="72"/>
      <c r="X353" s="72"/>
      <c r="Z353" s="72"/>
      <c r="AF353" s="72"/>
      <c r="AH353" s="72"/>
      <c r="AI353" s="72"/>
      <c r="AP353" s="72"/>
      <c r="AV353" s="72"/>
      <c r="AX353" s="72"/>
      <c r="BD353" s="72"/>
      <c r="BF353" s="72"/>
      <c r="BL353" s="72"/>
      <c r="BN353" s="72"/>
      <c r="BT353" s="72"/>
      <c r="BV353" s="72"/>
      <c r="CB353" s="72"/>
      <c r="CD353" s="72"/>
      <c r="CE353" s="72"/>
      <c r="CF353" s="72"/>
      <c r="CG353" s="72"/>
      <c r="CH353" s="72"/>
      <c r="CI353" s="72"/>
      <c r="CJ353" s="72"/>
      <c r="CK353" s="72"/>
      <c r="CL353" s="72"/>
      <c r="CR353" s="72"/>
      <c r="CT353" s="72"/>
      <c r="CZ353" s="72"/>
      <c r="DB353" s="72"/>
      <c r="DC353" s="72"/>
      <c r="DD353" s="72"/>
      <c r="DE353" s="72"/>
      <c r="DF353" s="72"/>
      <c r="DG353" s="72"/>
      <c r="DH353" s="72"/>
      <c r="DI353" s="72"/>
      <c r="DJ353" s="212"/>
      <c r="DK353" s="212"/>
      <c r="DL353" s="212"/>
      <c r="DM353" s="212"/>
      <c r="DN353" s="212"/>
      <c r="DO353" s="212"/>
      <c r="DP353" s="212"/>
      <c r="DQ353" s="212"/>
      <c r="DR353" s="72"/>
    </row>
    <row r="354" spans="2:122" x14ac:dyDescent="0.3">
      <c r="B354" s="72"/>
      <c r="H354" s="72"/>
      <c r="J354" s="72"/>
      <c r="P354" s="72"/>
      <c r="R354" s="72"/>
      <c r="X354" s="72"/>
      <c r="Z354" s="72"/>
      <c r="AF354" s="72"/>
      <c r="AH354" s="72"/>
      <c r="AI354" s="72"/>
      <c r="AP354" s="72"/>
      <c r="AV354" s="72"/>
      <c r="AX354" s="72"/>
      <c r="BD354" s="72"/>
      <c r="BF354" s="72"/>
      <c r="BL354" s="72"/>
      <c r="BN354" s="72"/>
      <c r="BT354" s="72"/>
      <c r="BV354" s="72"/>
      <c r="CB354" s="72"/>
      <c r="CD354" s="72"/>
      <c r="CE354" s="72"/>
      <c r="CF354" s="72"/>
      <c r="CG354" s="72"/>
      <c r="CH354" s="72"/>
      <c r="CI354" s="72"/>
      <c r="CJ354" s="72"/>
      <c r="CK354" s="72"/>
      <c r="CL354" s="72"/>
      <c r="CR354" s="72"/>
      <c r="CT354" s="72"/>
      <c r="CZ354" s="72"/>
      <c r="DB354" s="72"/>
      <c r="DC354" s="72"/>
      <c r="DD354" s="72"/>
      <c r="DE354" s="72"/>
      <c r="DF354" s="72"/>
      <c r="DG354" s="72"/>
      <c r="DH354" s="72"/>
      <c r="DI354" s="72"/>
      <c r="DJ354" s="212"/>
      <c r="DK354" s="212"/>
      <c r="DL354" s="212"/>
      <c r="DM354" s="212"/>
      <c r="DN354" s="212"/>
      <c r="DO354" s="212"/>
      <c r="DP354" s="212"/>
      <c r="DQ354" s="212"/>
      <c r="DR354" s="72"/>
    </row>
    <row r="355" spans="2:122" x14ac:dyDescent="0.3">
      <c r="B355" s="72"/>
      <c r="H355" s="72"/>
      <c r="J355" s="72"/>
      <c r="P355" s="72"/>
      <c r="R355" s="72"/>
      <c r="X355" s="72"/>
      <c r="Z355" s="72"/>
      <c r="AF355" s="72"/>
      <c r="AH355" s="72"/>
      <c r="AI355" s="72"/>
      <c r="AP355" s="72"/>
      <c r="AV355" s="72"/>
      <c r="AX355" s="72"/>
      <c r="BD355" s="72"/>
      <c r="BF355" s="72"/>
      <c r="BL355" s="72"/>
      <c r="BN355" s="72"/>
      <c r="BT355" s="72"/>
      <c r="BV355" s="72"/>
      <c r="CB355" s="72"/>
      <c r="CD355" s="72"/>
      <c r="CE355" s="72"/>
      <c r="CF355" s="72"/>
      <c r="CG355" s="72"/>
      <c r="CH355" s="72"/>
      <c r="CI355" s="72"/>
      <c r="CJ355" s="72"/>
      <c r="CK355" s="72"/>
      <c r="CL355" s="72"/>
      <c r="CR355" s="72"/>
      <c r="CT355" s="72"/>
      <c r="CZ355" s="72"/>
      <c r="DB355" s="72"/>
      <c r="DC355" s="72"/>
      <c r="DD355" s="72"/>
      <c r="DE355" s="72"/>
      <c r="DF355" s="72"/>
      <c r="DG355" s="72"/>
      <c r="DH355" s="72"/>
      <c r="DI355" s="72"/>
      <c r="DJ355" s="212"/>
      <c r="DK355" s="212"/>
      <c r="DL355" s="212"/>
      <c r="DM355" s="212"/>
      <c r="DN355" s="212"/>
      <c r="DO355" s="212"/>
      <c r="DP355" s="212"/>
      <c r="DQ355" s="212"/>
      <c r="DR355" s="72"/>
    </row>
    <row r="356" spans="2:122" x14ac:dyDescent="0.3">
      <c r="B356" s="72"/>
      <c r="H356" s="72"/>
      <c r="J356" s="72"/>
      <c r="P356" s="72"/>
      <c r="R356" s="72"/>
      <c r="X356" s="72"/>
      <c r="Z356" s="72"/>
      <c r="AF356" s="72"/>
      <c r="AH356" s="72"/>
      <c r="AI356" s="72"/>
      <c r="AP356" s="72"/>
      <c r="AV356" s="72"/>
      <c r="AX356" s="72"/>
      <c r="BD356" s="72"/>
      <c r="BF356" s="72"/>
      <c r="BL356" s="72"/>
      <c r="BN356" s="72"/>
      <c r="BT356" s="72"/>
      <c r="BV356" s="72"/>
      <c r="CB356" s="72"/>
      <c r="CD356" s="72"/>
      <c r="CE356" s="72"/>
      <c r="CF356" s="72"/>
      <c r="CG356" s="72"/>
      <c r="CH356" s="72"/>
      <c r="CI356" s="72"/>
      <c r="CJ356" s="72"/>
      <c r="CK356" s="72"/>
      <c r="CL356" s="72"/>
      <c r="CR356" s="72"/>
      <c r="CT356" s="72"/>
      <c r="CZ356" s="72"/>
      <c r="DB356" s="72"/>
      <c r="DC356" s="72"/>
      <c r="DD356" s="72"/>
      <c r="DE356" s="72"/>
      <c r="DF356" s="72"/>
      <c r="DG356" s="72"/>
      <c r="DH356" s="72"/>
      <c r="DI356" s="72"/>
      <c r="DJ356" s="212"/>
      <c r="DK356" s="212"/>
      <c r="DL356" s="212"/>
      <c r="DM356" s="212"/>
      <c r="DN356" s="212"/>
      <c r="DO356" s="212"/>
      <c r="DP356" s="212"/>
      <c r="DQ356" s="212"/>
      <c r="DR356" s="72"/>
    </row>
    <row r="357" spans="2:122" x14ac:dyDescent="0.3">
      <c r="B357" s="72"/>
      <c r="H357" s="72"/>
      <c r="J357" s="72"/>
      <c r="P357" s="72"/>
      <c r="R357" s="72"/>
      <c r="X357" s="72"/>
      <c r="Z357" s="72"/>
      <c r="AF357" s="72"/>
      <c r="AH357" s="72"/>
      <c r="AI357" s="72"/>
      <c r="AP357" s="72"/>
      <c r="AV357" s="72"/>
      <c r="AX357" s="72"/>
      <c r="BD357" s="72"/>
      <c r="BF357" s="72"/>
      <c r="BL357" s="72"/>
      <c r="BN357" s="72"/>
      <c r="BT357" s="72"/>
      <c r="BV357" s="72"/>
      <c r="CB357" s="72"/>
      <c r="CD357" s="72"/>
      <c r="CE357" s="72"/>
      <c r="CF357" s="72"/>
      <c r="CG357" s="72"/>
      <c r="CH357" s="72"/>
      <c r="CI357" s="72"/>
      <c r="CJ357" s="72"/>
      <c r="CK357" s="72"/>
      <c r="CL357" s="72"/>
      <c r="CR357" s="72"/>
      <c r="CT357" s="72"/>
      <c r="CZ357" s="72"/>
      <c r="DB357" s="72"/>
      <c r="DC357" s="72"/>
      <c r="DD357" s="72"/>
      <c r="DE357" s="72"/>
      <c r="DF357" s="72"/>
      <c r="DG357" s="72"/>
      <c r="DH357" s="72"/>
      <c r="DI357" s="72"/>
      <c r="DJ357" s="212"/>
      <c r="DK357" s="212"/>
      <c r="DL357" s="212"/>
      <c r="DM357" s="212"/>
      <c r="DN357" s="212"/>
      <c r="DO357" s="212"/>
      <c r="DP357" s="212"/>
      <c r="DQ357" s="212"/>
      <c r="DR357" s="72"/>
    </row>
    <row r="358" spans="2:122" x14ac:dyDescent="0.3">
      <c r="B358" s="72"/>
      <c r="H358" s="72"/>
      <c r="J358" s="72"/>
      <c r="P358" s="72"/>
      <c r="R358" s="72"/>
      <c r="X358" s="72"/>
      <c r="Z358" s="72"/>
      <c r="AF358" s="72"/>
      <c r="AH358" s="72"/>
      <c r="AI358" s="72"/>
      <c r="AP358" s="72"/>
      <c r="AV358" s="72"/>
      <c r="AX358" s="72"/>
      <c r="BD358" s="72"/>
      <c r="BF358" s="72"/>
      <c r="BL358" s="72"/>
      <c r="BN358" s="72"/>
      <c r="BT358" s="72"/>
      <c r="BV358" s="72"/>
      <c r="CB358" s="72"/>
      <c r="CD358" s="72"/>
      <c r="CE358" s="72"/>
      <c r="CF358" s="72"/>
      <c r="CG358" s="72"/>
      <c r="CH358" s="72"/>
      <c r="CI358" s="72"/>
      <c r="CJ358" s="72"/>
      <c r="CK358" s="72"/>
      <c r="CL358" s="72"/>
      <c r="CR358" s="72"/>
      <c r="CT358" s="72"/>
      <c r="CZ358" s="72"/>
      <c r="DB358" s="72"/>
      <c r="DC358" s="72"/>
      <c r="DD358" s="72"/>
      <c r="DE358" s="72"/>
      <c r="DF358" s="72"/>
      <c r="DG358" s="72"/>
      <c r="DH358" s="72"/>
      <c r="DI358" s="72"/>
      <c r="DJ358" s="212"/>
      <c r="DK358" s="212"/>
      <c r="DL358" s="212"/>
      <c r="DM358" s="212"/>
      <c r="DN358" s="212"/>
      <c r="DO358" s="212"/>
      <c r="DP358" s="212"/>
      <c r="DQ358" s="212"/>
      <c r="DR358" s="72"/>
    </row>
    <row r="359" spans="2:122" x14ac:dyDescent="0.3">
      <c r="B359" s="72"/>
      <c r="H359" s="72"/>
      <c r="J359" s="72"/>
      <c r="P359" s="72"/>
      <c r="R359" s="72"/>
      <c r="X359" s="72"/>
      <c r="Z359" s="72"/>
      <c r="AF359" s="72"/>
      <c r="AH359" s="72"/>
      <c r="AI359" s="72"/>
      <c r="AP359" s="72"/>
      <c r="AV359" s="72"/>
      <c r="AX359" s="72"/>
      <c r="BD359" s="72"/>
      <c r="BF359" s="72"/>
      <c r="BL359" s="72"/>
      <c r="BN359" s="72"/>
      <c r="BT359" s="72"/>
      <c r="BV359" s="72"/>
      <c r="CB359" s="72"/>
      <c r="CD359" s="72"/>
      <c r="CE359" s="72"/>
      <c r="CF359" s="72"/>
      <c r="CG359" s="72"/>
      <c r="CH359" s="72"/>
      <c r="CI359" s="72"/>
      <c r="CJ359" s="72"/>
      <c r="CK359" s="72"/>
      <c r="CL359" s="72"/>
      <c r="CR359" s="72"/>
      <c r="CT359" s="72"/>
      <c r="CZ359" s="72"/>
      <c r="DB359" s="72"/>
      <c r="DC359" s="72"/>
      <c r="DD359" s="72"/>
      <c r="DE359" s="72"/>
      <c r="DF359" s="72"/>
      <c r="DG359" s="72"/>
      <c r="DH359" s="72"/>
      <c r="DI359" s="72"/>
      <c r="DJ359" s="212"/>
      <c r="DK359" s="212"/>
      <c r="DL359" s="212"/>
      <c r="DM359" s="212"/>
      <c r="DN359" s="212"/>
      <c r="DO359" s="212"/>
      <c r="DP359" s="212"/>
      <c r="DQ359" s="212"/>
      <c r="DR359" s="72"/>
    </row>
    <row r="360" spans="2:122" x14ac:dyDescent="0.3">
      <c r="B360" s="72"/>
      <c r="H360" s="72"/>
      <c r="J360" s="72"/>
      <c r="P360" s="72"/>
      <c r="R360" s="72"/>
      <c r="X360" s="72"/>
      <c r="Z360" s="72"/>
      <c r="AF360" s="72"/>
      <c r="AH360" s="72"/>
      <c r="AI360" s="72"/>
      <c r="AP360" s="72"/>
      <c r="AV360" s="72"/>
      <c r="AX360" s="72"/>
      <c r="BD360" s="72"/>
      <c r="BF360" s="72"/>
      <c r="BL360" s="72"/>
      <c r="BN360" s="72"/>
      <c r="BT360" s="72"/>
      <c r="BV360" s="72"/>
      <c r="CB360" s="72"/>
      <c r="CD360" s="72"/>
      <c r="CE360" s="72"/>
      <c r="CF360" s="72"/>
      <c r="CG360" s="72"/>
      <c r="CH360" s="72"/>
      <c r="CI360" s="72"/>
      <c r="CJ360" s="72"/>
      <c r="CK360" s="72"/>
      <c r="CL360" s="72"/>
      <c r="CR360" s="72"/>
      <c r="CT360" s="72"/>
      <c r="CZ360" s="72"/>
      <c r="DB360" s="72"/>
      <c r="DC360" s="72"/>
      <c r="DD360" s="72"/>
      <c r="DE360" s="72"/>
      <c r="DF360" s="72"/>
      <c r="DG360" s="72"/>
      <c r="DH360" s="72"/>
      <c r="DI360" s="72"/>
      <c r="DJ360" s="212"/>
      <c r="DK360" s="212"/>
      <c r="DL360" s="212"/>
      <c r="DM360" s="212"/>
      <c r="DN360" s="212"/>
      <c r="DO360" s="212"/>
      <c r="DP360" s="212"/>
      <c r="DQ360" s="212"/>
      <c r="DR360" s="72"/>
    </row>
    <row r="361" spans="2:122" x14ac:dyDescent="0.3">
      <c r="B361" s="72"/>
      <c r="H361" s="72"/>
      <c r="J361" s="72"/>
      <c r="P361" s="72"/>
      <c r="R361" s="72"/>
      <c r="X361" s="72"/>
      <c r="Z361" s="72"/>
      <c r="AF361" s="72"/>
      <c r="AH361" s="72"/>
      <c r="AI361" s="72"/>
      <c r="AP361" s="72"/>
      <c r="AV361" s="72"/>
      <c r="AX361" s="72"/>
      <c r="BD361" s="72"/>
      <c r="BF361" s="72"/>
      <c r="BL361" s="72"/>
      <c r="BN361" s="72"/>
      <c r="BT361" s="72"/>
      <c r="BV361" s="72"/>
      <c r="CB361" s="72"/>
      <c r="CD361" s="72"/>
      <c r="CE361" s="72"/>
      <c r="CF361" s="72"/>
      <c r="CG361" s="72"/>
      <c r="CH361" s="72"/>
      <c r="CI361" s="72"/>
      <c r="CJ361" s="72"/>
      <c r="CK361" s="72"/>
      <c r="CL361" s="72"/>
      <c r="CR361" s="72"/>
      <c r="CT361" s="72"/>
      <c r="CZ361" s="72"/>
      <c r="DB361" s="72"/>
      <c r="DC361" s="72"/>
      <c r="DD361" s="72"/>
      <c r="DE361" s="72"/>
      <c r="DF361" s="72"/>
      <c r="DG361" s="72"/>
      <c r="DH361" s="72"/>
      <c r="DI361" s="72"/>
      <c r="DJ361" s="212"/>
      <c r="DK361" s="212"/>
      <c r="DL361" s="212"/>
      <c r="DM361" s="212"/>
      <c r="DN361" s="212"/>
      <c r="DO361" s="212"/>
      <c r="DP361" s="212"/>
      <c r="DQ361" s="212"/>
      <c r="DR361" s="72"/>
    </row>
    <row r="362" spans="2:122" x14ac:dyDescent="0.3">
      <c r="B362" s="72"/>
      <c r="H362" s="72"/>
      <c r="J362" s="72"/>
      <c r="P362" s="72"/>
      <c r="R362" s="72"/>
      <c r="X362" s="72"/>
      <c r="Z362" s="72"/>
      <c r="AF362" s="72"/>
      <c r="AH362" s="72"/>
      <c r="AI362" s="72"/>
      <c r="AP362" s="72"/>
      <c r="AV362" s="72"/>
      <c r="AX362" s="72"/>
      <c r="BD362" s="72"/>
      <c r="BF362" s="72"/>
      <c r="BL362" s="72"/>
      <c r="BN362" s="72"/>
      <c r="BT362" s="72"/>
      <c r="BV362" s="72"/>
      <c r="CB362" s="72"/>
      <c r="CD362" s="72"/>
      <c r="CE362" s="72"/>
      <c r="CF362" s="72"/>
      <c r="CG362" s="72"/>
      <c r="CH362" s="72"/>
      <c r="CI362" s="72"/>
      <c r="CJ362" s="72"/>
      <c r="CK362" s="72"/>
      <c r="CL362" s="72"/>
      <c r="CR362" s="72"/>
      <c r="CT362" s="72"/>
      <c r="CZ362" s="72"/>
      <c r="DB362" s="72"/>
      <c r="DC362" s="72"/>
      <c r="DD362" s="72"/>
      <c r="DE362" s="72"/>
      <c r="DF362" s="72"/>
      <c r="DG362" s="72"/>
      <c r="DH362" s="72"/>
      <c r="DI362" s="72"/>
      <c r="DJ362" s="212"/>
      <c r="DK362" s="212"/>
      <c r="DL362" s="212"/>
      <c r="DM362" s="212"/>
      <c r="DN362" s="212"/>
      <c r="DO362" s="212"/>
      <c r="DP362" s="212"/>
      <c r="DQ362" s="212"/>
      <c r="DR362" s="72"/>
    </row>
    <row r="363" spans="2:122" x14ac:dyDescent="0.3">
      <c r="B363" s="72"/>
      <c r="H363" s="72"/>
      <c r="J363" s="72"/>
      <c r="P363" s="72"/>
      <c r="R363" s="72"/>
      <c r="X363" s="72"/>
      <c r="Z363" s="72"/>
      <c r="AF363" s="72"/>
      <c r="AH363" s="72"/>
      <c r="AI363" s="72"/>
      <c r="AP363" s="72"/>
      <c r="AV363" s="72"/>
      <c r="AX363" s="72"/>
      <c r="BD363" s="72"/>
      <c r="BF363" s="72"/>
      <c r="BL363" s="72"/>
      <c r="BN363" s="72"/>
      <c r="BT363" s="72"/>
      <c r="BV363" s="72"/>
      <c r="CB363" s="72"/>
      <c r="CD363" s="72"/>
      <c r="CE363" s="72"/>
      <c r="CF363" s="72"/>
      <c r="CG363" s="72"/>
      <c r="CH363" s="72"/>
      <c r="CI363" s="72"/>
      <c r="CJ363" s="72"/>
      <c r="CK363" s="72"/>
      <c r="CL363" s="72"/>
      <c r="CR363" s="72"/>
      <c r="CT363" s="72"/>
      <c r="CZ363" s="72"/>
      <c r="DB363" s="72"/>
      <c r="DC363" s="72"/>
      <c r="DD363" s="72"/>
      <c r="DE363" s="72"/>
      <c r="DF363" s="72"/>
      <c r="DG363" s="72"/>
      <c r="DH363" s="72"/>
      <c r="DI363" s="72"/>
      <c r="DJ363" s="212"/>
      <c r="DK363" s="212"/>
      <c r="DL363" s="212"/>
      <c r="DM363" s="212"/>
      <c r="DN363" s="212"/>
      <c r="DO363" s="212"/>
      <c r="DP363" s="212"/>
      <c r="DQ363" s="212"/>
      <c r="DR363" s="72"/>
    </row>
    <row r="364" spans="2:122" x14ac:dyDescent="0.3">
      <c r="B364" s="72"/>
      <c r="H364" s="72"/>
      <c r="J364" s="72"/>
      <c r="P364" s="72"/>
      <c r="R364" s="72"/>
      <c r="X364" s="72"/>
      <c r="Z364" s="72"/>
      <c r="AF364" s="72"/>
      <c r="AH364" s="72"/>
      <c r="AI364" s="72"/>
      <c r="AP364" s="72"/>
      <c r="AV364" s="72"/>
      <c r="AX364" s="72"/>
      <c r="BD364" s="72"/>
      <c r="BF364" s="72"/>
      <c r="BL364" s="72"/>
      <c r="BN364" s="72"/>
      <c r="BT364" s="72"/>
      <c r="BV364" s="72"/>
      <c r="CB364" s="72"/>
      <c r="CD364" s="72"/>
      <c r="CE364" s="72"/>
      <c r="CF364" s="72"/>
      <c r="CG364" s="72"/>
      <c r="CH364" s="72"/>
      <c r="CI364" s="72"/>
      <c r="CJ364" s="72"/>
      <c r="CK364" s="72"/>
      <c r="CL364" s="72"/>
      <c r="CR364" s="72"/>
      <c r="CT364" s="72"/>
      <c r="CZ364" s="72"/>
      <c r="DB364" s="72"/>
      <c r="DC364" s="72"/>
      <c r="DD364" s="72"/>
      <c r="DE364" s="72"/>
      <c r="DF364" s="72"/>
      <c r="DG364" s="72"/>
      <c r="DH364" s="72"/>
      <c r="DI364" s="72"/>
      <c r="DJ364" s="212"/>
      <c r="DK364" s="212"/>
      <c r="DL364" s="212"/>
      <c r="DM364" s="212"/>
      <c r="DN364" s="212"/>
      <c r="DO364" s="212"/>
      <c r="DP364" s="212"/>
      <c r="DQ364" s="212"/>
      <c r="DR364" s="72"/>
    </row>
    <row r="365" spans="2:122" x14ac:dyDescent="0.3">
      <c r="B365" s="72"/>
      <c r="H365" s="72"/>
      <c r="J365" s="72"/>
      <c r="P365" s="72"/>
      <c r="R365" s="72"/>
      <c r="X365" s="72"/>
      <c r="Z365" s="72"/>
      <c r="AF365" s="72"/>
      <c r="AH365" s="72"/>
      <c r="AI365" s="72"/>
      <c r="AP365" s="72"/>
      <c r="AV365" s="72"/>
      <c r="AX365" s="72"/>
      <c r="BD365" s="72"/>
      <c r="BF365" s="72"/>
      <c r="BL365" s="72"/>
      <c r="BN365" s="72"/>
      <c r="BT365" s="72"/>
      <c r="BV365" s="72"/>
      <c r="CB365" s="72"/>
      <c r="CD365" s="72"/>
      <c r="CE365" s="72"/>
      <c r="CF365" s="72"/>
      <c r="CG365" s="72"/>
      <c r="CH365" s="72"/>
      <c r="CI365" s="72"/>
      <c r="CJ365" s="72"/>
      <c r="CK365" s="72"/>
      <c r="CL365" s="72"/>
      <c r="CR365" s="72"/>
      <c r="CT365" s="72"/>
      <c r="CZ365" s="72"/>
      <c r="DB365" s="72"/>
      <c r="DC365" s="72"/>
      <c r="DD365" s="72"/>
      <c r="DE365" s="72"/>
      <c r="DF365" s="72"/>
      <c r="DG365" s="72"/>
      <c r="DH365" s="72"/>
      <c r="DI365" s="72"/>
      <c r="DJ365" s="212"/>
      <c r="DK365" s="212"/>
      <c r="DL365" s="212"/>
      <c r="DM365" s="212"/>
      <c r="DN365" s="212"/>
      <c r="DO365" s="212"/>
      <c r="DP365" s="212"/>
      <c r="DQ365" s="212"/>
      <c r="DR365" s="72"/>
    </row>
    <row r="366" spans="2:122" x14ac:dyDescent="0.3">
      <c r="B366" s="72"/>
      <c r="H366" s="72"/>
      <c r="J366" s="72"/>
      <c r="P366" s="72"/>
      <c r="R366" s="72"/>
      <c r="X366" s="72"/>
      <c r="Z366" s="72"/>
      <c r="AF366" s="72"/>
      <c r="AH366" s="72"/>
      <c r="AI366" s="72"/>
      <c r="AP366" s="72"/>
      <c r="AV366" s="72"/>
      <c r="AX366" s="72"/>
      <c r="BD366" s="72"/>
      <c r="BF366" s="72"/>
      <c r="BL366" s="72"/>
      <c r="BN366" s="72"/>
      <c r="BT366" s="72"/>
      <c r="BV366" s="72"/>
      <c r="CB366" s="72"/>
      <c r="CD366" s="72"/>
      <c r="CE366" s="72"/>
      <c r="CF366" s="72"/>
      <c r="CG366" s="72"/>
      <c r="CH366" s="72"/>
      <c r="CI366" s="72"/>
      <c r="CJ366" s="72"/>
      <c r="CK366" s="72"/>
      <c r="CL366" s="72"/>
      <c r="CR366" s="72"/>
      <c r="CT366" s="72"/>
      <c r="CZ366" s="72"/>
      <c r="DB366" s="72"/>
      <c r="DC366" s="72"/>
      <c r="DD366" s="72"/>
      <c r="DE366" s="72"/>
      <c r="DF366" s="72"/>
      <c r="DG366" s="72"/>
      <c r="DH366" s="72"/>
      <c r="DI366" s="72"/>
      <c r="DJ366" s="212"/>
      <c r="DK366" s="212"/>
      <c r="DL366" s="212"/>
      <c r="DM366" s="212"/>
      <c r="DN366" s="212"/>
      <c r="DO366" s="212"/>
      <c r="DP366" s="212"/>
      <c r="DQ366" s="212"/>
      <c r="DR366" s="72"/>
    </row>
    <row r="367" spans="2:122" x14ac:dyDescent="0.3">
      <c r="B367" s="72"/>
      <c r="H367" s="72"/>
      <c r="J367" s="72"/>
      <c r="P367" s="72"/>
      <c r="R367" s="72"/>
      <c r="X367" s="72"/>
      <c r="Z367" s="72"/>
      <c r="AF367" s="72"/>
      <c r="AH367" s="72"/>
      <c r="AI367" s="72"/>
      <c r="AP367" s="72"/>
      <c r="AV367" s="72"/>
      <c r="AX367" s="72"/>
      <c r="BD367" s="72"/>
      <c r="BF367" s="72"/>
      <c r="BL367" s="72"/>
      <c r="BN367" s="72"/>
      <c r="BT367" s="72"/>
      <c r="BV367" s="72"/>
      <c r="CB367" s="72"/>
      <c r="CD367" s="72"/>
      <c r="CE367" s="72"/>
      <c r="CF367" s="72"/>
      <c r="CG367" s="72"/>
      <c r="CH367" s="72"/>
      <c r="CI367" s="72"/>
      <c r="CJ367" s="72"/>
      <c r="CK367" s="72"/>
      <c r="CL367" s="72"/>
      <c r="CR367" s="72"/>
      <c r="CT367" s="72"/>
      <c r="CZ367" s="72"/>
      <c r="DB367" s="72"/>
      <c r="DC367" s="72"/>
      <c r="DD367" s="72"/>
      <c r="DE367" s="72"/>
      <c r="DF367" s="72"/>
      <c r="DG367" s="72"/>
      <c r="DH367" s="72"/>
      <c r="DI367" s="72"/>
      <c r="DJ367" s="212"/>
      <c r="DK367" s="212"/>
      <c r="DL367" s="212"/>
      <c r="DM367" s="212"/>
      <c r="DN367" s="212"/>
      <c r="DO367" s="212"/>
      <c r="DP367" s="212"/>
      <c r="DQ367" s="212"/>
      <c r="DR367" s="72"/>
    </row>
    <row r="368" spans="2:122" x14ac:dyDescent="0.3">
      <c r="B368" s="72"/>
      <c r="H368" s="72"/>
      <c r="J368" s="72"/>
      <c r="P368" s="72"/>
      <c r="R368" s="72"/>
      <c r="X368" s="72"/>
      <c r="Z368" s="72"/>
      <c r="AF368" s="72"/>
      <c r="AH368" s="72"/>
      <c r="AI368" s="72"/>
      <c r="AP368" s="72"/>
      <c r="AV368" s="72"/>
      <c r="AX368" s="72"/>
      <c r="BD368" s="72"/>
      <c r="BF368" s="72"/>
      <c r="BL368" s="72"/>
      <c r="BN368" s="72"/>
      <c r="BT368" s="72"/>
      <c r="BV368" s="72"/>
      <c r="CB368" s="72"/>
      <c r="CD368" s="72"/>
      <c r="CE368" s="72"/>
      <c r="CF368" s="72"/>
      <c r="CG368" s="72"/>
      <c r="CH368" s="72"/>
      <c r="CI368" s="72"/>
      <c r="CJ368" s="72"/>
      <c r="CK368" s="72"/>
      <c r="CL368" s="72"/>
      <c r="CR368" s="72"/>
      <c r="CT368" s="72"/>
      <c r="CZ368" s="72"/>
      <c r="DB368" s="72"/>
      <c r="DC368" s="72"/>
      <c r="DD368" s="72"/>
      <c r="DE368" s="72"/>
      <c r="DF368" s="72"/>
      <c r="DG368" s="72"/>
      <c r="DH368" s="72"/>
      <c r="DI368" s="72"/>
      <c r="DJ368" s="212"/>
      <c r="DK368" s="212"/>
      <c r="DL368" s="212"/>
      <c r="DM368" s="212"/>
      <c r="DN368" s="212"/>
      <c r="DO368" s="212"/>
      <c r="DP368" s="212"/>
      <c r="DQ368" s="212"/>
      <c r="DR368" s="72"/>
    </row>
    <row r="369" spans="2:122" x14ac:dyDescent="0.3">
      <c r="B369" s="72"/>
      <c r="H369" s="72"/>
      <c r="J369" s="72"/>
      <c r="P369" s="72"/>
      <c r="R369" s="72"/>
      <c r="X369" s="72"/>
      <c r="Z369" s="72"/>
      <c r="AF369" s="72"/>
      <c r="AH369" s="72"/>
      <c r="AI369" s="72"/>
      <c r="AP369" s="72"/>
      <c r="AV369" s="72"/>
      <c r="AX369" s="72"/>
      <c r="BD369" s="72"/>
      <c r="BF369" s="72"/>
      <c r="BL369" s="72"/>
      <c r="BN369" s="72"/>
      <c r="BT369" s="72"/>
      <c r="BV369" s="72"/>
      <c r="CB369" s="72"/>
      <c r="CD369" s="72"/>
      <c r="CE369" s="72"/>
      <c r="CF369" s="72"/>
      <c r="CG369" s="72"/>
      <c r="CH369" s="72"/>
      <c r="CI369" s="72"/>
      <c r="CJ369" s="72"/>
      <c r="CK369" s="72"/>
      <c r="CL369" s="72"/>
      <c r="CR369" s="72"/>
      <c r="CT369" s="72"/>
      <c r="CZ369" s="72"/>
      <c r="DB369" s="72"/>
      <c r="DC369" s="72"/>
      <c r="DD369" s="72"/>
      <c r="DE369" s="72"/>
      <c r="DF369" s="72"/>
      <c r="DG369" s="72"/>
      <c r="DH369" s="72"/>
      <c r="DI369" s="72"/>
      <c r="DJ369" s="212"/>
      <c r="DK369" s="212"/>
      <c r="DL369" s="212"/>
      <c r="DM369" s="212"/>
      <c r="DN369" s="212"/>
      <c r="DO369" s="212"/>
      <c r="DP369" s="212"/>
      <c r="DQ369" s="212"/>
      <c r="DR369" s="72"/>
    </row>
    <row r="370" spans="2:122" x14ac:dyDescent="0.3">
      <c r="B370" s="72"/>
      <c r="H370" s="72"/>
      <c r="J370" s="72"/>
      <c r="P370" s="72"/>
      <c r="R370" s="72"/>
      <c r="X370" s="72"/>
      <c r="Z370" s="72"/>
      <c r="AF370" s="72"/>
      <c r="AH370" s="72"/>
      <c r="AI370" s="72"/>
      <c r="AP370" s="72"/>
      <c r="AV370" s="72"/>
      <c r="AX370" s="72"/>
      <c r="BD370" s="72"/>
      <c r="BF370" s="72"/>
      <c r="BL370" s="72"/>
      <c r="BN370" s="72"/>
      <c r="BT370" s="72"/>
      <c r="BV370" s="72"/>
      <c r="CB370" s="72"/>
      <c r="CD370" s="72"/>
      <c r="CE370" s="72"/>
      <c r="CF370" s="72"/>
      <c r="CG370" s="72"/>
      <c r="CH370" s="72"/>
      <c r="CI370" s="72"/>
      <c r="CJ370" s="72"/>
      <c r="CK370" s="72"/>
      <c r="CL370" s="72"/>
      <c r="CR370" s="72"/>
      <c r="CT370" s="72"/>
      <c r="CZ370" s="72"/>
      <c r="DB370" s="72"/>
      <c r="DC370" s="72"/>
      <c r="DD370" s="72"/>
      <c r="DE370" s="72"/>
      <c r="DF370" s="72"/>
      <c r="DG370" s="72"/>
      <c r="DH370" s="72"/>
      <c r="DI370" s="72"/>
      <c r="DJ370" s="212"/>
      <c r="DK370" s="212"/>
      <c r="DL370" s="212"/>
      <c r="DM370" s="212"/>
      <c r="DN370" s="212"/>
      <c r="DO370" s="212"/>
      <c r="DP370" s="212"/>
      <c r="DQ370" s="212"/>
      <c r="DR370" s="72"/>
    </row>
    <row r="371" spans="2:122" x14ac:dyDescent="0.3">
      <c r="B371" s="72"/>
      <c r="H371" s="72"/>
      <c r="J371" s="72"/>
      <c r="P371" s="72"/>
      <c r="R371" s="72"/>
      <c r="X371" s="72"/>
      <c r="Z371" s="72"/>
      <c r="AF371" s="72"/>
      <c r="AH371" s="72"/>
      <c r="AI371" s="72"/>
      <c r="AP371" s="72"/>
      <c r="AV371" s="72"/>
      <c r="AX371" s="72"/>
      <c r="BD371" s="72"/>
      <c r="BF371" s="72"/>
      <c r="BL371" s="72"/>
      <c r="BN371" s="72"/>
      <c r="BT371" s="72"/>
      <c r="BV371" s="72"/>
      <c r="CB371" s="72"/>
      <c r="CD371" s="72"/>
      <c r="CE371" s="72"/>
      <c r="CF371" s="72"/>
      <c r="CG371" s="72"/>
      <c r="CH371" s="72"/>
      <c r="CI371" s="72"/>
      <c r="CJ371" s="72"/>
      <c r="CK371" s="72"/>
      <c r="CL371" s="72"/>
      <c r="CR371" s="72"/>
      <c r="CT371" s="72"/>
      <c r="CZ371" s="72"/>
      <c r="DB371" s="72"/>
      <c r="DC371" s="72"/>
      <c r="DD371" s="72"/>
      <c r="DE371" s="72"/>
      <c r="DF371" s="72"/>
      <c r="DG371" s="72"/>
      <c r="DH371" s="72"/>
      <c r="DI371" s="72"/>
      <c r="DJ371" s="212"/>
      <c r="DK371" s="212"/>
      <c r="DL371" s="212"/>
      <c r="DM371" s="212"/>
      <c r="DN371" s="212"/>
      <c r="DO371" s="212"/>
      <c r="DP371" s="212"/>
      <c r="DQ371" s="212"/>
      <c r="DR371" s="72"/>
    </row>
    <row r="372" spans="2:122" x14ac:dyDescent="0.3">
      <c r="B372" s="72"/>
      <c r="H372" s="72"/>
      <c r="J372" s="72"/>
      <c r="P372" s="72"/>
      <c r="R372" s="72"/>
      <c r="X372" s="72"/>
      <c r="Z372" s="72"/>
      <c r="AF372" s="72"/>
      <c r="AH372" s="72"/>
      <c r="AI372" s="72"/>
      <c r="AP372" s="72"/>
      <c r="AV372" s="72"/>
      <c r="AX372" s="72"/>
      <c r="BD372" s="72"/>
      <c r="BF372" s="72"/>
      <c r="BL372" s="72"/>
      <c r="BN372" s="72"/>
      <c r="BT372" s="72"/>
      <c r="BV372" s="72"/>
      <c r="CB372" s="72"/>
      <c r="CD372" s="72"/>
      <c r="CE372" s="72"/>
      <c r="CF372" s="72"/>
      <c r="CG372" s="72"/>
      <c r="CH372" s="72"/>
      <c r="CI372" s="72"/>
      <c r="CJ372" s="72"/>
      <c r="CK372" s="72"/>
      <c r="CL372" s="72"/>
      <c r="CR372" s="72"/>
      <c r="CT372" s="72"/>
      <c r="CZ372" s="72"/>
      <c r="DB372" s="72"/>
      <c r="DC372" s="72"/>
      <c r="DD372" s="72"/>
      <c r="DE372" s="72"/>
      <c r="DF372" s="72"/>
      <c r="DG372" s="72"/>
      <c r="DH372" s="72"/>
      <c r="DI372" s="72"/>
      <c r="DJ372" s="212"/>
      <c r="DK372" s="212"/>
      <c r="DL372" s="212"/>
      <c r="DM372" s="212"/>
      <c r="DN372" s="212"/>
      <c r="DO372" s="212"/>
      <c r="DP372" s="212"/>
      <c r="DQ372" s="212"/>
      <c r="DR372" s="72"/>
    </row>
    <row r="373" spans="2:122" x14ac:dyDescent="0.3">
      <c r="B373" s="72"/>
      <c r="H373" s="72"/>
      <c r="J373" s="72"/>
      <c r="P373" s="72"/>
      <c r="R373" s="72"/>
      <c r="X373" s="72"/>
      <c r="Z373" s="72"/>
      <c r="AF373" s="72"/>
      <c r="AH373" s="72"/>
      <c r="AI373" s="72"/>
      <c r="AP373" s="72"/>
      <c r="AV373" s="72"/>
      <c r="AX373" s="72"/>
      <c r="BD373" s="72"/>
      <c r="BF373" s="72"/>
      <c r="BL373" s="72"/>
      <c r="BN373" s="72"/>
      <c r="BT373" s="72"/>
      <c r="BV373" s="72"/>
      <c r="CB373" s="72"/>
      <c r="CD373" s="72"/>
      <c r="CE373" s="72"/>
      <c r="CF373" s="72"/>
      <c r="CG373" s="72"/>
      <c r="CH373" s="72"/>
      <c r="CI373" s="72"/>
      <c r="CJ373" s="72"/>
      <c r="CK373" s="72"/>
      <c r="CL373" s="72"/>
      <c r="CR373" s="72"/>
      <c r="CT373" s="72"/>
      <c r="CZ373" s="72"/>
      <c r="DB373" s="72"/>
      <c r="DC373" s="72"/>
      <c r="DD373" s="72"/>
      <c r="DE373" s="72"/>
      <c r="DF373" s="72"/>
      <c r="DG373" s="72"/>
      <c r="DH373" s="72"/>
      <c r="DI373" s="72"/>
      <c r="DJ373" s="212"/>
      <c r="DK373" s="212"/>
      <c r="DL373" s="212"/>
      <c r="DM373" s="212"/>
      <c r="DN373" s="212"/>
      <c r="DO373" s="212"/>
      <c r="DP373" s="212"/>
      <c r="DQ373" s="212"/>
      <c r="DR373" s="72"/>
    </row>
    <row r="374" spans="2:122" x14ac:dyDescent="0.3">
      <c r="B374" s="72"/>
      <c r="H374" s="72"/>
      <c r="J374" s="72"/>
      <c r="P374" s="72"/>
      <c r="R374" s="72"/>
      <c r="X374" s="72"/>
      <c r="Z374" s="72"/>
      <c r="AF374" s="72"/>
      <c r="AH374" s="72"/>
      <c r="AI374" s="72"/>
      <c r="AP374" s="72"/>
      <c r="AV374" s="72"/>
      <c r="AX374" s="72"/>
      <c r="BD374" s="72"/>
      <c r="BF374" s="72"/>
      <c r="BL374" s="72"/>
      <c r="BN374" s="72"/>
      <c r="BT374" s="72"/>
      <c r="BV374" s="72"/>
      <c r="CB374" s="72"/>
      <c r="CD374" s="72"/>
      <c r="CE374" s="72"/>
      <c r="CF374" s="72"/>
      <c r="CG374" s="72"/>
      <c r="CH374" s="72"/>
      <c r="CI374" s="72"/>
      <c r="CJ374" s="72"/>
      <c r="CK374" s="72"/>
      <c r="CL374" s="72"/>
      <c r="CR374" s="72"/>
      <c r="CT374" s="72"/>
      <c r="CZ374" s="72"/>
      <c r="DB374" s="72"/>
      <c r="DC374" s="72"/>
      <c r="DD374" s="72"/>
      <c r="DE374" s="72"/>
      <c r="DF374" s="72"/>
      <c r="DG374" s="72"/>
      <c r="DH374" s="72"/>
      <c r="DI374" s="72"/>
      <c r="DJ374" s="212"/>
      <c r="DK374" s="212"/>
      <c r="DL374" s="212"/>
      <c r="DM374" s="212"/>
      <c r="DN374" s="212"/>
      <c r="DO374" s="212"/>
      <c r="DP374" s="212"/>
      <c r="DQ374" s="212"/>
      <c r="DR374" s="72"/>
    </row>
    <row r="375" spans="2:122" x14ac:dyDescent="0.3">
      <c r="B375" s="72"/>
      <c r="H375" s="72"/>
      <c r="J375" s="72"/>
      <c r="P375" s="72"/>
      <c r="R375" s="72"/>
      <c r="X375" s="72"/>
      <c r="Z375" s="72"/>
      <c r="AF375" s="72"/>
      <c r="AH375" s="72"/>
      <c r="AI375" s="72"/>
      <c r="AP375" s="72"/>
      <c r="AV375" s="72"/>
      <c r="AX375" s="72"/>
      <c r="BD375" s="72"/>
      <c r="BF375" s="72"/>
      <c r="BL375" s="72"/>
      <c r="BN375" s="72"/>
      <c r="BT375" s="72"/>
      <c r="BV375" s="72"/>
      <c r="CB375" s="72"/>
      <c r="CD375" s="72"/>
      <c r="CE375" s="72"/>
      <c r="CF375" s="72"/>
      <c r="CG375" s="72"/>
      <c r="CH375" s="72"/>
      <c r="CI375" s="72"/>
      <c r="CJ375" s="72"/>
      <c r="CK375" s="72"/>
      <c r="CL375" s="72"/>
      <c r="CR375" s="72"/>
      <c r="CT375" s="72"/>
      <c r="CZ375" s="72"/>
      <c r="DB375" s="72"/>
      <c r="DC375" s="72"/>
      <c r="DD375" s="72"/>
      <c r="DE375" s="72"/>
      <c r="DF375" s="72"/>
      <c r="DG375" s="72"/>
      <c r="DH375" s="72"/>
      <c r="DI375" s="72"/>
      <c r="DJ375" s="212"/>
      <c r="DK375" s="212"/>
      <c r="DL375" s="212"/>
      <c r="DM375" s="212"/>
      <c r="DN375" s="212"/>
      <c r="DO375" s="212"/>
      <c r="DP375" s="212"/>
      <c r="DQ375" s="212"/>
      <c r="DR375" s="72"/>
    </row>
    <row r="376" spans="2:122" x14ac:dyDescent="0.3">
      <c r="B376" s="72"/>
      <c r="H376" s="72"/>
      <c r="J376" s="72"/>
      <c r="P376" s="72"/>
      <c r="R376" s="72"/>
      <c r="X376" s="72"/>
      <c r="Z376" s="72"/>
      <c r="AF376" s="72"/>
      <c r="AH376" s="72"/>
      <c r="AI376" s="72"/>
      <c r="AP376" s="72"/>
      <c r="AV376" s="72"/>
      <c r="AX376" s="72"/>
      <c r="BD376" s="72"/>
      <c r="BF376" s="72"/>
      <c r="BL376" s="72"/>
      <c r="BN376" s="72"/>
      <c r="BT376" s="72"/>
      <c r="BV376" s="72"/>
      <c r="CB376" s="72"/>
      <c r="CD376" s="72"/>
      <c r="CE376" s="72"/>
      <c r="CF376" s="72"/>
      <c r="CG376" s="72"/>
      <c r="CH376" s="72"/>
      <c r="CI376" s="72"/>
      <c r="CJ376" s="72"/>
      <c r="CK376" s="72"/>
      <c r="CL376" s="72"/>
      <c r="CR376" s="72"/>
      <c r="CT376" s="72"/>
      <c r="CZ376" s="72"/>
      <c r="DB376" s="72"/>
      <c r="DC376" s="72"/>
      <c r="DD376" s="72"/>
      <c r="DE376" s="72"/>
      <c r="DF376" s="72"/>
      <c r="DG376" s="72"/>
      <c r="DH376" s="72"/>
      <c r="DI376" s="72"/>
      <c r="DJ376" s="212"/>
      <c r="DK376" s="212"/>
      <c r="DL376" s="212"/>
      <c r="DM376" s="212"/>
      <c r="DN376" s="212"/>
      <c r="DO376" s="212"/>
      <c r="DP376" s="212"/>
      <c r="DQ376" s="212"/>
      <c r="DR376" s="72"/>
    </row>
    <row r="377" spans="2:122" x14ac:dyDescent="0.3">
      <c r="B377" s="72"/>
      <c r="H377" s="72"/>
      <c r="J377" s="72"/>
      <c r="P377" s="72"/>
      <c r="R377" s="72"/>
      <c r="X377" s="72"/>
      <c r="Z377" s="72"/>
      <c r="AF377" s="72"/>
      <c r="AH377" s="72"/>
      <c r="AI377" s="72"/>
      <c r="AP377" s="72"/>
      <c r="AV377" s="72"/>
      <c r="AX377" s="72"/>
      <c r="BD377" s="72"/>
      <c r="BF377" s="72"/>
      <c r="BL377" s="72"/>
      <c r="BN377" s="72"/>
      <c r="BT377" s="72"/>
      <c r="BV377" s="72"/>
      <c r="CB377" s="72"/>
      <c r="CD377" s="72"/>
      <c r="CE377" s="72"/>
      <c r="CF377" s="72"/>
      <c r="CG377" s="72"/>
      <c r="CH377" s="72"/>
      <c r="CI377" s="72"/>
      <c r="CJ377" s="72"/>
      <c r="CK377" s="72"/>
      <c r="CL377" s="72"/>
      <c r="CR377" s="72"/>
      <c r="CT377" s="72"/>
      <c r="CZ377" s="72"/>
      <c r="DB377" s="72"/>
      <c r="DC377" s="72"/>
      <c r="DD377" s="72"/>
      <c r="DE377" s="72"/>
      <c r="DF377" s="72"/>
      <c r="DG377" s="72"/>
      <c r="DH377" s="72"/>
      <c r="DI377" s="72"/>
      <c r="DJ377" s="212"/>
      <c r="DK377" s="212"/>
      <c r="DL377" s="212"/>
      <c r="DM377" s="212"/>
      <c r="DN377" s="212"/>
      <c r="DO377" s="212"/>
      <c r="DP377" s="212"/>
      <c r="DQ377" s="212"/>
      <c r="DR377" s="72"/>
    </row>
    <row r="378" spans="2:122" x14ac:dyDescent="0.3">
      <c r="B378" s="72"/>
      <c r="H378" s="72"/>
      <c r="J378" s="72"/>
      <c r="P378" s="72"/>
      <c r="R378" s="72"/>
      <c r="X378" s="72"/>
      <c r="Z378" s="72"/>
      <c r="AF378" s="72"/>
      <c r="AH378" s="72"/>
      <c r="AI378" s="72"/>
      <c r="AP378" s="72"/>
      <c r="AV378" s="72"/>
      <c r="AX378" s="72"/>
      <c r="BD378" s="72"/>
      <c r="BF378" s="72"/>
      <c r="BL378" s="72"/>
      <c r="BN378" s="72"/>
      <c r="BT378" s="72"/>
      <c r="BV378" s="72"/>
      <c r="CB378" s="72"/>
      <c r="CD378" s="72"/>
      <c r="CE378" s="72"/>
      <c r="CF378" s="72"/>
      <c r="CG378" s="72"/>
      <c r="CH378" s="72"/>
      <c r="CI378" s="72"/>
      <c r="CJ378" s="72"/>
      <c r="CK378" s="72"/>
      <c r="CL378" s="72"/>
      <c r="CR378" s="72"/>
      <c r="CT378" s="72"/>
      <c r="CZ378" s="72"/>
      <c r="DB378" s="72"/>
      <c r="DC378" s="72"/>
      <c r="DD378" s="72"/>
      <c r="DE378" s="72"/>
      <c r="DF378" s="72"/>
      <c r="DG378" s="72"/>
      <c r="DH378" s="72"/>
      <c r="DI378" s="72"/>
      <c r="DJ378" s="212"/>
      <c r="DK378" s="212"/>
      <c r="DL378" s="212"/>
      <c r="DM378" s="212"/>
      <c r="DN378" s="212"/>
      <c r="DO378" s="212"/>
      <c r="DP378" s="212"/>
      <c r="DQ378" s="212"/>
      <c r="DR378" s="72"/>
    </row>
    <row r="379" spans="2:122" x14ac:dyDescent="0.3">
      <c r="B379" s="72"/>
      <c r="H379" s="72"/>
      <c r="J379" s="72"/>
      <c r="P379" s="72"/>
      <c r="R379" s="72"/>
      <c r="X379" s="72"/>
      <c r="Z379" s="72"/>
      <c r="AF379" s="72"/>
      <c r="AH379" s="72"/>
      <c r="AI379" s="72"/>
      <c r="AP379" s="72"/>
      <c r="AV379" s="72"/>
      <c r="AX379" s="72"/>
      <c r="BD379" s="72"/>
      <c r="BF379" s="72"/>
      <c r="BL379" s="72"/>
      <c r="BN379" s="72"/>
      <c r="BT379" s="72"/>
      <c r="BV379" s="72"/>
      <c r="CB379" s="72"/>
      <c r="CD379" s="72"/>
      <c r="CE379" s="72"/>
      <c r="CF379" s="72"/>
      <c r="CG379" s="72"/>
      <c r="CH379" s="72"/>
      <c r="CI379" s="72"/>
      <c r="CJ379" s="72"/>
      <c r="CK379" s="72"/>
      <c r="CL379" s="72"/>
      <c r="CR379" s="72"/>
      <c r="CT379" s="72"/>
      <c r="CZ379" s="72"/>
      <c r="DB379" s="72"/>
      <c r="DC379" s="72"/>
      <c r="DD379" s="72"/>
      <c r="DE379" s="72"/>
      <c r="DF379" s="72"/>
      <c r="DG379" s="72"/>
      <c r="DH379" s="72"/>
      <c r="DI379" s="72"/>
      <c r="DJ379" s="212"/>
      <c r="DK379" s="212"/>
      <c r="DL379" s="212"/>
      <c r="DM379" s="212"/>
      <c r="DN379" s="212"/>
      <c r="DO379" s="212"/>
      <c r="DP379" s="212"/>
      <c r="DQ379" s="212"/>
      <c r="DR379" s="72"/>
    </row>
    <row r="380" spans="2:122" x14ac:dyDescent="0.3">
      <c r="B380" s="72"/>
      <c r="H380" s="72"/>
      <c r="J380" s="72"/>
      <c r="P380" s="72"/>
      <c r="R380" s="72"/>
      <c r="X380" s="72"/>
      <c r="Z380" s="72"/>
      <c r="AF380" s="72"/>
      <c r="AH380" s="72"/>
      <c r="AI380" s="72"/>
      <c r="AP380" s="72"/>
      <c r="AV380" s="72"/>
      <c r="AX380" s="72"/>
      <c r="BD380" s="72"/>
      <c r="BF380" s="72"/>
      <c r="BL380" s="72"/>
      <c r="BN380" s="72"/>
      <c r="BT380" s="72"/>
      <c r="BV380" s="72"/>
      <c r="CB380" s="72"/>
      <c r="CD380" s="72"/>
      <c r="CE380" s="72"/>
      <c r="CF380" s="72"/>
      <c r="CG380" s="72"/>
      <c r="CH380" s="72"/>
      <c r="CI380" s="72"/>
      <c r="CJ380" s="72"/>
      <c r="CK380" s="72"/>
      <c r="CL380" s="72"/>
      <c r="CR380" s="72"/>
      <c r="CT380" s="72"/>
      <c r="CZ380" s="72"/>
      <c r="DB380" s="72"/>
      <c r="DC380" s="72"/>
      <c r="DD380" s="72"/>
      <c r="DE380" s="72"/>
      <c r="DF380" s="72"/>
      <c r="DG380" s="72"/>
      <c r="DH380" s="72"/>
      <c r="DI380" s="72"/>
      <c r="DJ380" s="212"/>
      <c r="DK380" s="212"/>
      <c r="DL380" s="212"/>
      <c r="DM380" s="212"/>
      <c r="DN380" s="212"/>
      <c r="DO380" s="212"/>
      <c r="DP380" s="212"/>
      <c r="DQ380" s="212"/>
      <c r="DR380" s="72"/>
    </row>
    <row r="381" spans="2:122" x14ac:dyDescent="0.3">
      <c r="B381" s="72"/>
      <c r="H381" s="72"/>
      <c r="J381" s="72"/>
      <c r="P381" s="72"/>
      <c r="R381" s="72"/>
      <c r="X381" s="72"/>
      <c r="Z381" s="72"/>
      <c r="AF381" s="72"/>
      <c r="AH381" s="72"/>
      <c r="AI381" s="72"/>
      <c r="AP381" s="72"/>
      <c r="AV381" s="72"/>
      <c r="AX381" s="72"/>
      <c r="BD381" s="72"/>
      <c r="BF381" s="72"/>
      <c r="BL381" s="72"/>
      <c r="BN381" s="72"/>
      <c r="BT381" s="72"/>
      <c r="BV381" s="72"/>
      <c r="CB381" s="72"/>
      <c r="CD381" s="72"/>
      <c r="CE381" s="72"/>
      <c r="CF381" s="72"/>
      <c r="CG381" s="72"/>
      <c r="CH381" s="72"/>
      <c r="CI381" s="72"/>
      <c r="CJ381" s="72"/>
      <c r="CK381" s="72"/>
      <c r="CL381" s="72"/>
      <c r="CR381" s="72"/>
      <c r="CT381" s="72"/>
      <c r="CZ381" s="72"/>
      <c r="DB381" s="72"/>
      <c r="DC381" s="72"/>
      <c r="DD381" s="72"/>
      <c r="DE381" s="72"/>
      <c r="DF381" s="72"/>
      <c r="DG381" s="72"/>
      <c r="DH381" s="72"/>
      <c r="DI381" s="72"/>
      <c r="DJ381" s="212"/>
      <c r="DK381" s="212"/>
      <c r="DL381" s="212"/>
      <c r="DM381" s="212"/>
      <c r="DN381" s="212"/>
      <c r="DO381" s="212"/>
      <c r="DP381" s="212"/>
      <c r="DQ381" s="212"/>
      <c r="DR381" s="72"/>
    </row>
    <row r="382" spans="2:122" x14ac:dyDescent="0.3">
      <c r="B382" s="72"/>
      <c r="H382" s="72"/>
      <c r="J382" s="72"/>
      <c r="P382" s="72"/>
      <c r="R382" s="72"/>
      <c r="X382" s="72"/>
      <c r="Z382" s="72"/>
      <c r="AF382" s="72"/>
      <c r="AH382" s="72"/>
      <c r="AI382" s="72"/>
      <c r="AP382" s="72"/>
      <c r="AV382" s="72"/>
      <c r="AX382" s="72"/>
      <c r="BD382" s="72"/>
      <c r="BF382" s="72"/>
      <c r="BL382" s="72"/>
      <c r="BN382" s="72"/>
      <c r="BT382" s="72"/>
      <c r="BV382" s="72"/>
      <c r="CB382" s="72"/>
      <c r="CD382" s="72"/>
      <c r="CE382" s="72"/>
      <c r="CF382" s="72"/>
      <c r="CG382" s="72"/>
      <c r="CH382" s="72"/>
      <c r="CI382" s="72"/>
      <c r="CJ382" s="72"/>
      <c r="CK382" s="72"/>
      <c r="CL382" s="72"/>
      <c r="CR382" s="72"/>
      <c r="CT382" s="72"/>
      <c r="CZ382" s="72"/>
      <c r="DB382" s="72"/>
      <c r="DC382" s="72"/>
      <c r="DD382" s="72"/>
      <c r="DE382" s="72"/>
      <c r="DF382" s="72"/>
      <c r="DG382" s="72"/>
      <c r="DH382" s="72"/>
      <c r="DI382" s="72"/>
      <c r="DJ382" s="212"/>
      <c r="DK382" s="212"/>
      <c r="DL382" s="212"/>
      <c r="DM382" s="212"/>
      <c r="DN382" s="212"/>
      <c r="DO382" s="212"/>
      <c r="DP382" s="212"/>
      <c r="DQ382" s="212"/>
      <c r="DR382" s="72"/>
    </row>
    <row r="383" spans="2:122" x14ac:dyDescent="0.3">
      <c r="B383" s="72"/>
      <c r="H383" s="72"/>
      <c r="J383" s="72"/>
      <c r="P383" s="72"/>
      <c r="R383" s="72"/>
      <c r="X383" s="72"/>
      <c r="Z383" s="72"/>
      <c r="AF383" s="72"/>
      <c r="AH383" s="72"/>
      <c r="AI383" s="72"/>
      <c r="AP383" s="72"/>
      <c r="AV383" s="72"/>
      <c r="AX383" s="72"/>
      <c r="BD383" s="72"/>
      <c r="BF383" s="72"/>
      <c r="BL383" s="72"/>
      <c r="BN383" s="72"/>
      <c r="BT383" s="72"/>
      <c r="BV383" s="72"/>
      <c r="CB383" s="72"/>
      <c r="CD383" s="72"/>
      <c r="CE383" s="72"/>
      <c r="CF383" s="72"/>
      <c r="CG383" s="72"/>
      <c r="CH383" s="72"/>
      <c r="CI383" s="72"/>
      <c r="CJ383" s="72"/>
      <c r="CK383" s="72"/>
      <c r="CL383" s="72"/>
      <c r="CR383" s="72"/>
      <c r="CT383" s="72"/>
      <c r="CZ383" s="72"/>
      <c r="DB383" s="72"/>
      <c r="DC383" s="72"/>
      <c r="DD383" s="72"/>
      <c r="DE383" s="72"/>
      <c r="DF383" s="72"/>
      <c r="DG383" s="72"/>
      <c r="DH383" s="72"/>
      <c r="DI383" s="72"/>
      <c r="DJ383" s="212"/>
      <c r="DK383" s="212"/>
      <c r="DL383" s="212"/>
      <c r="DM383" s="212"/>
      <c r="DN383" s="212"/>
      <c r="DO383" s="212"/>
      <c r="DP383" s="212"/>
      <c r="DQ383" s="212"/>
      <c r="DR383" s="72"/>
    </row>
    <row r="384" spans="2:122" x14ac:dyDescent="0.3">
      <c r="B384" s="72"/>
      <c r="H384" s="72"/>
      <c r="J384" s="72"/>
      <c r="P384" s="72"/>
      <c r="R384" s="72"/>
      <c r="X384" s="72"/>
      <c r="Z384" s="72"/>
      <c r="AF384" s="72"/>
      <c r="AH384" s="72"/>
      <c r="AI384" s="72"/>
      <c r="AP384" s="72"/>
      <c r="AV384" s="72"/>
      <c r="AX384" s="72"/>
      <c r="BD384" s="72"/>
      <c r="BF384" s="72"/>
      <c r="BL384" s="72"/>
      <c r="BN384" s="72"/>
      <c r="BT384" s="72"/>
      <c r="BV384" s="72"/>
      <c r="CB384" s="72"/>
      <c r="CD384" s="72"/>
      <c r="CE384" s="72"/>
      <c r="CF384" s="72"/>
      <c r="CG384" s="72"/>
      <c r="CH384" s="72"/>
      <c r="CI384" s="72"/>
      <c r="CJ384" s="72"/>
      <c r="CK384" s="72"/>
      <c r="CL384" s="72"/>
      <c r="CR384" s="72"/>
      <c r="CT384" s="72"/>
      <c r="CZ384" s="72"/>
      <c r="DB384" s="72"/>
      <c r="DC384" s="72"/>
      <c r="DD384" s="72"/>
      <c r="DE384" s="72"/>
      <c r="DF384" s="72"/>
      <c r="DG384" s="72"/>
      <c r="DH384" s="72"/>
      <c r="DI384" s="72"/>
      <c r="DJ384" s="212"/>
      <c r="DK384" s="212"/>
      <c r="DL384" s="212"/>
      <c r="DM384" s="212"/>
      <c r="DN384" s="212"/>
      <c r="DO384" s="212"/>
      <c r="DP384" s="212"/>
      <c r="DQ384" s="212"/>
      <c r="DR384" s="72"/>
    </row>
    <row r="385" spans="2:122" x14ac:dyDescent="0.3">
      <c r="B385" s="72"/>
      <c r="H385" s="72"/>
      <c r="J385" s="72"/>
      <c r="P385" s="72"/>
      <c r="R385" s="72"/>
      <c r="X385" s="72"/>
      <c r="Z385" s="72"/>
      <c r="AF385" s="72"/>
      <c r="AH385" s="72"/>
      <c r="AI385" s="72"/>
      <c r="AP385" s="72"/>
      <c r="AV385" s="72"/>
      <c r="AX385" s="72"/>
      <c r="BD385" s="72"/>
      <c r="BF385" s="72"/>
      <c r="BL385" s="72"/>
      <c r="BN385" s="72"/>
      <c r="BT385" s="72"/>
      <c r="BV385" s="72"/>
      <c r="CB385" s="72"/>
      <c r="CD385" s="72"/>
      <c r="CE385" s="72"/>
      <c r="CF385" s="72"/>
      <c r="CG385" s="72"/>
      <c r="CH385" s="72"/>
      <c r="CI385" s="72"/>
      <c r="CJ385" s="72"/>
      <c r="CK385" s="72"/>
      <c r="CL385" s="72"/>
      <c r="CR385" s="72"/>
      <c r="CT385" s="72"/>
      <c r="CZ385" s="72"/>
      <c r="DB385" s="72"/>
      <c r="DC385" s="72"/>
      <c r="DD385" s="72"/>
      <c r="DE385" s="72"/>
      <c r="DF385" s="72"/>
      <c r="DG385" s="72"/>
      <c r="DH385" s="72"/>
      <c r="DI385" s="72"/>
      <c r="DJ385" s="212"/>
      <c r="DK385" s="212"/>
      <c r="DL385" s="212"/>
      <c r="DM385" s="212"/>
      <c r="DN385" s="212"/>
      <c r="DO385" s="212"/>
      <c r="DP385" s="212"/>
      <c r="DQ385" s="212"/>
      <c r="DR385" s="72"/>
    </row>
    <row r="386" spans="2:122" x14ac:dyDescent="0.3">
      <c r="B386" s="72"/>
      <c r="H386" s="72"/>
      <c r="J386" s="72"/>
      <c r="P386" s="72"/>
      <c r="R386" s="72"/>
      <c r="X386" s="72"/>
      <c r="Z386" s="72"/>
      <c r="AF386" s="72"/>
      <c r="AH386" s="72"/>
      <c r="AI386" s="72"/>
      <c r="AP386" s="72"/>
      <c r="AV386" s="72"/>
      <c r="AX386" s="72"/>
      <c r="BD386" s="72"/>
      <c r="BF386" s="72"/>
      <c r="BL386" s="72"/>
      <c r="BN386" s="72"/>
      <c r="BT386" s="72"/>
      <c r="BV386" s="72"/>
      <c r="CB386" s="72"/>
      <c r="CD386" s="72"/>
      <c r="CE386" s="72"/>
      <c r="CF386" s="72"/>
      <c r="CG386" s="72"/>
      <c r="CH386" s="72"/>
      <c r="CI386" s="72"/>
      <c r="CJ386" s="72"/>
      <c r="CK386" s="72"/>
      <c r="CL386" s="72"/>
      <c r="CR386" s="72"/>
      <c r="CT386" s="72"/>
      <c r="CZ386" s="72"/>
      <c r="DB386" s="72"/>
      <c r="DC386" s="72"/>
      <c r="DD386" s="72"/>
      <c r="DE386" s="72"/>
      <c r="DF386" s="72"/>
      <c r="DG386" s="72"/>
      <c r="DH386" s="72"/>
      <c r="DI386" s="72"/>
      <c r="DJ386" s="212"/>
      <c r="DK386" s="212"/>
      <c r="DL386" s="212"/>
      <c r="DM386" s="212"/>
      <c r="DN386" s="212"/>
      <c r="DO386" s="212"/>
      <c r="DP386" s="212"/>
      <c r="DQ386" s="212"/>
      <c r="DR386" s="72"/>
    </row>
    <row r="387" spans="2:122" x14ac:dyDescent="0.3">
      <c r="B387" s="72"/>
      <c r="H387" s="72"/>
      <c r="J387" s="72"/>
      <c r="P387" s="72"/>
      <c r="R387" s="72"/>
      <c r="X387" s="72"/>
      <c r="Z387" s="72"/>
      <c r="AF387" s="72"/>
      <c r="AH387" s="72"/>
      <c r="AI387" s="72"/>
      <c r="AP387" s="72"/>
      <c r="AV387" s="72"/>
      <c r="AX387" s="72"/>
      <c r="BD387" s="72"/>
      <c r="BF387" s="72"/>
      <c r="BL387" s="72"/>
      <c r="BN387" s="72"/>
      <c r="BT387" s="72"/>
      <c r="BV387" s="72"/>
      <c r="CB387" s="72"/>
      <c r="CD387" s="72"/>
      <c r="CE387" s="72"/>
      <c r="CF387" s="72"/>
      <c r="CG387" s="72"/>
      <c r="CH387" s="72"/>
      <c r="CI387" s="72"/>
      <c r="CJ387" s="72"/>
      <c r="CK387" s="72"/>
      <c r="CL387" s="72"/>
      <c r="CR387" s="72"/>
      <c r="CT387" s="72"/>
      <c r="CZ387" s="72"/>
      <c r="DB387" s="72"/>
      <c r="DC387" s="72"/>
      <c r="DD387" s="72"/>
      <c r="DE387" s="72"/>
      <c r="DF387" s="72"/>
      <c r="DG387" s="72"/>
      <c r="DH387" s="72"/>
      <c r="DI387" s="72"/>
      <c r="DJ387" s="212"/>
      <c r="DK387" s="212"/>
      <c r="DL387" s="212"/>
      <c r="DM387" s="212"/>
      <c r="DN387" s="212"/>
      <c r="DO387" s="212"/>
      <c r="DP387" s="212"/>
      <c r="DQ387" s="212"/>
      <c r="DR387" s="72"/>
    </row>
    <row r="388" spans="2:122" x14ac:dyDescent="0.3">
      <c r="B388" s="72"/>
      <c r="H388" s="72"/>
      <c r="J388" s="72"/>
      <c r="P388" s="72"/>
      <c r="R388" s="72"/>
      <c r="X388" s="72"/>
      <c r="Z388" s="72"/>
      <c r="AF388" s="72"/>
      <c r="AH388" s="72"/>
      <c r="AI388" s="72"/>
      <c r="AP388" s="72"/>
      <c r="AV388" s="72"/>
      <c r="AX388" s="72"/>
      <c r="BD388" s="72"/>
      <c r="BF388" s="72"/>
      <c r="BL388" s="72"/>
      <c r="BN388" s="72"/>
      <c r="BT388" s="72"/>
      <c r="BV388" s="72"/>
      <c r="CB388" s="72"/>
      <c r="CD388" s="72"/>
      <c r="CE388" s="72"/>
      <c r="CF388" s="72"/>
      <c r="CG388" s="72"/>
      <c r="CH388" s="72"/>
      <c r="CI388" s="72"/>
      <c r="CJ388" s="72"/>
      <c r="CK388" s="72"/>
      <c r="CL388" s="72"/>
      <c r="CR388" s="72"/>
      <c r="CT388" s="72"/>
      <c r="CZ388" s="72"/>
      <c r="DB388" s="72"/>
      <c r="DC388" s="72"/>
      <c r="DD388" s="72"/>
      <c r="DE388" s="72"/>
      <c r="DF388" s="72"/>
      <c r="DG388" s="72"/>
      <c r="DH388" s="72"/>
      <c r="DI388" s="72"/>
      <c r="DJ388" s="212"/>
      <c r="DK388" s="212"/>
      <c r="DL388" s="212"/>
      <c r="DM388" s="212"/>
      <c r="DN388" s="212"/>
      <c r="DO388" s="212"/>
      <c r="DP388" s="212"/>
      <c r="DQ388" s="212"/>
      <c r="DR388" s="72"/>
    </row>
    <row r="389" spans="2:122" x14ac:dyDescent="0.3">
      <c r="B389" s="72"/>
      <c r="H389" s="72"/>
      <c r="J389" s="72"/>
      <c r="P389" s="72"/>
      <c r="R389" s="72"/>
      <c r="X389" s="72"/>
      <c r="Z389" s="72"/>
      <c r="AF389" s="72"/>
      <c r="AH389" s="72"/>
      <c r="AI389" s="72"/>
      <c r="AP389" s="72"/>
      <c r="AV389" s="72"/>
      <c r="AX389" s="72"/>
      <c r="BD389" s="72"/>
      <c r="BF389" s="72"/>
      <c r="BL389" s="72"/>
      <c r="BN389" s="72"/>
      <c r="BT389" s="72"/>
      <c r="BV389" s="72"/>
      <c r="CB389" s="72"/>
      <c r="CD389" s="72"/>
      <c r="CE389" s="72"/>
      <c r="CF389" s="72"/>
      <c r="CG389" s="72"/>
      <c r="CH389" s="72"/>
      <c r="CI389" s="72"/>
      <c r="CJ389" s="72"/>
      <c r="CK389" s="72"/>
      <c r="CL389" s="72"/>
      <c r="CR389" s="72"/>
      <c r="CT389" s="72"/>
      <c r="CZ389" s="72"/>
      <c r="DB389" s="72"/>
      <c r="DC389" s="72"/>
      <c r="DD389" s="72"/>
      <c r="DE389" s="72"/>
      <c r="DF389" s="72"/>
      <c r="DG389" s="72"/>
      <c r="DH389" s="72"/>
      <c r="DI389" s="72"/>
      <c r="DJ389" s="212"/>
      <c r="DK389" s="212"/>
      <c r="DL389" s="212"/>
      <c r="DM389" s="212"/>
      <c r="DN389" s="212"/>
      <c r="DO389" s="212"/>
      <c r="DP389" s="212"/>
      <c r="DQ389" s="212"/>
      <c r="DR389" s="72"/>
    </row>
    <row r="390" spans="2:122" x14ac:dyDescent="0.3">
      <c r="B390" s="72"/>
      <c r="H390" s="72"/>
      <c r="J390" s="72"/>
      <c r="P390" s="72"/>
      <c r="R390" s="72"/>
      <c r="X390" s="72"/>
      <c r="Z390" s="72"/>
      <c r="AF390" s="72"/>
      <c r="AH390" s="72"/>
      <c r="AI390" s="72"/>
      <c r="AP390" s="72"/>
      <c r="AV390" s="72"/>
      <c r="AX390" s="72"/>
      <c r="BD390" s="72"/>
      <c r="BF390" s="72"/>
      <c r="BL390" s="72"/>
      <c r="BN390" s="72"/>
      <c r="BT390" s="72"/>
      <c r="BV390" s="72"/>
      <c r="CB390" s="72"/>
      <c r="CD390" s="72"/>
      <c r="CE390" s="72"/>
      <c r="CF390" s="72"/>
      <c r="CG390" s="72"/>
      <c r="CH390" s="72"/>
      <c r="CI390" s="72"/>
      <c r="CJ390" s="72"/>
      <c r="CK390" s="72"/>
      <c r="CL390" s="72"/>
      <c r="CR390" s="72"/>
      <c r="CT390" s="72"/>
      <c r="CZ390" s="72"/>
      <c r="DB390" s="72"/>
      <c r="DC390" s="72"/>
      <c r="DD390" s="72"/>
      <c r="DE390" s="72"/>
      <c r="DF390" s="72"/>
      <c r="DG390" s="72"/>
      <c r="DH390" s="72"/>
      <c r="DI390" s="72"/>
      <c r="DJ390" s="212"/>
      <c r="DK390" s="212"/>
      <c r="DL390" s="212"/>
      <c r="DM390" s="212"/>
      <c r="DN390" s="212"/>
      <c r="DO390" s="212"/>
      <c r="DP390" s="212"/>
      <c r="DQ390" s="212"/>
      <c r="DR390" s="72"/>
    </row>
    <row r="391" spans="2:122" x14ac:dyDescent="0.3">
      <c r="B391" s="72"/>
      <c r="H391" s="72"/>
      <c r="J391" s="72"/>
      <c r="P391" s="72"/>
      <c r="R391" s="72"/>
      <c r="X391" s="72"/>
      <c r="Z391" s="72"/>
      <c r="AF391" s="72"/>
      <c r="AH391" s="72"/>
      <c r="AI391" s="72"/>
      <c r="AP391" s="72"/>
      <c r="AV391" s="72"/>
      <c r="AX391" s="72"/>
      <c r="BD391" s="72"/>
      <c r="BF391" s="72"/>
      <c r="BL391" s="72"/>
      <c r="BN391" s="72"/>
      <c r="BT391" s="72"/>
      <c r="BV391" s="72"/>
      <c r="CB391" s="72"/>
      <c r="CD391" s="72"/>
      <c r="CE391" s="72"/>
      <c r="CF391" s="72"/>
      <c r="CG391" s="72"/>
      <c r="CH391" s="72"/>
      <c r="CI391" s="72"/>
      <c r="CJ391" s="72"/>
      <c r="CK391" s="72"/>
      <c r="CL391" s="72"/>
      <c r="CR391" s="72"/>
      <c r="CT391" s="72"/>
      <c r="CZ391" s="72"/>
      <c r="DB391" s="72"/>
      <c r="DC391" s="72"/>
      <c r="DD391" s="72"/>
      <c r="DE391" s="72"/>
      <c r="DF391" s="72"/>
      <c r="DG391" s="72"/>
      <c r="DH391" s="72"/>
      <c r="DI391" s="72"/>
      <c r="DJ391" s="212"/>
      <c r="DK391" s="212"/>
      <c r="DL391" s="212"/>
      <c r="DM391" s="212"/>
      <c r="DN391" s="212"/>
      <c r="DO391" s="212"/>
      <c r="DP391" s="212"/>
      <c r="DQ391" s="212"/>
      <c r="DR391" s="72"/>
    </row>
    <row r="392" spans="2:122" x14ac:dyDescent="0.3">
      <c r="B392" s="72"/>
      <c r="H392" s="72"/>
      <c r="J392" s="72"/>
      <c r="P392" s="72"/>
      <c r="R392" s="72"/>
      <c r="X392" s="72"/>
      <c r="Z392" s="72"/>
      <c r="AF392" s="72"/>
      <c r="AH392" s="72"/>
      <c r="AI392" s="72"/>
      <c r="AP392" s="72"/>
      <c r="AV392" s="72"/>
      <c r="AX392" s="72"/>
      <c r="BD392" s="72"/>
      <c r="BF392" s="72"/>
      <c r="BL392" s="72"/>
      <c r="BN392" s="72"/>
      <c r="BT392" s="72"/>
      <c r="BV392" s="72"/>
      <c r="CB392" s="72"/>
      <c r="CD392" s="72"/>
      <c r="CE392" s="72"/>
      <c r="CF392" s="72"/>
      <c r="CG392" s="72"/>
      <c r="CH392" s="72"/>
      <c r="CI392" s="72"/>
      <c r="CJ392" s="72"/>
      <c r="CK392" s="72"/>
      <c r="CL392" s="72"/>
      <c r="CR392" s="72"/>
      <c r="CT392" s="72"/>
      <c r="CZ392" s="72"/>
      <c r="DB392" s="72"/>
      <c r="DC392" s="72"/>
      <c r="DD392" s="72"/>
      <c r="DE392" s="72"/>
      <c r="DF392" s="72"/>
      <c r="DG392" s="72"/>
      <c r="DH392" s="72"/>
      <c r="DI392" s="72"/>
      <c r="DJ392" s="212"/>
      <c r="DK392" s="212"/>
      <c r="DL392" s="212"/>
      <c r="DM392" s="212"/>
      <c r="DN392" s="212"/>
      <c r="DO392" s="212"/>
      <c r="DP392" s="212"/>
      <c r="DQ392" s="212"/>
      <c r="DR392" s="72"/>
    </row>
    <row r="393" spans="2:122" x14ac:dyDescent="0.3">
      <c r="B393" s="72"/>
      <c r="H393" s="72"/>
      <c r="J393" s="72"/>
      <c r="P393" s="72"/>
      <c r="R393" s="72"/>
      <c r="X393" s="72"/>
      <c r="Z393" s="72"/>
      <c r="AF393" s="72"/>
      <c r="AH393" s="72"/>
      <c r="AI393" s="72"/>
      <c r="AP393" s="72"/>
      <c r="AV393" s="72"/>
      <c r="AX393" s="72"/>
      <c r="BD393" s="72"/>
      <c r="BF393" s="72"/>
      <c r="BL393" s="72"/>
      <c r="BN393" s="72"/>
      <c r="BT393" s="72"/>
      <c r="BV393" s="72"/>
      <c r="CB393" s="72"/>
      <c r="CD393" s="72"/>
      <c r="CE393" s="72"/>
      <c r="CF393" s="72"/>
      <c r="CG393" s="72"/>
      <c r="CH393" s="72"/>
      <c r="CI393" s="72"/>
      <c r="CJ393" s="72"/>
      <c r="CK393" s="72"/>
      <c r="CL393" s="72"/>
      <c r="CR393" s="72"/>
      <c r="CT393" s="72"/>
      <c r="CZ393" s="72"/>
      <c r="DB393" s="72"/>
      <c r="DC393" s="72"/>
      <c r="DD393" s="72"/>
      <c r="DE393" s="72"/>
      <c r="DF393" s="72"/>
      <c r="DG393" s="72"/>
      <c r="DH393" s="72"/>
      <c r="DI393" s="72"/>
      <c r="DJ393" s="212"/>
      <c r="DK393" s="212"/>
      <c r="DL393" s="212"/>
      <c r="DM393" s="212"/>
      <c r="DN393" s="212"/>
      <c r="DO393" s="212"/>
      <c r="DP393" s="212"/>
      <c r="DQ393" s="212"/>
      <c r="DR393" s="72"/>
    </row>
    <row r="394" spans="2:122" x14ac:dyDescent="0.3">
      <c r="B394" s="72"/>
      <c r="H394" s="72"/>
      <c r="J394" s="72"/>
      <c r="P394" s="72"/>
      <c r="R394" s="72"/>
      <c r="X394" s="72"/>
      <c r="Z394" s="72"/>
      <c r="AF394" s="72"/>
      <c r="AH394" s="72"/>
      <c r="AI394" s="72"/>
      <c r="AP394" s="72"/>
      <c r="AV394" s="72"/>
      <c r="AX394" s="72"/>
      <c r="BD394" s="72"/>
      <c r="BF394" s="72"/>
      <c r="BL394" s="72"/>
      <c r="BN394" s="72"/>
      <c r="BT394" s="72"/>
      <c r="BV394" s="72"/>
      <c r="CB394" s="72"/>
      <c r="CD394" s="72"/>
      <c r="CE394" s="72"/>
      <c r="CF394" s="72"/>
      <c r="CG394" s="72"/>
      <c r="CH394" s="72"/>
      <c r="CI394" s="72"/>
      <c r="CJ394" s="72"/>
      <c r="CK394" s="72"/>
      <c r="CL394" s="72"/>
      <c r="CR394" s="72"/>
      <c r="CT394" s="72"/>
      <c r="CZ394" s="72"/>
      <c r="DB394" s="72"/>
      <c r="DC394" s="72"/>
      <c r="DD394" s="72"/>
      <c r="DE394" s="72"/>
      <c r="DF394" s="72"/>
      <c r="DG394" s="72"/>
      <c r="DH394" s="72"/>
      <c r="DI394" s="72"/>
      <c r="DJ394" s="212"/>
      <c r="DK394" s="212"/>
      <c r="DL394" s="212"/>
      <c r="DM394" s="212"/>
      <c r="DN394" s="212"/>
      <c r="DO394" s="212"/>
      <c r="DP394" s="212"/>
      <c r="DQ394" s="212"/>
      <c r="DR394" s="72"/>
    </row>
    <row r="395" spans="2:122" x14ac:dyDescent="0.3">
      <c r="B395" s="72"/>
      <c r="H395" s="72"/>
      <c r="J395" s="72"/>
      <c r="P395" s="72"/>
      <c r="R395" s="72"/>
      <c r="X395" s="72"/>
      <c r="Z395" s="72"/>
      <c r="AF395" s="72"/>
      <c r="AH395" s="72"/>
      <c r="AI395" s="72"/>
      <c r="AP395" s="72"/>
      <c r="AV395" s="72"/>
      <c r="AX395" s="72"/>
      <c r="BD395" s="72"/>
      <c r="BF395" s="72"/>
      <c r="BL395" s="72"/>
      <c r="BN395" s="72"/>
      <c r="BT395" s="72"/>
      <c r="BV395" s="72"/>
      <c r="CB395" s="72"/>
      <c r="CD395" s="72"/>
      <c r="CE395" s="72"/>
      <c r="CF395" s="72"/>
      <c r="CG395" s="72"/>
      <c r="CH395" s="72"/>
      <c r="CI395" s="72"/>
      <c r="CJ395" s="72"/>
      <c r="CK395" s="72"/>
      <c r="CL395" s="72"/>
      <c r="CR395" s="72"/>
      <c r="CT395" s="72"/>
      <c r="CZ395" s="72"/>
      <c r="DB395" s="72"/>
      <c r="DC395" s="72"/>
      <c r="DD395" s="72"/>
      <c r="DE395" s="72"/>
      <c r="DF395" s="72"/>
      <c r="DG395" s="72"/>
      <c r="DH395" s="72"/>
      <c r="DI395" s="72"/>
      <c r="DJ395" s="212"/>
      <c r="DK395" s="212"/>
      <c r="DL395" s="212"/>
      <c r="DM395" s="212"/>
      <c r="DN395" s="212"/>
      <c r="DO395" s="212"/>
      <c r="DP395" s="212"/>
      <c r="DQ395" s="212"/>
      <c r="DR395" s="72"/>
    </row>
    <row r="396" spans="2:122" x14ac:dyDescent="0.3">
      <c r="B396" s="72"/>
      <c r="H396" s="72"/>
      <c r="J396" s="72"/>
      <c r="P396" s="72"/>
      <c r="R396" s="72"/>
      <c r="X396" s="72"/>
      <c r="Z396" s="72"/>
      <c r="AF396" s="72"/>
      <c r="AH396" s="72"/>
      <c r="AI396" s="72"/>
      <c r="AP396" s="72"/>
      <c r="AV396" s="72"/>
      <c r="AX396" s="72"/>
      <c r="BD396" s="72"/>
      <c r="BF396" s="72"/>
      <c r="BL396" s="72"/>
      <c r="BN396" s="72"/>
      <c r="BT396" s="72"/>
      <c r="BV396" s="72"/>
      <c r="CB396" s="72"/>
      <c r="CD396" s="72"/>
      <c r="CE396" s="72"/>
      <c r="CF396" s="72"/>
      <c r="CG396" s="72"/>
      <c r="CH396" s="72"/>
      <c r="CI396" s="72"/>
      <c r="CJ396" s="72"/>
      <c r="CK396" s="72"/>
      <c r="CL396" s="72"/>
      <c r="CR396" s="72"/>
      <c r="CT396" s="72"/>
      <c r="CZ396" s="72"/>
      <c r="DB396" s="72"/>
      <c r="DC396" s="72"/>
      <c r="DD396" s="72"/>
      <c r="DE396" s="72"/>
      <c r="DF396" s="72"/>
      <c r="DG396" s="72"/>
      <c r="DH396" s="72"/>
      <c r="DI396" s="72"/>
      <c r="DJ396" s="212"/>
      <c r="DK396" s="212"/>
      <c r="DL396" s="212"/>
      <c r="DM396" s="212"/>
      <c r="DN396" s="212"/>
      <c r="DO396" s="212"/>
      <c r="DP396" s="212"/>
      <c r="DQ396" s="212"/>
      <c r="DR396" s="72"/>
    </row>
    <row r="397" spans="2:122" x14ac:dyDescent="0.3">
      <c r="B397" s="72"/>
      <c r="H397" s="72"/>
      <c r="J397" s="72"/>
      <c r="P397" s="72"/>
      <c r="R397" s="72"/>
      <c r="X397" s="72"/>
      <c r="Z397" s="72"/>
      <c r="AF397" s="72"/>
      <c r="AH397" s="72"/>
      <c r="AI397" s="72"/>
      <c r="AP397" s="72"/>
      <c r="AV397" s="72"/>
      <c r="AX397" s="72"/>
      <c r="BD397" s="72"/>
      <c r="BF397" s="72"/>
      <c r="BL397" s="72"/>
      <c r="BN397" s="72"/>
      <c r="BT397" s="72"/>
      <c r="BV397" s="72"/>
      <c r="CB397" s="72"/>
      <c r="CD397" s="72"/>
      <c r="CE397" s="72"/>
      <c r="CF397" s="72"/>
      <c r="CG397" s="72"/>
      <c r="CH397" s="72"/>
      <c r="CI397" s="72"/>
      <c r="CJ397" s="72"/>
      <c r="CK397" s="72"/>
      <c r="CL397" s="72"/>
      <c r="CR397" s="72"/>
      <c r="CT397" s="72"/>
      <c r="CZ397" s="72"/>
      <c r="DB397" s="72"/>
      <c r="DC397" s="72"/>
      <c r="DD397" s="72"/>
      <c r="DE397" s="72"/>
      <c r="DF397" s="72"/>
      <c r="DG397" s="72"/>
      <c r="DH397" s="72"/>
      <c r="DI397" s="72"/>
      <c r="DJ397" s="212"/>
      <c r="DK397" s="212"/>
      <c r="DL397" s="212"/>
      <c r="DM397" s="212"/>
      <c r="DN397" s="212"/>
      <c r="DO397" s="212"/>
      <c r="DP397" s="212"/>
      <c r="DQ397" s="212"/>
      <c r="DR397" s="72"/>
    </row>
    <row r="398" spans="2:122" x14ac:dyDescent="0.3">
      <c r="B398" s="72"/>
      <c r="H398" s="72"/>
      <c r="J398" s="72"/>
      <c r="P398" s="72"/>
      <c r="R398" s="72"/>
      <c r="X398" s="72"/>
      <c r="Z398" s="72"/>
      <c r="AF398" s="72"/>
      <c r="AH398" s="72"/>
      <c r="AI398" s="72"/>
      <c r="AP398" s="72"/>
      <c r="AV398" s="72"/>
      <c r="AX398" s="72"/>
      <c r="BD398" s="72"/>
      <c r="BF398" s="72"/>
      <c r="BL398" s="72"/>
      <c r="BN398" s="72"/>
      <c r="BT398" s="72"/>
      <c r="BV398" s="72"/>
      <c r="CB398" s="72"/>
      <c r="CD398" s="72"/>
      <c r="CE398" s="72"/>
      <c r="CF398" s="72"/>
      <c r="CG398" s="72"/>
      <c r="CH398" s="72"/>
      <c r="CI398" s="72"/>
      <c r="CJ398" s="72"/>
      <c r="CK398" s="72"/>
      <c r="CL398" s="72"/>
      <c r="CR398" s="72"/>
      <c r="CT398" s="72"/>
      <c r="CZ398" s="72"/>
      <c r="DB398" s="72"/>
      <c r="DC398" s="72"/>
      <c r="DD398" s="72"/>
      <c r="DE398" s="72"/>
      <c r="DF398" s="72"/>
      <c r="DG398" s="72"/>
      <c r="DH398" s="72"/>
      <c r="DI398" s="72"/>
      <c r="DJ398" s="212"/>
      <c r="DK398" s="212"/>
      <c r="DL398" s="212"/>
      <c r="DM398" s="212"/>
      <c r="DN398" s="212"/>
      <c r="DO398" s="212"/>
      <c r="DP398" s="212"/>
      <c r="DQ398" s="212"/>
      <c r="DR398" s="72"/>
    </row>
    <row r="399" spans="2:122" x14ac:dyDescent="0.3">
      <c r="B399" s="72"/>
      <c r="H399" s="72"/>
      <c r="J399" s="72"/>
      <c r="P399" s="72"/>
      <c r="R399" s="72"/>
      <c r="X399" s="72"/>
      <c r="Z399" s="72"/>
      <c r="AF399" s="72"/>
      <c r="AH399" s="72"/>
      <c r="AI399" s="72"/>
      <c r="AP399" s="72"/>
      <c r="AV399" s="72"/>
      <c r="AX399" s="72"/>
      <c r="BD399" s="72"/>
      <c r="BF399" s="72"/>
      <c r="BL399" s="72"/>
      <c r="BN399" s="72"/>
      <c r="BT399" s="72"/>
      <c r="BV399" s="72"/>
      <c r="CB399" s="72"/>
      <c r="CD399" s="72"/>
      <c r="CE399" s="72"/>
      <c r="CF399" s="72"/>
      <c r="CG399" s="72"/>
      <c r="CH399" s="72"/>
      <c r="CI399" s="72"/>
      <c r="CJ399" s="72"/>
      <c r="CK399" s="72"/>
      <c r="CL399" s="72"/>
      <c r="CR399" s="72"/>
      <c r="CT399" s="72"/>
      <c r="CZ399" s="72"/>
      <c r="DB399" s="72"/>
      <c r="DC399" s="72"/>
      <c r="DD399" s="72"/>
      <c r="DE399" s="72"/>
      <c r="DF399" s="72"/>
      <c r="DG399" s="72"/>
      <c r="DH399" s="72"/>
      <c r="DI399" s="72"/>
      <c r="DJ399" s="212"/>
      <c r="DK399" s="212"/>
      <c r="DL399" s="212"/>
      <c r="DM399" s="212"/>
      <c r="DN399" s="212"/>
      <c r="DO399" s="212"/>
      <c r="DP399" s="212"/>
      <c r="DQ399" s="212"/>
      <c r="DR399" s="72"/>
    </row>
    <row r="400" spans="2:122" x14ac:dyDescent="0.3">
      <c r="B400" s="72"/>
      <c r="H400" s="72"/>
      <c r="J400" s="72"/>
      <c r="P400" s="72"/>
      <c r="R400" s="72"/>
      <c r="X400" s="72"/>
      <c r="Z400" s="72"/>
      <c r="AF400" s="72"/>
      <c r="AH400" s="72"/>
      <c r="AI400" s="72"/>
      <c r="AP400" s="72"/>
      <c r="AV400" s="72"/>
      <c r="AX400" s="72"/>
      <c r="BD400" s="72"/>
      <c r="BF400" s="72"/>
      <c r="BL400" s="72"/>
      <c r="BN400" s="72"/>
      <c r="BT400" s="72"/>
      <c r="BV400" s="72"/>
      <c r="CB400" s="72"/>
      <c r="CD400" s="72"/>
      <c r="CE400" s="72"/>
      <c r="CF400" s="72"/>
      <c r="CG400" s="72"/>
      <c r="CH400" s="72"/>
      <c r="CI400" s="72"/>
      <c r="CJ400" s="72"/>
      <c r="CK400" s="72"/>
      <c r="CL400" s="72"/>
      <c r="CR400" s="72"/>
      <c r="CT400" s="72"/>
      <c r="CZ400" s="72"/>
      <c r="DB400" s="72"/>
      <c r="DC400" s="72"/>
      <c r="DD400" s="72"/>
      <c r="DE400" s="72"/>
      <c r="DF400" s="72"/>
      <c r="DG400" s="72"/>
      <c r="DH400" s="72"/>
      <c r="DI400" s="72"/>
      <c r="DJ400" s="212"/>
      <c r="DK400" s="212"/>
      <c r="DL400" s="212"/>
      <c r="DM400" s="212"/>
      <c r="DN400" s="212"/>
      <c r="DO400" s="212"/>
      <c r="DP400" s="212"/>
      <c r="DQ400" s="212"/>
      <c r="DR400" s="72"/>
    </row>
    <row r="401" spans="2:122" x14ac:dyDescent="0.3">
      <c r="B401" s="72"/>
      <c r="H401" s="72"/>
      <c r="J401" s="72"/>
      <c r="P401" s="72"/>
      <c r="R401" s="72"/>
      <c r="X401" s="72"/>
      <c r="Z401" s="72"/>
      <c r="AF401" s="72"/>
      <c r="AH401" s="72"/>
      <c r="AI401" s="72"/>
      <c r="AP401" s="72"/>
      <c r="AV401" s="72"/>
      <c r="AX401" s="72"/>
      <c r="BD401" s="72"/>
      <c r="BF401" s="72"/>
      <c r="BL401" s="72"/>
      <c r="BN401" s="72"/>
      <c r="BT401" s="72"/>
      <c r="BV401" s="72"/>
      <c r="CB401" s="72"/>
      <c r="CD401" s="72"/>
      <c r="CE401" s="72"/>
      <c r="CF401" s="72"/>
      <c r="CG401" s="72"/>
      <c r="CH401" s="72"/>
      <c r="CI401" s="72"/>
      <c r="CJ401" s="72"/>
      <c r="CK401" s="72"/>
      <c r="CL401" s="72"/>
      <c r="CR401" s="72"/>
      <c r="CT401" s="72"/>
      <c r="CZ401" s="72"/>
      <c r="DB401" s="72"/>
      <c r="DC401" s="72"/>
      <c r="DD401" s="72"/>
      <c r="DE401" s="72"/>
      <c r="DF401" s="72"/>
      <c r="DG401" s="72"/>
      <c r="DH401" s="72"/>
      <c r="DI401" s="72"/>
      <c r="DJ401" s="212"/>
      <c r="DK401" s="212"/>
      <c r="DL401" s="212"/>
      <c r="DM401" s="212"/>
      <c r="DN401" s="212"/>
      <c r="DO401" s="212"/>
      <c r="DP401" s="212"/>
      <c r="DQ401" s="212"/>
      <c r="DR401" s="72"/>
    </row>
    <row r="402" spans="2:122" x14ac:dyDescent="0.3">
      <c r="B402" s="72"/>
      <c r="H402" s="72"/>
      <c r="J402" s="72"/>
      <c r="P402" s="72"/>
      <c r="R402" s="72"/>
      <c r="X402" s="72"/>
      <c r="Z402" s="72"/>
      <c r="AF402" s="72"/>
      <c r="AH402" s="72"/>
      <c r="AI402" s="72"/>
      <c r="AP402" s="72"/>
      <c r="AV402" s="72"/>
      <c r="AX402" s="72"/>
      <c r="BD402" s="72"/>
      <c r="BF402" s="72"/>
      <c r="BL402" s="72"/>
      <c r="BN402" s="72"/>
      <c r="BT402" s="72"/>
      <c r="BV402" s="72"/>
      <c r="CB402" s="72"/>
      <c r="CD402" s="72"/>
      <c r="CE402" s="72"/>
      <c r="CF402" s="72"/>
      <c r="CG402" s="72"/>
      <c r="CH402" s="72"/>
      <c r="CI402" s="72"/>
      <c r="CJ402" s="72"/>
      <c r="CK402" s="72"/>
      <c r="CL402" s="72"/>
      <c r="CR402" s="72"/>
      <c r="CT402" s="72"/>
      <c r="CZ402" s="72"/>
      <c r="DB402" s="72"/>
      <c r="DC402" s="72"/>
      <c r="DD402" s="72"/>
      <c r="DE402" s="72"/>
      <c r="DF402" s="72"/>
      <c r="DG402" s="72"/>
      <c r="DH402" s="72"/>
      <c r="DI402" s="72"/>
      <c r="DJ402" s="212"/>
      <c r="DK402" s="212"/>
      <c r="DL402" s="212"/>
      <c r="DM402" s="212"/>
      <c r="DN402" s="212"/>
      <c r="DO402" s="212"/>
      <c r="DP402" s="212"/>
      <c r="DQ402" s="212"/>
      <c r="DR402" s="72"/>
    </row>
    <row r="403" spans="2:122" x14ac:dyDescent="0.3">
      <c r="B403" s="72"/>
      <c r="H403" s="72"/>
      <c r="J403" s="72"/>
      <c r="P403" s="72"/>
      <c r="R403" s="72"/>
      <c r="X403" s="72"/>
      <c r="Z403" s="72"/>
      <c r="AF403" s="72"/>
      <c r="AH403" s="72"/>
      <c r="AI403" s="72"/>
      <c r="AP403" s="72"/>
      <c r="AV403" s="72"/>
      <c r="AX403" s="72"/>
      <c r="BD403" s="72"/>
      <c r="BF403" s="72"/>
      <c r="BL403" s="72"/>
      <c r="BN403" s="72"/>
      <c r="BT403" s="72"/>
      <c r="BV403" s="72"/>
      <c r="CB403" s="72"/>
      <c r="CD403" s="72"/>
      <c r="CE403" s="72"/>
      <c r="CF403" s="72"/>
      <c r="CG403" s="72"/>
      <c r="CH403" s="72"/>
      <c r="CI403" s="72"/>
      <c r="CJ403" s="72"/>
      <c r="CK403" s="72"/>
      <c r="CL403" s="72"/>
      <c r="CR403" s="72"/>
      <c r="CT403" s="72"/>
      <c r="CZ403" s="72"/>
      <c r="DB403" s="72"/>
      <c r="DC403" s="72"/>
      <c r="DD403" s="72"/>
      <c r="DE403" s="72"/>
      <c r="DF403" s="72"/>
      <c r="DG403" s="72"/>
      <c r="DH403" s="72"/>
      <c r="DI403" s="72"/>
      <c r="DJ403" s="212"/>
      <c r="DK403" s="212"/>
      <c r="DL403" s="212"/>
      <c r="DM403" s="212"/>
      <c r="DN403" s="212"/>
      <c r="DO403" s="212"/>
      <c r="DP403" s="212"/>
      <c r="DQ403" s="212"/>
      <c r="DR403" s="72"/>
    </row>
    <row r="404" spans="2:122" x14ac:dyDescent="0.3">
      <c r="B404" s="72"/>
      <c r="H404" s="72"/>
      <c r="J404" s="72"/>
      <c r="P404" s="72"/>
      <c r="R404" s="72"/>
      <c r="X404" s="72"/>
      <c r="Z404" s="72"/>
      <c r="AF404" s="72"/>
      <c r="AH404" s="72"/>
      <c r="AI404" s="72"/>
      <c r="AP404" s="72"/>
      <c r="AV404" s="72"/>
      <c r="AX404" s="72"/>
      <c r="BD404" s="72"/>
      <c r="BF404" s="72"/>
      <c r="BL404" s="72"/>
      <c r="BN404" s="72"/>
      <c r="BT404" s="72"/>
      <c r="BV404" s="72"/>
      <c r="CB404" s="72"/>
      <c r="CD404" s="72"/>
      <c r="CE404" s="72"/>
      <c r="CF404" s="72"/>
      <c r="CG404" s="72"/>
      <c r="CH404" s="72"/>
      <c r="CI404" s="72"/>
      <c r="CJ404" s="72"/>
      <c r="CK404" s="72"/>
      <c r="CL404" s="72"/>
      <c r="CR404" s="72"/>
      <c r="CT404" s="72"/>
      <c r="CZ404" s="72"/>
      <c r="DB404" s="72"/>
      <c r="DC404" s="72"/>
      <c r="DD404" s="72"/>
      <c r="DE404" s="72"/>
      <c r="DF404" s="72"/>
      <c r="DG404" s="72"/>
      <c r="DH404" s="72"/>
      <c r="DI404" s="72"/>
      <c r="DJ404" s="212"/>
      <c r="DK404" s="212"/>
      <c r="DL404" s="212"/>
      <c r="DM404" s="212"/>
      <c r="DN404" s="212"/>
      <c r="DO404" s="212"/>
      <c r="DP404" s="212"/>
      <c r="DQ404" s="212"/>
      <c r="DR404" s="72"/>
    </row>
    <row r="405" spans="2:122" x14ac:dyDescent="0.3">
      <c r="B405" s="72"/>
      <c r="H405" s="72"/>
      <c r="J405" s="72"/>
      <c r="P405" s="72"/>
      <c r="R405" s="72"/>
      <c r="X405" s="72"/>
      <c r="Z405" s="72"/>
      <c r="AF405" s="72"/>
      <c r="AH405" s="72"/>
      <c r="AI405" s="72"/>
      <c r="AP405" s="72"/>
      <c r="AV405" s="72"/>
      <c r="AX405" s="72"/>
      <c r="BD405" s="72"/>
      <c r="BF405" s="72"/>
      <c r="BL405" s="72"/>
      <c r="BN405" s="72"/>
      <c r="BT405" s="72"/>
      <c r="BV405" s="72"/>
      <c r="CB405" s="72"/>
      <c r="CD405" s="72"/>
      <c r="CE405" s="72"/>
      <c r="CF405" s="72"/>
      <c r="CG405" s="72"/>
      <c r="CH405" s="72"/>
      <c r="CI405" s="72"/>
      <c r="CJ405" s="72"/>
      <c r="CK405" s="72"/>
      <c r="CL405" s="72"/>
      <c r="CR405" s="72"/>
      <c r="CT405" s="72"/>
      <c r="CZ405" s="72"/>
      <c r="DB405" s="72"/>
      <c r="DC405" s="72"/>
      <c r="DD405" s="72"/>
      <c r="DE405" s="72"/>
      <c r="DF405" s="72"/>
      <c r="DG405" s="72"/>
      <c r="DH405" s="72"/>
      <c r="DI405" s="72"/>
      <c r="DJ405" s="212"/>
      <c r="DK405" s="212"/>
      <c r="DL405" s="212"/>
      <c r="DM405" s="212"/>
      <c r="DN405" s="212"/>
      <c r="DO405" s="212"/>
      <c r="DP405" s="212"/>
      <c r="DQ405" s="212"/>
      <c r="DR405" s="72"/>
    </row>
    <row r="406" spans="2:122" x14ac:dyDescent="0.3">
      <c r="B406" s="72"/>
      <c r="H406" s="72"/>
      <c r="J406" s="72"/>
      <c r="P406" s="72"/>
      <c r="R406" s="72"/>
      <c r="X406" s="72"/>
      <c r="Z406" s="72"/>
      <c r="AF406" s="72"/>
      <c r="AH406" s="72"/>
      <c r="AI406" s="72"/>
      <c r="AP406" s="72"/>
      <c r="AV406" s="72"/>
      <c r="AX406" s="72"/>
      <c r="BD406" s="72"/>
      <c r="BF406" s="72"/>
      <c r="BL406" s="72"/>
      <c r="BN406" s="72"/>
      <c r="BT406" s="72"/>
      <c r="BV406" s="72"/>
      <c r="CB406" s="72"/>
      <c r="CD406" s="72"/>
      <c r="CE406" s="72"/>
      <c r="CF406" s="72"/>
      <c r="CG406" s="72"/>
      <c r="CH406" s="72"/>
      <c r="CI406" s="72"/>
      <c r="CJ406" s="72"/>
      <c r="CK406" s="72"/>
      <c r="CL406" s="72"/>
      <c r="CR406" s="72"/>
      <c r="CT406" s="72"/>
      <c r="CZ406" s="72"/>
      <c r="DB406" s="72"/>
      <c r="DC406" s="72"/>
      <c r="DD406" s="72"/>
      <c r="DE406" s="72"/>
      <c r="DF406" s="72"/>
      <c r="DG406" s="72"/>
      <c r="DH406" s="72"/>
      <c r="DI406" s="72"/>
      <c r="DJ406" s="212"/>
      <c r="DK406" s="212"/>
      <c r="DL406" s="212"/>
      <c r="DM406" s="212"/>
      <c r="DN406" s="212"/>
      <c r="DO406" s="212"/>
      <c r="DP406" s="212"/>
      <c r="DQ406" s="212"/>
      <c r="DR406" s="72"/>
    </row>
    <row r="407" spans="2:122" x14ac:dyDescent="0.3">
      <c r="B407" s="72"/>
      <c r="H407" s="72"/>
      <c r="J407" s="72"/>
      <c r="P407" s="72"/>
      <c r="R407" s="72"/>
      <c r="X407" s="72"/>
      <c r="Z407" s="72"/>
      <c r="AF407" s="72"/>
      <c r="AH407" s="72"/>
      <c r="AI407" s="72"/>
      <c r="AP407" s="72"/>
      <c r="AV407" s="72"/>
      <c r="AX407" s="72"/>
      <c r="BD407" s="72"/>
      <c r="BF407" s="72"/>
      <c r="BL407" s="72"/>
      <c r="BN407" s="72"/>
      <c r="BT407" s="72"/>
      <c r="BV407" s="72"/>
      <c r="CB407" s="72"/>
      <c r="CD407" s="72"/>
      <c r="CE407" s="72"/>
      <c r="CF407" s="72"/>
      <c r="CG407" s="72"/>
      <c r="CH407" s="72"/>
      <c r="CI407" s="72"/>
      <c r="CJ407" s="72"/>
      <c r="CK407" s="72"/>
      <c r="CL407" s="72"/>
      <c r="CR407" s="72"/>
      <c r="CT407" s="72"/>
      <c r="CZ407" s="72"/>
      <c r="DB407" s="72"/>
      <c r="DC407" s="72"/>
      <c r="DD407" s="72"/>
      <c r="DE407" s="72"/>
      <c r="DF407" s="72"/>
      <c r="DG407" s="72"/>
      <c r="DH407" s="72"/>
      <c r="DI407" s="72"/>
      <c r="DJ407" s="212"/>
      <c r="DK407" s="212"/>
      <c r="DL407" s="212"/>
      <c r="DM407" s="212"/>
      <c r="DN407" s="212"/>
      <c r="DO407" s="212"/>
      <c r="DP407" s="212"/>
      <c r="DQ407" s="212"/>
      <c r="DR407" s="72"/>
    </row>
    <row r="408" spans="2:122" x14ac:dyDescent="0.3">
      <c r="B408" s="72"/>
      <c r="H408" s="72"/>
      <c r="J408" s="72"/>
      <c r="P408" s="72"/>
      <c r="R408" s="72"/>
      <c r="X408" s="72"/>
      <c r="Z408" s="72"/>
      <c r="AF408" s="72"/>
      <c r="AH408" s="72"/>
      <c r="AI408" s="72"/>
      <c r="AP408" s="72"/>
      <c r="AV408" s="72"/>
      <c r="AX408" s="72"/>
      <c r="BD408" s="72"/>
      <c r="BF408" s="72"/>
      <c r="BL408" s="72"/>
      <c r="BN408" s="72"/>
      <c r="BT408" s="72"/>
      <c r="BV408" s="72"/>
      <c r="CB408" s="72"/>
      <c r="CD408" s="72"/>
      <c r="CE408" s="72"/>
      <c r="CF408" s="72"/>
      <c r="CG408" s="72"/>
      <c r="CH408" s="72"/>
      <c r="CI408" s="72"/>
      <c r="CJ408" s="72"/>
      <c r="CK408" s="72"/>
      <c r="CL408" s="72"/>
      <c r="CR408" s="72"/>
      <c r="CT408" s="72"/>
      <c r="CZ408" s="72"/>
      <c r="DB408" s="72"/>
      <c r="DC408" s="72"/>
      <c r="DD408" s="72"/>
      <c r="DE408" s="72"/>
      <c r="DF408" s="72"/>
      <c r="DG408" s="72"/>
      <c r="DH408" s="72"/>
      <c r="DI408" s="72"/>
      <c r="DJ408" s="212"/>
      <c r="DK408" s="212"/>
      <c r="DL408" s="212"/>
      <c r="DM408" s="212"/>
      <c r="DN408" s="212"/>
      <c r="DO408" s="212"/>
      <c r="DP408" s="212"/>
      <c r="DQ408" s="212"/>
      <c r="DR408" s="72"/>
    </row>
    <row r="409" spans="2:122" x14ac:dyDescent="0.3">
      <c r="B409" s="72"/>
      <c r="H409" s="72"/>
      <c r="J409" s="72"/>
      <c r="P409" s="72"/>
      <c r="R409" s="72"/>
      <c r="X409" s="72"/>
      <c r="Z409" s="72"/>
      <c r="AF409" s="72"/>
      <c r="AH409" s="72"/>
      <c r="AI409" s="72"/>
      <c r="AP409" s="72"/>
      <c r="AV409" s="72"/>
      <c r="AX409" s="72"/>
      <c r="BD409" s="72"/>
      <c r="BF409" s="72"/>
      <c r="BL409" s="72"/>
      <c r="BN409" s="72"/>
      <c r="BT409" s="72"/>
      <c r="BV409" s="72"/>
      <c r="CB409" s="72"/>
      <c r="CD409" s="72"/>
      <c r="CE409" s="72"/>
      <c r="CF409" s="72"/>
      <c r="CG409" s="72"/>
      <c r="CH409" s="72"/>
      <c r="CI409" s="72"/>
      <c r="CJ409" s="72"/>
      <c r="CK409" s="72"/>
      <c r="CL409" s="72"/>
      <c r="CR409" s="72"/>
      <c r="CT409" s="72"/>
      <c r="CZ409" s="72"/>
      <c r="DB409" s="72"/>
      <c r="DC409" s="72"/>
      <c r="DD409" s="72"/>
      <c r="DE409" s="72"/>
      <c r="DF409" s="72"/>
      <c r="DG409" s="72"/>
      <c r="DH409" s="72"/>
      <c r="DI409" s="72"/>
      <c r="DJ409" s="212"/>
      <c r="DK409" s="212"/>
      <c r="DL409" s="212"/>
      <c r="DM409" s="212"/>
      <c r="DN409" s="212"/>
      <c r="DO409" s="212"/>
      <c r="DP409" s="212"/>
      <c r="DQ409" s="212"/>
      <c r="DR409" s="72"/>
    </row>
    <row r="410" spans="2:122" x14ac:dyDescent="0.3">
      <c r="B410" s="72"/>
      <c r="H410" s="72"/>
      <c r="J410" s="72"/>
      <c r="P410" s="72"/>
      <c r="R410" s="72"/>
      <c r="X410" s="72"/>
      <c r="Z410" s="72"/>
      <c r="AF410" s="72"/>
      <c r="AH410" s="72"/>
      <c r="AI410" s="72"/>
      <c r="AP410" s="72"/>
      <c r="AV410" s="72"/>
      <c r="AX410" s="72"/>
      <c r="BD410" s="72"/>
      <c r="BF410" s="72"/>
      <c r="BL410" s="72"/>
      <c r="BN410" s="72"/>
      <c r="BT410" s="72"/>
      <c r="BV410" s="72"/>
      <c r="CB410" s="72"/>
      <c r="CD410" s="72"/>
      <c r="CE410" s="72"/>
      <c r="CF410" s="72"/>
      <c r="CG410" s="72"/>
      <c r="CH410" s="72"/>
      <c r="CI410" s="72"/>
      <c r="CJ410" s="72"/>
      <c r="CK410" s="72"/>
      <c r="CL410" s="72"/>
      <c r="CR410" s="72"/>
      <c r="CT410" s="72"/>
      <c r="CZ410" s="72"/>
      <c r="DB410" s="72"/>
      <c r="DC410" s="72"/>
      <c r="DD410" s="72"/>
      <c r="DE410" s="72"/>
      <c r="DF410" s="72"/>
      <c r="DG410" s="72"/>
      <c r="DH410" s="72"/>
      <c r="DI410" s="72"/>
      <c r="DJ410" s="212"/>
      <c r="DK410" s="212"/>
      <c r="DL410" s="212"/>
      <c r="DM410" s="212"/>
      <c r="DN410" s="212"/>
      <c r="DO410" s="212"/>
      <c r="DP410" s="212"/>
      <c r="DQ410" s="212"/>
      <c r="DR410" s="72"/>
    </row>
    <row r="411" spans="2:122" x14ac:dyDescent="0.3">
      <c r="B411" s="72"/>
      <c r="H411" s="72"/>
      <c r="J411" s="72"/>
      <c r="P411" s="72"/>
      <c r="R411" s="72"/>
      <c r="X411" s="72"/>
      <c r="Z411" s="72"/>
      <c r="AF411" s="72"/>
      <c r="AH411" s="72"/>
      <c r="AI411" s="72"/>
      <c r="AP411" s="72"/>
      <c r="AV411" s="72"/>
      <c r="AX411" s="72"/>
      <c r="BD411" s="72"/>
      <c r="BF411" s="72"/>
      <c r="BL411" s="72"/>
      <c r="BN411" s="72"/>
      <c r="BT411" s="72"/>
      <c r="BV411" s="72"/>
      <c r="CB411" s="72"/>
      <c r="CD411" s="72"/>
      <c r="CE411" s="72"/>
      <c r="CF411" s="72"/>
      <c r="CG411" s="72"/>
      <c r="CH411" s="72"/>
      <c r="CI411" s="72"/>
      <c r="CJ411" s="72"/>
      <c r="CK411" s="72"/>
      <c r="CL411" s="72"/>
      <c r="CR411" s="72"/>
      <c r="CT411" s="72"/>
      <c r="CZ411" s="72"/>
      <c r="DB411" s="72"/>
      <c r="DC411" s="72"/>
      <c r="DD411" s="72"/>
      <c r="DE411" s="72"/>
      <c r="DF411" s="72"/>
      <c r="DG411" s="72"/>
      <c r="DH411" s="72"/>
      <c r="DI411" s="72"/>
      <c r="DJ411" s="212"/>
      <c r="DK411" s="212"/>
      <c r="DL411" s="212"/>
      <c r="DM411" s="212"/>
      <c r="DN411" s="212"/>
      <c r="DO411" s="212"/>
      <c r="DP411" s="212"/>
      <c r="DQ411" s="212"/>
      <c r="DR411" s="72"/>
    </row>
    <row r="412" spans="2:122" x14ac:dyDescent="0.3">
      <c r="B412" s="72"/>
      <c r="H412" s="72"/>
      <c r="J412" s="72"/>
      <c r="P412" s="72"/>
      <c r="R412" s="72"/>
      <c r="X412" s="72"/>
      <c r="Z412" s="72"/>
      <c r="AF412" s="72"/>
      <c r="AH412" s="72"/>
      <c r="AI412" s="72"/>
      <c r="AP412" s="72"/>
      <c r="AV412" s="72"/>
      <c r="AX412" s="72"/>
      <c r="BD412" s="72"/>
      <c r="BF412" s="72"/>
      <c r="BL412" s="72"/>
      <c r="BN412" s="72"/>
      <c r="BT412" s="72"/>
      <c r="BV412" s="72"/>
      <c r="CB412" s="72"/>
      <c r="CD412" s="72"/>
      <c r="CE412" s="72"/>
      <c r="CF412" s="72"/>
      <c r="CG412" s="72"/>
      <c r="CH412" s="72"/>
      <c r="CI412" s="72"/>
      <c r="CJ412" s="72"/>
      <c r="CK412" s="72"/>
      <c r="CL412" s="72"/>
      <c r="CR412" s="72"/>
      <c r="CT412" s="72"/>
      <c r="CZ412" s="72"/>
      <c r="DB412" s="72"/>
      <c r="DC412" s="72"/>
      <c r="DD412" s="72"/>
      <c r="DE412" s="72"/>
      <c r="DF412" s="72"/>
      <c r="DG412" s="72"/>
      <c r="DH412" s="72"/>
      <c r="DI412" s="72"/>
      <c r="DJ412" s="212"/>
      <c r="DK412" s="212"/>
      <c r="DL412" s="212"/>
      <c r="DM412" s="212"/>
      <c r="DN412" s="212"/>
      <c r="DO412" s="212"/>
      <c r="DP412" s="212"/>
      <c r="DQ412" s="212"/>
      <c r="DR412" s="72"/>
    </row>
    <row r="413" spans="2:122" x14ac:dyDescent="0.3">
      <c r="B413" s="72"/>
      <c r="H413" s="72"/>
      <c r="J413" s="72"/>
      <c r="P413" s="72"/>
      <c r="R413" s="72"/>
      <c r="X413" s="72"/>
      <c r="Z413" s="72"/>
      <c r="AF413" s="72"/>
      <c r="AH413" s="72"/>
      <c r="AI413" s="72"/>
      <c r="AP413" s="72"/>
      <c r="AV413" s="72"/>
      <c r="AX413" s="72"/>
      <c r="BD413" s="72"/>
      <c r="BF413" s="72"/>
      <c r="BL413" s="72"/>
      <c r="BN413" s="72"/>
      <c r="BT413" s="72"/>
      <c r="BV413" s="72"/>
      <c r="CB413" s="72"/>
      <c r="CD413" s="72"/>
      <c r="CE413" s="72"/>
      <c r="CF413" s="72"/>
      <c r="CG413" s="72"/>
      <c r="CH413" s="72"/>
      <c r="CI413" s="72"/>
      <c r="CJ413" s="72"/>
      <c r="CK413" s="72"/>
      <c r="CL413" s="72"/>
      <c r="CR413" s="72"/>
      <c r="CT413" s="72"/>
      <c r="CZ413" s="72"/>
      <c r="DB413" s="72"/>
      <c r="DC413" s="72"/>
      <c r="DD413" s="72"/>
      <c r="DE413" s="72"/>
      <c r="DF413" s="72"/>
      <c r="DG413" s="72"/>
      <c r="DH413" s="72"/>
      <c r="DI413" s="72"/>
      <c r="DJ413" s="212"/>
      <c r="DK413" s="212"/>
      <c r="DL413" s="212"/>
      <c r="DM413" s="212"/>
      <c r="DN413" s="212"/>
      <c r="DO413" s="212"/>
      <c r="DP413" s="212"/>
      <c r="DQ413" s="212"/>
      <c r="DR413" s="72"/>
    </row>
    <row r="414" spans="2:122" x14ac:dyDescent="0.3">
      <c r="B414" s="72"/>
      <c r="H414" s="72"/>
      <c r="J414" s="72"/>
      <c r="P414" s="72"/>
      <c r="R414" s="72"/>
      <c r="X414" s="72"/>
      <c r="Z414" s="72"/>
      <c r="AF414" s="72"/>
      <c r="AH414" s="72"/>
      <c r="AI414" s="72"/>
      <c r="AP414" s="72"/>
      <c r="AV414" s="72"/>
      <c r="AX414" s="72"/>
      <c r="BD414" s="72"/>
      <c r="BF414" s="72"/>
      <c r="BL414" s="72"/>
      <c r="BN414" s="72"/>
      <c r="BT414" s="72"/>
      <c r="BV414" s="72"/>
      <c r="CB414" s="72"/>
      <c r="CD414" s="72"/>
      <c r="CE414" s="72"/>
      <c r="CF414" s="72"/>
      <c r="CG414" s="72"/>
      <c r="CH414" s="72"/>
      <c r="CI414" s="72"/>
      <c r="CJ414" s="72"/>
      <c r="CK414" s="72"/>
      <c r="CL414" s="72"/>
      <c r="CR414" s="72"/>
      <c r="CT414" s="72"/>
      <c r="CZ414" s="72"/>
      <c r="DB414" s="72"/>
      <c r="DC414" s="72"/>
      <c r="DD414" s="72"/>
      <c r="DE414" s="72"/>
      <c r="DF414" s="72"/>
      <c r="DG414" s="72"/>
      <c r="DH414" s="72"/>
      <c r="DI414" s="72"/>
      <c r="DJ414" s="212"/>
      <c r="DK414" s="212"/>
      <c r="DL414" s="212"/>
      <c r="DM414" s="212"/>
      <c r="DN414" s="212"/>
      <c r="DO414" s="212"/>
      <c r="DP414" s="212"/>
      <c r="DQ414" s="212"/>
      <c r="DR414" s="72"/>
    </row>
    <row r="415" spans="2:122" x14ac:dyDescent="0.3">
      <c r="B415" s="72"/>
      <c r="H415" s="72"/>
      <c r="J415" s="72"/>
      <c r="P415" s="72"/>
      <c r="R415" s="72"/>
      <c r="X415" s="72"/>
      <c r="Z415" s="72"/>
      <c r="AF415" s="72"/>
      <c r="AH415" s="72"/>
      <c r="AI415" s="72"/>
      <c r="AP415" s="72"/>
      <c r="AV415" s="72"/>
      <c r="AX415" s="72"/>
      <c r="BD415" s="72"/>
      <c r="BF415" s="72"/>
      <c r="BL415" s="72"/>
      <c r="BN415" s="72"/>
      <c r="BT415" s="72"/>
      <c r="BV415" s="72"/>
      <c r="CB415" s="72"/>
      <c r="CD415" s="72"/>
      <c r="CE415" s="72"/>
      <c r="CF415" s="72"/>
      <c r="CG415" s="72"/>
      <c r="CH415" s="72"/>
      <c r="CI415" s="72"/>
      <c r="CJ415" s="72"/>
      <c r="CK415" s="72"/>
      <c r="CL415" s="72"/>
      <c r="CR415" s="72"/>
      <c r="CT415" s="72"/>
      <c r="CZ415" s="72"/>
      <c r="DB415" s="72"/>
      <c r="DC415" s="72"/>
      <c r="DD415" s="72"/>
      <c r="DE415" s="72"/>
      <c r="DF415" s="72"/>
      <c r="DG415" s="72"/>
      <c r="DH415" s="72"/>
      <c r="DI415" s="72"/>
      <c r="DJ415" s="212"/>
      <c r="DK415" s="212"/>
      <c r="DL415" s="212"/>
      <c r="DM415" s="212"/>
      <c r="DN415" s="212"/>
      <c r="DO415" s="212"/>
      <c r="DP415" s="212"/>
      <c r="DQ415" s="212"/>
      <c r="DR415" s="72"/>
    </row>
    <row r="416" spans="2:122" x14ac:dyDescent="0.3">
      <c r="B416" s="72"/>
      <c r="H416" s="72"/>
      <c r="J416" s="72"/>
      <c r="P416" s="72"/>
      <c r="R416" s="72"/>
      <c r="X416" s="72"/>
      <c r="Z416" s="72"/>
      <c r="AF416" s="72"/>
      <c r="AH416" s="72"/>
      <c r="AI416" s="72"/>
      <c r="AP416" s="72"/>
      <c r="AV416" s="72"/>
      <c r="AX416" s="72"/>
      <c r="BD416" s="72"/>
      <c r="BF416" s="72"/>
      <c r="BL416" s="72"/>
      <c r="BN416" s="72"/>
      <c r="BT416" s="72"/>
      <c r="BV416" s="72"/>
      <c r="CB416" s="72"/>
      <c r="CD416" s="72"/>
      <c r="CE416" s="72"/>
      <c r="CF416" s="72"/>
      <c r="CG416" s="72"/>
      <c r="CH416" s="72"/>
      <c r="CI416" s="72"/>
      <c r="CJ416" s="72"/>
      <c r="CK416" s="72"/>
      <c r="CL416" s="72"/>
      <c r="CR416" s="72"/>
      <c r="CT416" s="72"/>
      <c r="CZ416" s="72"/>
      <c r="DB416" s="72"/>
      <c r="DC416" s="72"/>
      <c r="DD416" s="72"/>
      <c r="DE416" s="72"/>
      <c r="DF416" s="72"/>
      <c r="DG416" s="72"/>
      <c r="DH416" s="72"/>
      <c r="DI416" s="72"/>
      <c r="DJ416" s="212"/>
      <c r="DK416" s="212"/>
      <c r="DL416" s="212"/>
      <c r="DM416" s="212"/>
      <c r="DN416" s="212"/>
      <c r="DO416" s="212"/>
      <c r="DP416" s="212"/>
      <c r="DQ416" s="212"/>
      <c r="DR416" s="72"/>
    </row>
    <row r="417" spans="2:122" x14ac:dyDescent="0.3">
      <c r="B417" s="72"/>
      <c r="H417" s="72"/>
      <c r="J417" s="72"/>
      <c r="P417" s="72"/>
      <c r="R417" s="72"/>
      <c r="X417" s="72"/>
      <c r="Z417" s="72"/>
      <c r="AF417" s="72"/>
      <c r="AH417" s="72"/>
      <c r="AI417" s="72"/>
      <c r="AP417" s="72"/>
      <c r="AV417" s="72"/>
      <c r="AX417" s="72"/>
      <c r="BD417" s="72"/>
      <c r="BF417" s="72"/>
      <c r="BL417" s="72"/>
      <c r="BN417" s="72"/>
      <c r="BT417" s="72"/>
      <c r="BV417" s="72"/>
      <c r="CB417" s="72"/>
      <c r="CD417" s="72"/>
      <c r="CE417" s="72"/>
      <c r="CF417" s="72"/>
      <c r="CG417" s="72"/>
      <c r="CH417" s="72"/>
      <c r="CI417" s="72"/>
      <c r="CJ417" s="72"/>
      <c r="CK417" s="72"/>
      <c r="CL417" s="72"/>
      <c r="CR417" s="72"/>
      <c r="CT417" s="72"/>
      <c r="CZ417" s="72"/>
      <c r="DB417" s="72"/>
      <c r="DC417" s="72"/>
      <c r="DD417" s="72"/>
      <c r="DE417" s="72"/>
      <c r="DF417" s="72"/>
      <c r="DG417" s="72"/>
      <c r="DH417" s="72"/>
      <c r="DI417" s="72"/>
      <c r="DJ417" s="212"/>
      <c r="DK417" s="212"/>
      <c r="DL417" s="212"/>
      <c r="DM417" s="212"/>
      <c r="DN417" s="212"/>
      <c r="DO417" s="212"/>
      <c r="DP417" s="212"/>
      <c r="DQ417" s="212"/>
      <c r="DR417" s="72"/>
    </row>
    <row r="418" spans="2:122" x14ac:dyDescent="0.3">
      <c r="B418" s="72"/>
      <c r="H418" s="72"/>
      <c r="J418" s="72"/>
      <c r="P418" s="72"/>
      <c r="R418" s="72"/>
      <c r="X418" s="72"/>
      <c r="Z418" s="72"/>
      <c r="AF418" s="72"/>
      <c r="AH418" s="72"/>
      <c r="AI418" s="72"/>
      <c r="AP418" s="72"/>
      <c r="AV418" s="72"/>
      <c r="AX418" s="72"/>
      <c r="BD418" s="72"/>
      <c r="BF418" s="72"/>
      <c r="BL418" s="72"/>
      <c r="BN418" s="72"/>
      <c r="BT418" s="72"/>
      <c r="BV418" s="72"/>
      <c r="CB418" s="72"/>
      <c r="CD418" s="72"/>
      <c r="CE418" s="72"/>
      <c r="CF418" s="72"/>
      <c r="CG418" s="72"/>
      <c r="CH418" s="72"/>
      <c r="CI418" s="72"/>
      <c r="CJ418" s="72"/>
      <c r="CK418" s="72"/>
      <c r="CL418" s="72"/>
      <c r="CR418" s="72"/>
      <c r="CT418" s="72"/>
      <c r="CZ418" s="72"/>
      <c r="DB418" s="72"/>
      <c r="DC418" s="72"/>
      <c r="DD418" s="72"/>
      <c r="DE418" s="72"/>
      <c r="DF418" s="72"/>
      <c r="DG418" s="72"/>
      <c r="DH418" s="72"/>
      <c r="DI418" s="72"/>
      <c r="DJ418" s="212"/>
      <c r="DK418" s="212"/>
      <c r="DL418" s="212"/>
      <c r="DM418" s="212"/>
      <c r="DN418" s="212"/>
      <c r="DO418" s="212"/>
      <c r="DP418" s="212"/>
      <c r="DQ418" s="212"/>
      <c r="DR418" s="72"/>
    </row>
    <row r="419" spans="2:122" x14ac:dyDescent="0.3">
      <c r="B419" s="72"/>
      <c r="H419" s="72"/>
      <c r="J419" s="72"/>
      <c r="P419" s="72"/>
      <c r="R419" s="72"/>
      <c r="X419" s="72"/>
      <c r="Z419" s="72"/>
      <c r="AF419" s="72"/>
      <c r="AH419" s="72"/>
      <c r="AI419" s="72"/>
      <c r="AP419" s="72"/>
      <c r="AV419" s="72"/>
      <c r="AX419" s="72"/>
      <c r="BD419" s="72"/>
      <c r="BF419" s="72"/>
      <c r="BL419" s="72"/>
      <c r="BN419" s="72"/>
      <c r="BT419" s="72"/>
      <c r="BV419" s="72"/>
      <c r="CB419" s="72"/>
      <c r="CD419" s="72"/>
      <c r="CE419" s="72"/>
      <c r="CF419" s="72"/>
      <c r="CG419" s="72"/>
      <c r="CH419" s="72"/>
      <c r="CI419" s="72"/>
      <c r="CJ419" s="72"/>
      <c r="CK419" s="72"/>
      <c r="CL419" s="72"/>
      <c r="CR419" s="72"/>
      <c r="CT419" s="72"/>
      <c r="CZ419" s="72"/>
      <c r="DB419" s="72"/>
      <c r="DC419" s="72"/>
      <c r="DD419" s="72"/>
      <c r="DE419" s="72"/>
      <c r="DF419" s="72"/>
      <c r="DG419" s="72"/>
      <c r="DH419" s="72"/>
      <c r="DI419" s="72"/>
      <c r="DJ419" s="212"/>
      <c r="DK419" s="212"/>
      <c r="DL419" s="212"/>
      <c r="DM419" s="212"/>
      <c r="DN419" s="212"/>
      <c r="DO419" s="212"/>
      <c r="DP419" s="212"/>
      <c r="DQ419" s="212"/>
      <c r="DR419" s="72"/>
    </row>
    <row r="420" spans="2:122" x14ac:dyDescent="0.3">
      <c r="B420" s="72"/>
      <c r="H420" s="72"/>
      <c r="J420" s="72"/>
      <c r="P420" s="72"/>
      <c r="R420" s="72"/>
      <c r="X420" s="72"/>
      <c r="Z420" s="72"/>
      <c r="AF420" s="72"/>
      <c r="AH420" s="72"/>
      <c r="AI420" s="72"/>
      <c r="AP420" s="72"/>
      <c r="AV420" s="72"/>
      <c r="AX420" s="72"/>
      <c r="BD420" s="72"/>
      <c r="BF420" s="72"/>
      <c r="BL420" s="72"/>
      <c r="BN420" s="72"/>
      <c r="BT420" s="72"/>
      <c r="BV420" s="72"/>
      <c r="CB420" s="72"/>
      <c r="CD420" s="72"/>
      <c r="CE420" s="72"/>
      <c r="CF420" s="72"/>
      <c r="CG420" s="72"/>
      <c r="CH420" s="72"/>
      <c r="CI420" s="72"/>
      <c r="CJ420" s="72"/>
      <c r="CK420" s="72"/>
      <c r="CL420" s="72"/>
      <c r="CR420" s="72"/>
      <c r="CT420" s="72"/>
      <c r="CZ420" s="72"/>
      <c r="DB420" s="72"/>
      <c r="DC420" s="72"/>
      <c r="DD420" s="72"/>
      <c r="DE420" s="72"/>
      <c r="DF420" s="72"/>
      <c r="DG420" s="72"/>
      <c r="DH420" s="72"/>
      <c r="DI420" s="72"/>
      <c r="DJ420" s="212"/>
      <c r="DK420" s="212"/>
      <c r="DL420" s="212"/>
      <c r="DM420" s="212"/>
      <c r="DN420" s="212"/>
      <c r="DO420" s="212"/>
      <c r="DP420" s="212"/>
      <c r="DQ420" s="212"/>
      <c r="DR420" s="72"/>
    </row>
    <row r="421" spans="2:122" x14ac:dyDescent="0.3">
      <c r="B421" s="72"/>
      <c r="H421" s="72"/>
      <c r="J421" s="72"/>
      <c r="P421" s="72"/>
      <c r="R421" s="72"/>
      <c r="X421" s="72"/>
      <c r="Z421" s="72"/>
      <c r="AF421" s="72"/>
      <c r="AH421" s="72"/>
      <c r="AI421" s="72"/>
      <c r="AP421" s="72"/>
      <c r="AV421" s="72"/>
      <c r="AX421" s="72"/>
      <c r="BD421" s="72"/>
      <c r="BF421" s="72"/>
      <c r="BL421" s="72"/>
      <c r="BN421" s="72"/>
      <c r="BT421" s="72"/>
      <c r="BV421" s="72"/>
      <c r="CB421" s="72"/>
      <c r="CD421" s="72"/>
      <c r="CE421" s="72"/>
      <c r="CF421" s="72"/>
      <c r="CG421" s="72"/>
      <c r="CH421" s="72"/>
      <c r="CI421" s="72"/>
      <c r="CJ421" s="72"/>
      <c r="CK421" s="72"/>
      <c r="CL421" s="72"/>
      <c r="CR421" s="72"/>
      <c r="CT421" s="72"/>
      <c r="CZ421" s="72"/>
      <c r="DB421" s="72"/>
      <c r="DC421" s="72"/>
      <c r="DD421" s="72"/>
      <c r="DE421" s="72"/>
      <c r="DF421" s="72"/>
      <c r="DG421" s="72"/>
      <c r="DH421" s="72"/>
      <c r="DI421" s="72"/>
      <c r="DJ421" s="212"/>
      <c r="DK421" s="212"/>
      <c r="DL421" s="212"/>
      <c r="DM421" s="212"/>
      <c r="DN421" s="212"/>
      <c r="DO421" s="212"/>
      <c r="DP421" s="212"/>
      <c r="DQ421" s="212"/>
      <c r="DR421" s="72"/>
    </row>
    <row r="422" spans="2:122" x14ac:dyDescent="0.3">
      <c r="B422" s="72"/>
      <c r="H422" s="72"/>
      <c r="J422" s="72"/>
      <c r="P422" s="72"/>
      <c r="R422" s="72"/>
      <c r="X422" s="72"/>
      <c r="Z422" s="72"/>
      <c r="AF422" s="72"/>
      <c r="AH422" s="72"/>
      <c r="AI422" s="72"/>
      <c r="AP422" s="72"/>
      <c r="AV422" s="72"/>
      <c r="AX422" s="72"/>
      <c r="BD422" s="72"/>
      <c r="BF422" s="72"/>
      <c r="BL422" s="72"/>
      <c r="BN422" s="72"/>
      <c r="BT422" s="72"/>
      <c r="BV422" s="72"/>
      <c r="CB422" s="72"/>
      <c r="CD422" s="72"/>
      <c r="CE422" s="72"/>
      <c r="CF422" s="72"/>
      <c r="CG422" s="72"/>
      <c r="CH422" s="72"/>
      <c r="CI422" s="72"/>
      <c r="CJ422" s="72"/>
      <c r="CK422" s="72"/>
      <c r="CL422" s="72"/>
      <c r="CR422" s="72"/>
      <c r="CT422" s="72"/>
      <c r="CZ422" s="72"/>
      <c r="DB422" s="72"/>
      <c r="DC422" s="72"/>
      <c r="DD422" s="72"/>
      <c r="DE422" s="72"/>
      <c r="DF422" s="72"/>
      <c r="DG422" s="72"/>
      <c r="DH422" s="72"/>
      <c r="DI422" s="72"/>
      <c r="DJ422" s="212"/>
      <c r="DK422" s="212"/>
      <c r="DL422" s="212"/>
      <c r="DM422" s="212"/>
      <c r="DN422" s="212"/>
      <c r="DO422" s="212"/>
      <c r="DP422" s="212"/>
      <c r="DQ422" s="212"/>
      <c r="DR422" s="72"/>
    </row>
    <row r="423" spans="2:122" x14ac:dyDescent="0.3">
      <c r="B423" s="72"/>
      <c r="H423" s="72"/>
      <c r="J423" s="72"/>
      <c r="P423" s="72"/>
      <c r="R423" s="72"/>
      <c r="X423" s="72"/>
      <c r="Z423" s="72"/>
      <c r="AF423" s="72"/>
      <c r="AH423" s="72"/>
      <c r="AI423" s="72"/>
      <c r="AP423" s="72"/>
      <c r="AV423" s="72"/>
      <c r="AX423" s="72"/>
      <c r="BD423" s="72"/>
      <c r="BF423" s="72"/>
      <c r="BL423" s="72"/>
      <c r="BN423" s="72"/>
      <c r="BT423" s="72"/>
      <c r="BV423" s="72"/>
      <c r="CB423" s="72"/>
      <c r="CD423" s="72"/>
      <c r="CE423" s="72"/>
      <c r="CF423" s="72"/>
      <c r="CG423" s="72"/>
      <c r="CH423" s="72"/>
      <c r="CI423" s="72"/>
      <c r="CJ423" s="72"/>
      <c r="CK423" s="72"/>
      <c r="CL423" s="72"/>
      <c r="CR423" s="72"/>
      <c r="CT423" s="72"/>
      <c r="CZ423" s="72"/>
      <c r="DB423" s="72"/>
      <c r="DC423" s="72"/>
      <c r="DD423" s="72"/>
      <c r="DE423" s="72"/>
      <c r="DF423" s="72"/>
      <c r="DG423" s="72"/>
      <c r="DH423" s="72"/>
      <c r="DI423" s="72"/>
      <c r="DJ423" s="212"/>
      <c r="DK423" s="212"/>
      <c r="DL423" s="212"/>
      <c r="DM423" s="212"/>
      <c r="DN423" s="212"/>
      <c r="DO423" s="212"/>
      <c r="DP423" s="212"/>
      <c r="DQ423" s="212"/>
      <c r="DR423" s="72"/>
    </row>
    <row r="424" spans="2:122" x14ac:dyDescent="0.3">
      <c r="B424" s="72"/>
      <c r="H424" s="72"/>
      <c r="J424" s="72"/>
      <c r="P424" s="72"/>
      <c r="R424" s="72"/>
      <c r="X424" s="72"/>
      <c r="Z424" s="72"/>
      <c r="AF424" s="72"/>
      <c r="AH424" s="72"/>
      <c r="AI424" s="72"/>
      <c r="AP424" s="72"/>
      <c r="AV424" s="72"/>
      <c r="AX424" s="72"/>
      <c r="BD424" s="72"/>
      <c r="BF424" s="72"/>
      <c r="BL424" s="72"/>
      <c r="BN424" s="72"/>
      <c r="BT424" s="72"/>
      <c r="BV424" s="72"/>
      <c r="CB424" s="72"/>
      <c r="CD424" s="72"/>
      <c r="CE424" s="72"/>
      <c r="CF424" s="72"/>
      <c r="CG424" s="72"/>
      <c r="CH424" s="72"/>
      <c r="CI424" s="72"/>
      <c r="CJ424" s="72"/>
      <c r="CK424" s="72"/>
      <c r="CL424" s="72"/>
      <c r="CR424" s="72"/>
      <c r="CT424" s="72"/>
      <c r="CZ424" s="72"/>
      <c r="DB424" s="72"/>
      <c r="DC424" s="72"/>
      <c r="DD424" s="72"/>
      <c r="DE424" s="72"/>
      <c r="DF424" s="72"/>
      <c r="DG424" s="72"/>
      <c r="DH424" s="72"/>
      <c r="DI424" s="72"/>
      <c r="DJ424" s="212"/>
      <c r="DK424" s="212"/>
      <c r="DL424" s="212"/>
      <c r="DM424" s="212"/>
      <c r="DN424" s="212"/>
      <c r="DO424" s="212"/>
      <c r="DP424" s="212"/>
      <c r="DQ424" s="212"/>
      <c r="DR424" s="72"/>
    </row>
    <row r="425" spans="2:122" x14ac:dyDescent="0.3">
      <c r="B425" s="72"/>
      <c r="H425" s="72"/>
      <c r="J425" s="72"/>
      <c r="P425" s="72"/>
      <c r="R425" s="72"/>
      <c r="X425" s="72"/>
      <c r="Z425" s="72"/>
      <c r="AF425" s="72"/>
      <c r="AH425" s="72"/>
      <c r="AI425" s="72"/>
      <c r="AP425" s="72"/>
      <c r="AV425" s="72"/>
      <c r="AX425" s="72"/>
      <c r="BD425" s="72"/>
      <c r="BF425" s="72"/>
      <c r="BL425" s="72"/>
      <c r="BN425" s="72"/>
      <c r="BT425" s="72"/>
      <c r="BV425" s="72"/>
      <c r="CB425" s="72"/>
      <c r="CD425" s="72"/>
      <c r="CE425" s="72"/>
      <c r="CF425" s="72"/>
      <c r="CG425" s="72"/>
      <c r="CH425" s="72"/>
      <c r="CI425" s="72"/>
      <c r="CJ425" s="72"/>
      <c r="CK425" s="72"/>
      <c r="CL425" s="72"/>
      <c r="CR425" s="72"/>
      <c r="CT425" s="72"/>
      <c r="CZ425" s="72"/>
      <c r="DB425" s="72"/>
      <c r="DC425" s="72"/>
      <c r="DD425" s="72"/>
      <c r="DE425" s="72"/>
      <c r="DF425" s="72"/>
      <c r="DG425" s="72"/>
      <c r="DH425" s="72"/>
      <c r="DI425" s="72"/>
      <c r="DJ425" s="212"/>
      <c r="DK425" s="212"/>
      <c r="DL425" s="212"/>
      <c r="DM425" s="212"/>
      <c r="DN425" s="212"/>
      <c r="DO425" s="212"/>
      <c r="DP425" s="212"/>
      <c r="DQ425" s="212"/>
      <c r="DR425" s="72"/>
    </row>
    <row r="426" spans="2:122" x14ac:dyDescent="0.3">
      <c r="B426" s="72"/>
      <c r="H426" s="72"/>
      <c r="J426" s="72"/>
      <c r="P426" s="72"/>
      <c r="R426" s="72"/>
      <c r="X426" s="72"/>
      <c r="Z426" s="72"/>
      <c r="AF426" s="72"/>
      <c r="AH426" s="72"/>
      <c r="AI426" s="72"/>
      <c r="AP426" s="72"/>
      <c r="AV426" s="72"/>
      <c r="AX426" s="72"/>
      <c r="BD426" s="72"/>
      <c r="BF426" s="72"/>
      <c r="BL426" s="72"/>
      <c r="BN426" s="72"/>
      <c r="BT426" s="72"/>
      <c r="BV426" s="72"/>
      <c r="CB426" s="72"/>
      <c r="CD426" s="72"/>
      <c r="CE426" s="72"/>
      <c r="CF426" s="72"/>
      <c r="CG426" s="72"/>
      <c r="CH426" s="72"/>
      <c r="CI426" s="72"/>
      <c r="CJ426" s="72"/>
      <c r="CK426" s="72"/>
      <c r="CL426" s="72"/>
      <c r="CR426" s="72"/>
      <c r="CT426" s="72"/>
      <c r="CZ426" s="72"/>
      <c r="DB426" s="72"/>
      <c r="DC426" s="72"/>
      <c r="DD426" s="72"/>
      <c r="DE426" s="72"/>
      <c r="DF426" s="72"/>
      <c r="DG426" s="72"/>
      <c r="DH426" s="72"/>
      <c r="DI426" s="72"/>
      <c r="DJ426" s="212"/>
      <c r="DK426" s="212"/>
      <c r="DL426" s="212"/>
      <c r="DM426" s="212"/>
      <c r="DN426" s="212"/>
      <c r="DO426" s="212"/>
      <c r="DP426" s="212"/>
      <c r="DQ426" s="212"/>
      <c r="DR426" s="72"/>
    </row>
    <row r="427" spans="2:122" x14ac:dyDescent="0.3">
      <c r="B427" s="72"/>
      <c r="H427" s="72"/>
      <c r="J427" s="72"/>
      <c r="P427" s="72"/>
      <c r="R427" s="72"/>
      <c r="X427" s="72"/>
      <c r="Z427" s="72"/>
      <c r="AF427" s="72"/>
      <c r="AH427" s="72"/>
      <c r="AI427" s="72"/>
      <c r="AP427" s="72"/>
      <c r="AV427" s="72"/>
      <c r="AX427" s="72"/>
      <c r="BD427" s="72"/>
      <c r="BF427" s="72"/>
      <c r="BL427" s="72"/>
      <c r="BN427" s="72"/>
      <c r="BT427" s="72"/>
      <c r="BV427" s="72"/>
      <c r="CB427" s="72"/>
      <c r="CD427" s="72"/>
      <c r="CE427" s="72"/>
      <c r="CF427" s="72"/>
      <c r="CG427" s="72"/>
      <c r="CH427" s="72"/>
      <c r="CI427" s="72"/>
      <c r="CJ427" s="72"/>
      <c r="CK427" s="72"/>
      <c r="CL427" s="72"/>
      <c r="CR427" s="72"/>
      <c r="CT427" s="72"/>
      <c r="CZ427" s="72"/>
      <c r="DB427" s="72"/>
      <c r="DC427" s="72"/>
      <c r="DD427" s="72"/>
      <c r="DE427" s="72"/>
      <c r="DF427" s="72"/>
      <c r="DG427" s="72"/>
      <c r="DH427" s="72"/>
      <c r="DI427" s="72"/>
      <c r="DJ427" s="212"/>
      <c r="DK427" s="212"/>
      <c r="DL427" s="212"/>
      <c r="DM427" s="212"/>
      <c r="DN427" s="212"/>
      <c r="DO427" s="212"/>
      <c r="DP427" s="212"/>
      <c r="DQ427" s="212"/>
      <c r="DR427" s="72"/>
    </row>
    <row r="428" spans="2:122" x14ac:dyDescent="0.3">
      <c r="B428" s="72"/>
      <c r="H428" s="72"/>
      <c r="J428" s="72"/>
      <c r="P428" s="72"/>
      <c r="R428" s="72"/>
      <c r="X428" s="72"/>
      <c r="Z428" s="72"/>
      <c r="AF428" s="72"/>
      <c r="AH428" s="72"/>
      <c r="AI428" s="72"/>
      <c r="AP428" s="72"/>
      <c r="AV428" s="72"/>
      <c r="AX428" s="72"/>
      <c r="BD428" s="72"/>
      <c r="BF428" s="72"/>
      <c r="BL428" s="72"/>
      <c r="BN428" s="72"/>
      <c r="BT428" s="72"/>
      <c r="BV428" s="72"/>
      <c r="CB428" s="72"/>
      <c r="CD428" s="72"/>
      <c r="CE428" s="72"/>
      <c r="CF428" s="72"/>
      <c r="CG428" s="72"/>
      <c r="CH428" s="72"/>
      <c r="CI428" s="72"/>
      <c r="CJ428" s="72"/>
      <c r="CK428" s="72"/>
      <c r="CL428" s="72"/>
      <c r="CR428" s="72"/>
      <c r="CT428" s="72"/>
      <c r="CZ428" s="72"/>
      <c r="DB428" s="72"/>
      <c r="DC428" s="72"/>
      <c r="DD428" s="72"/>
      <c r="DE428" s="72"/>
      <c r="DF428" s="72"/>
      <c r="DG428" s="72"/>
      <c r="DH428" s="72"/>
      <c r="DI428" s="72"/>
      <c r="DJ428" s="212"/>
      <c r="DK428" s="212"/>
      <c r="DL428" s="212"/>
      <c r="DM428" s="212"/>
      <c r="DN428" s="212"/>
      <c r="DO428" s="212"/>
      <c r="DP428" s="212"/>
      <c r="DQ428" s="212"/>
      <c r="DR428" s="72"/>
    </row>
    <row r="429" spans="2:122" x14ac:dyDescent="0.3">
      <c r="B429" s="72"/>
      <c r="H429" s="72"/>
      <c r="J429" s="72"/>
      <c r="P429" s="72"/>
      <c r="R429" s="72"/>
      <c r="X429" s="72"/>
      <c r="Z429" s="72"/>
      <c r="AF429" s="72"/>
      <c r="AH429" s="72"/>
      <c r="AI429" s="72"/>
      <c r="AP429" s="72"/>
      <c r="AV429" s="72"/>
      <c r="AX429" s="72"/>
      <c r="BD429" s="72"/>
      <c r="BF429" s="72"/>
      <c r="BL429" s="72"/>
      <c r="BN429" s="72"/>
      <c r="BT429" s="72"/>
      <c r="BV429" s="72"/>
      <c r="CB429" s="72"/>
      <c r="CD429" s="72"/>
      <c r="CE429" s="72"/>
      <c r="CF429" s="72"/>
      <c r="CG429" s="72"/>
      <c r="CH429" s="72"/>
      <c r="CI429" s="72"/>
      <c r="CJ429" s="72"/>
      <c r="CK429" s="72"/>
      <c r="CL429" s="72"/>
      <c r="CR429" s="72"/>
      <c r="CT429" s="72"/>
      <c r="CZ429" s="72"/>
      <c r="DB429" s="72"/>
      <c r="DC429" s="72"/>
      <c r="DD429" s="72"/>
      <c r="DE429" s="72"/>
      <c r="DF429" s="72"/>
      <c r="DG429" s="72"/>
      <c r="DH429" s="72"/>
      <c r="DI429" s="72"/>
      <c r="DJ429" s="212"/>
      <c r="DK429" s="212"/>
      <c r="DL429" s="212"/>
      <c r="DM429" s="212"/>
      <c r="DN429" s="212"/>
      <c r="DO429" s="212"/>
      <c r="DP429" s="212"/>
      <c r="DQ429" s="212"/>
      <c r="DR429" s="72"/>
    </row>
    <row r="430" spans="2:122" x14ac:dyDescent="0.3">
      <c r="B430" s="72"/>
      <c r="H430" s="72"/>
      <c r="J430" s="72"/>
      <c r="P430" s="72"/>
      <c r="R430" s="72"/>
      <c r="X430" s="72"/>
      <c r="Z430" s="72"/>
      <c r="AF430" s="72"/>
      <c r="AH430" s="72"/>
      <c r="AI430" s="72"/>
      <c r="AP430" s="72"/>
      <c r="AV430" s="72"/>
      <c r="AX430" s="72"/>
      <c r="BD430" s="72"/>
      <c r="BF430" s="72"/>
      <c r="BL430" s="72"/>
      <c r="BN430" s="72"/>
      <c r="BT430" s="72"/>
      <c r="BV430" s="72"/>
      <c r="CB430" s="72"/>
      <c r="CD430" s="72"/>
      <c r="CE430" s="72"/>
      <c r="CF430" s="72"/>
      <c r="CG430" s="72"/>
      <c r="CH430" s="72"/>
      <c r="CI430" s="72"/>
      <c r="CJ430" s="72"/>
      <c r="CK430" s="72"/>
      <c r="CL430" s="72"/>
      <c r="CR430" s="72"/>
      <c r="CT430" s="72"/>
      <c r="CZ430" s="72"/>
      <c r="DB430" s="72"/>
      <c r="DC430" s="72"/>
      <c r="DD430" s="72"/>
      <c r="DE430" s="72"/>
      <c r="DF430" s="72"/>
      <c r="DG430" s="72"/>
      <c r="DH430" s="72"/>
      <c r="DI430" s="72"/>
      <c r="DJ430" s="212"/>
      <c r="DK430" s="212"/>
      <c r="DL430" s="212"/>
      <c r="DM430" s="212"/>
      <c r="DN430" s="212"/>
      <c r="DO430" s="212"/>
      <c r="DP430" s="212"/>
      <c r="DQ430" s="212"/>
      <c r="DR430" s="72"/>
    </row>
    <row r="431" spans="2:122" x14ac:dyDescent="0.3">
      <c r="B431" s="72"/>
      <c r="H431" s="72"/>
      <c r="J431" s="72"/>
      <c r="P431" s="72"/>
      <c r="R431" s="72"/>
      <c r="X431" s="72"/>
      <c r="Z431" s="72"/>
      <c r="AF431" s="72"/>
      <c r="AH431" s="72"/>
      <c r="AI431" s="72"/>
      <c r="AP431" s="72"/>
      <c r="AV431" s="72"/>
      <c r="AX431" s="72"/>
      <c r="BD431" s="72"/>
      <c r="BF431" s="72"/>
      <c r="BL431" s="72"/>
      <c r="BN431" s="72"/>
      <c r="BT431" s="72"/>
      <c r="BV431" s="72"/>
      <c r="CB431" s="72"/>
      <c r="CD431" s="72"/>
      <c r="CE431" s="72"/>
      <c r="CF431" s="72"/>
      <c r="CG431" s="72"/>
      <c r="CH431" s="72"/>
      <c r="CI431" s="72"/>
      <c r="CJ431" s="72"/>
      <c r="CK431" s="72"/>
      <c r="CL431" s="72"/>
      <c r="CR431" s="72"/>
      <c r="CT431" s="72"/>
      <c r="CZ431" s="72"/>
      <c r="DB431" s="72"/>
      <c r="DC431" s="72"/>
      <c r="DD431" s="72"/>
      <c r="DE431" s="72"/>
      <c r="DF431" s="72"/>
      <c r="DG431" s="72"/>
      <c r="DH431" s="72"/>
      <c r="DI431" s="72"/>
      <c r="DJ431" s="212"/>
      <c r="DK431" s="212"/>
      <c r="DL431" s="212"/>
      <c r="DM431" s="212"/>
      <c r="DN431" s="212"/>
      <c r="DO431" s="212"/>
      <c r="DP431" s="212"/>
      <c r="DQ431" s="212"/>
      <c r="DR431" s="72"/>
    </row>
    <row r="432" spans="2:122" x14ac:dyDescent="0.3">
      <c r="B432" s="72"/>
      <c r="H432" s="72"/>
      <c r="J432" s="72"/>
      <c r="P432" s="72"/>
      <c r="R432" s="72"/>
      <c r="X432" s="72"/>
      <c r="Z432" s="72"/>
      <c r="AF432" s="72"/>
      <c r="AH432" s="72"/>
      <c r="AI432" s="72"/>
      <c r="AP432" s="72"/>
      <c r="AV432" s="72"/>
      <c r="AX432" s="72"/>
      <c r="BD432" s="72"/>
      <c r="BF432" s="72"/>
      <c r="BL432" s="72"/>
      <c r="BN432" s="72"/>
      <c r="BT432" s="72"/>
      <c r="BV432" s="72"/>
      <c r="CB432" s="72"/>
      <c r="CD432" s="72"/>
      <c r="CE432" s="72"/>
      <c r="CF432" s="72"/>
      <c r="CG432" s="72"/>
      <c r="CH432" s="72"/>
      <c r="CI432" s="72"/>
      <c r="CJ432" s="72"/>
      <c r="CK432" s="72"/>
      <c r="CL432" s="72"/>
      <c r="CR432" s="72"/>
      <c r="CT432" s="72"/>
      <c r="CZ432" s="72"/>
      <c r="DB432" s="72"/>
      <c r="DC432" s="72"/>
      <c r="DD432" s="72"/>
      <c r="DE432" s="72"/>
      <c r="DF432" s="72"/>
      <c r="DG432" s="72"/>
      <c r="DH432" s="72"/>
      <c r="DI432" s="72"/>
      <c r="DJ432" s="212"/>
      <c r="DK432" s="212"/>
      <c r="DL432" s="212"/>
      <c r="DM432" s="212"/>
      <c r="DN432" s="212"/>
      <c r="DO432" s="212"/>
      <c r="DP432" s="212"/>
      <c r="DQ432" s="212"/>
      <c r="DR432" s="72"/>
    </row>
    <row r="433" spans="2:122" x14ac:dyDescent="0.3">
      <c r="B433" s="72"/>
      <c r="H433" s="72"/>
      <c r="J433" s="72"/>
      <c r="P433" s="72"/>
      <c r="R433" s="72"/>
      <c r="X433" s="72"/>
      <c r="Z433" s="72"/>
      <c r="AF433" s="72"/>
      <c r="AH433" s="72"/>
      <c r="AI433" s="72"/>
      <c r="AP433" s="72"/>
      <c r="AV433" s="72"/>
      <c r="AX433" s="72"/>
      <c r="BD433" s="72"/>
      <c r="BF433" s="72"/>
      <c r="BL433" s="72"/>
      <c r="BN433" s="72"/>
      <c r="BT433" s="72"/>
      <c r="BV433" s="72"/>
      <c r="CB433" s="72"/>
      <c r="CD433" s="72"/>
      <c r="CE433" s="72"/>
      <c r="CF433" s="72"/>
      <c r="CG433" s="72"/>
      <c r="CH433" s="72"/>
      <c r="CI433" s="72"/>
      <c r="CJ433" s="72"/>
      <c r="CK433" s="72"/>
      <c r="CL433" s="72"/>
      <c r="CR433" s="72"/>
      <c r="CT433" s="72"/>
      <c r="CZ433" s="72"/>
      <c r="DB433" s="72"/>
      <c r="DC433" s="72"/>
      <c r="DD433" s="72"/>
      <c r="DE433" s="72"/>
      <c r="DF433" s="72"/>
      <c r="DG433" s="72"/>
      <c r="DH433" s="72"/>
      <c r="DI433" s="72"/>
      <c r="DJ433" s="212"/>
      <c r="DK433" s="212"/>
      <c r="DL433" s="212"/>
      <c r="DM433" s="212"/>
      <c r="DN433" s="212"/>
      <c r="DO433" s="212"/>
      <c r="DP433" s="212"/>
      <c r="DQ433" s="212"/>
      <c r="DR433" s="72"/>
    </row>
    <row r="434" spans="2:122" x14ac:dyDescent="0.3">
      <c r="B434" s="72"/>
      <c r="H434" s="72"/>
      <c r="J434" s="72"/>
      <c r="P434" s="72"/>
      <c r="R434" s="72"/>
      <c r="X434" s="72"/>
      <c r="Z434" s="72"/>
      <c r="AF434" s="72"/>
      <c r="AH434" s="72"/>
      <c r="AI434" s="72"/>
      <c r="AP434" s="72"/>
      <c r="AV434" s="72"/>
      <c r="AX434" s="72"/>
      <c r="BD434" s="72"/>
      <c r="BF434" s="72"/>
      <c r="BL434" s="72"/>
      <c r="BN434" s="72"/>
      <c r="BT434" s="72"/>
      <c r="BV434" s="72"/>
      <c r="CB434" s="72"/>
      <c r="CD434" s="72"/>
      <c r="CE434" s="72"/>
      <c r="CF434" s="72"/>
      <c r="CG434" s="72"/>
      <c r="CH434" s="72"/>
      <c r="CI434" s="72"/>
      <c r="CJ434" s="72"/>
      <c r="CK434" s="72"/>
      <c r="CL434" s="72"/>
      <c r="CR434" s="72"/>
      <c r="CT434" s="72"/>
      <c r="CZ434" s="72"/>
      <c r="DB434" s="72"/>
      <c r="DC434" s="72"/>
      <c r="DD434" s="72"/>
      <c r="DE434" s="72"/>
      <c r="DF434" s="72"/>
      <c r="DG434" s="72"/>
      <c r="DH434" s="72"/>
      <c r="DI434" s="72"/>
      <c r="DJ434" s="212"/>
      <c r="DK434" s="212"/>
      <c r="DL434" s="212"/>
      <c r="DM434" s="212"/>
      <c r="DN434" s="212"/>
      <c r="DO434" s="212"/>
      <c r="DP434" s="212"/>
      <c r="DQ434" s="212"/>
      <c r="DR434" s="72"/>
    </row>
    <row r="435" spans="2:122" x14ac:dyDescent="0.3">
      <c r="B435" s="72"/>
      <c r="H435" s="72"/>
      <c r="J435" s="72"/>
      <c r="P435" s="72"/>
      <c r="R435" s="72"/>
      <c r="X435" s="72"/>
      <c r="Z435" s="72"/>
      <c r="AF435" s="72"/>
      <c r="AH435" s="72"/>
      <c r="AI435" s="72"/>
      <c r="AP435" s="72"/>
      <c r="AV435" s="72"/>
      <c r="AX435" s="72"/>
      <c r="BD435" s="72"/>
      <c r="BF435" s="72"/>
      <c r="BL435" s="72"/>
      <c r="BN435" s="72"/>
      <c r="BT435" s="72"/>
      <c r="BV435" s="72"/>
      <c r="CB435" s="72"/>
      <c r="CD435" s="72"/>
      <c r="CE435" s="72"/>
      <c r="CF435" s="72"/>
      <c r="CG435" s="72"/>
      <c r="CH435" s="72"/>
      <c r="CI435" s="72"/>
      <c r="CJ435" s="72"/>
      <c r="CK435" s="72"/>
      <c r="CL435" s="72"/>
      <c r="CR435" s="72"/>
      <c r="CT435" s="72"/>
      <c r="CZ435" s="72"/>
      <c r="DB435" s="72"/>
      <c r="DC435" s="72"/>
      <c r="DD435" s="72"/>
      <c r="DE435" s="72"/>
      <c r="DF435" s="72"/>
      <c r="DG435" s="72"/>
      <c r="DH435" s="72"/>
      <c r="DI435" s="72"/>
      <c r="DJ435" s="212"/>
      <c r="DK435" s="212"/>
      <c r="DL435" s="212"/>
      <c r="DM435" s="212"/>
      <c r="DN435" s="212"/>
      <c r="DO435" s="212"/>
      <c r="DP435" s="212"/>
      <c r="DQ435" s="212"/>
      <c r="DR435" s="72"/>
    </row>
    <row r="436" spans="2:122" x14ac:dyDescent="0.3">
      <c r="B436" s="72"/>
      <c r="H436" s="72"/>
      <c r="J436" s="72"/>
      <c r="P436" s="72"/>
      <c r="R436" s="72"/>
      <c r="X436" s="72"/>
      <c r="Z436" s="72"/>
      <c r="AF436" s="72"/>
      <c r="AH436" s="72"/>
      <c r="AI436" s="72"/>
      <c r="AP436" s="72"/>
      <c r="AV436" s="72"/>
      <c r="AX436" s="72"/>
      <c r="BD436" s="72"/>
      <c r="BF436" s="72"/>
      <c r="BL436" s="72"/>
      <c r="BN436" s="72"/>
      <c r="BT436" s="72"/>
      <c r="BV436" s="72"/>
      <c r="CB436" s="72"/>
      <c r="CD436" s="72"/>
      <c r="CE436" s="72"/>
      <c r="CF436" s="72"/>
      <c r="CG436" s="72"/>
      <c r="CH436" s="72"/>
      <c r="CI436" s="72"/>
      <c r="CJ436" s="72"/>
      <c r="CK436" s="72"/>
      <c r="CL436" s="72"/>
      <c r="CR436" s="72"/>
      <c r="CT436" s="72"/>
      <c r="CZ436" s="72"/>
      <c r="DB436" s="72"/>
      <c r="DC436" s="72"/>
      <c r="DD436" s="72"/>
      <c r="DE436" s="72"/>
      <c r="DF436" s="72"/>
      <c r="DG436" s="72"/>
      <c r="DH436" s="72"/>
      <c r="DI436" s="72"/>
      <c r="DJ436" s="212"/>
      <c r="DK436" s="212"/>
      <c r="DL436" s="212"/>
      <c r="DM436" s="212"/>
      <c r="DN436" s="212"/>
      <c r="DO436" s="212"/>
      <c r="DP436" s="212"/>
      <c r="DQ436" s="212"/>
      <c r="DR436" s="72"/>
    </row>
    <row r="437" spans="2:122" x14ac:dyDescent="0.3">
      <c r="B437" s="72"/>
      <c r="H437" s="72"/>
      <c r="J437" s="72"/>
      <c r="P437" s="72"/>
      <c r="R437" s="72"/>
      <c r="X437" s="72"/>
      <c r="Z437" s="72"/>
      <c r="AF437" s="72"/>
      <c r="AH437" s="72"/>
      <c r="AI437" s="72"/>
      <c r="AP437" s="72"/>
      <c r="AV437" s="72"/>
      <c r="AX437" s="72"/>
      <c r="BD437" s="72"/>
      <c r="BF437" s="72"/>
      <c r="BL437" s="72"/>
      <c r="BN437" s="72"/>
      <c r="BT437" s="72"/>
      <c r="BV437" s="72"/>
      <c r="CB437" s="72"/>
      <c r="CD437" s="72"/>
      <c r="CE437" s="72"/>
      <c r="CF437" s="72"/>
      <c r="CG437" s="72"/>
      <c r="CH437" s="72"/>
      <c r="CI437" s="72"/>
      <c r="CJ437" s="72"/>
      <c r="CK437" s="72"/>
      <c r="CL437" s="72"/>
      <c r="CR437" s="72"/>
      <c r="CT437" s="72"/>
      <c r="CZ437" s="72"/>
      <c r="DB437" s="72"/>
      <c r="DC437" s="72"/>
      <c r="DD437" s="72"/>
      <c r="DE437" s="72"/>
      <c r="DF437" s="72"/>
      <c r="DG437" s="72"/>
      <c r="DH437" s="72"/>
      <c r="DI437" s="72"/>
      <c r="DJ437" s="212"/>
      <c r="DK437" s="212"/>
      <c r="DL437" s="212"/>
      <c r="DM437" s="212"/>
      <c r="DN437" s="212"/>
      <c r="DO437" s="212"/>
      <c r="DP437" s="212"/>
      <c r="DQ437" s="212"/>
      <c r="DR437" s="72"/>
    </row>
    <row r="438" spans="2:122" x14ac:dyDescent="0.3">
      <c r="B438" s="72"/>
      <c r="H438" s="72"/>
      <c r="J438" s="72"/>
      <c r="P438" s="72"/>
      <c r="R438" s="72"/>
      <c r="X438" s="72"/>
      <c r="Z438" s="72"/>
      <c r="AF438" s="72"/>
      <c r="AH438" s="72"/>
      <c r="AI438" s="72"/>
      <c r="AP438" s="72"/>
      <c r="AV438" s="72"/>
      <c r="AX438" s="72"/>
      <c r="BD438" s="72"/>
      <c r="BF438" s="72"/>
      <c r="BL438" s="72"/>
      <c r="BN438" s="72"/>
      <c r="BT438" s="72"/>
      <c r="BV438" s="72"/>
      <c r="CB438" s="72"/>
      <c r="CD438" s="72"/>
      <c r="CE438" s="72"/>
      <c r="CF438" s="72"/>
      <c r="CG438" s="72"/>
      <c r="CH438" s="72"/>
      <c r="CI438" s="72"/>
      <c r="CJ438" s="72"/>
      <c r="CK438" s="72"/>
      <c r="CL438" s="72"/>
      <c r="CR438" s="72"/>
      <c r="CT438" s="72"/>
      <c r="CZ438" s="72"/>
      <c r="DB438" s="72"/>
      <c r="DC438" s="72"/>
      <c r="DD438" s="72"/>
      <c r="DE438" s="72"/>
      <c r="DF438" s="72"/>
      <c r="DG438" s="72"/>
      <c r="DH438" s="72"/>
      <c r="DI438" s="72"/>
      <c r="DJ438" s="212"/>
      <c r="DK438" s="212"/>
      <c r="DL438" s="212"/>
      <c r="DM438" s="212"/>
      <c r="DN438" s="212"/>
      <c r="DO438" s="212"/>
      <c r="DP438" s="212"/>
      <c r="DQ438" s="212"/>
      <c r="DR438" s="72"/>
    </row>
    <row r="439" spans="2:122" x14ac:dyDescent="0.3">
      <c r="B439" s="72"/>
      <c r="H439" s="72"/>
      <c r="J439" s="72"/>
      <c r="P439" s="72"/>
      <c r="R439" s="72"/>
      <c r="X439" s="72"/>
      <c r="Z439" s="72"/>
      <c r="AF439" s="72"/>
      <c r="AH439" s="72"/>
      <c r="AI439" s="72"/>
      <c r="AP439" s="72"/>
      <c r="AV439" s="72"/>
      <c r="AX439" s="72"/>
      <c r="BD439" s="72"/>
      <c r="BF439" s="72"/>
      <c r="BL439" s="72"/>
      <c r="BN439" s="72"/>
      <c r="BT439" s="72"/>
      <c r="BV439" s="72"/>
      <c r="CB439" s="72"/>
      <c r="CD439" s="72"/>
      <c r="CE439" s="72"/>
      <c r="CF439" s="72"/>
      <c r="CG439" s="72"/>
      <c r="CH439" s="72"/>
      <c r="CI439" s="72"/>
      <c r="CJ439" s="72"/>
      <c r="CK439" s="72"/>
      <c r="CL439" s="72"/>
      <c r="CR439" s="72"/>
      <c r="CT439" s="72"/>
      <c r="CZ439" s="72"/>
      <c r="DB439" s="72"/>
      <c r="DC439" s="72"/>
      <c r="DD439" s="72"/>
      <c r="DE439" s="72"/>
      <c r="DF439" s="72"/>
      <c r="DG439" s="72"/>
      <c r="DH439" s="72"/>
      <c r="DI439" s="72"/>
      <c r="DJ439" s="212"/>
      <c r="DK439" s="212"/>
      <c r="DL439" s="212"/>
      <c r="DM439" s="212"/>
      <c r="DN439" s="212"/>
      <c r="DO439" s="212"/>
      <c r="DP439" s="212"/>
      <c r="DQ439" s="212"/>
      <c r="DR439" s="72"/>
    </row>
    <row r="440" spans="2:122" x14ac:dyDescent="0.3">
      <c r="B440" s="72"/>
      <c r="H440" s="72"/>
      <c r="J440" s="72"/>
      <c r="P440" s="72"/>
      <c r="R440" s="72"/>
      <c r="X440" s="72"/>
      <c r="Z440" s="72"/>
      <c r="AF440" s="72"/>
      <c r="AH440" s="72"/>
      <c r="AI440" s="72"/>
      <c r="AP440" s="72"/>
      <c r="AV440" s="72"/>
      <c r="AX440" s="72"/>
      <c r="BD440" s="72"/>
      <c r="BF440" s="72"/>
      <c r="BL440" s="72"/>
      <c r="BN440" s="72"/>
      <c r="BT440" s="72"/>
      <c r="BV440" s="72"/>
      <c r="CB440" s="72"/>
      <c r="CD440" s="72"/>
      <c r="CE440" s="72"/>
      <c r="CF440" s="72"/>
      <c r="CG440" s="72"/>
      <c r="CH440" s="72"/>
      <c r="CI440" s="72"/>
      <c r="CJ440" s="72"/>
      <c r="CK440" s="72"/>
      <c r="CL440" s="72"/>
      <c r="CR440" s="72"/>
      <c r="CT440" s="72"/>
      <c r="CZ440" s="72"/>
      <c r="DB440" s="72"/>
      <c r="DC440" s="72"/>
      <c r="DD440" s="72"/>
      <c r="DE440" s="72"/>
      <c r="DF440" s="72"/>
      <c r="DG440" s="72"/>
      <c r="DH440" s="72"/>
      <c r="DI440" s="72"/>
      <c r="DJ440" s="212"/>
      <c r="DK440" s="212"/>
      <c r="DL440" s="212"/>
      <c r="DM440" s="212"/>
      <c r="DN440" s="212"/>
      <c r="DO440" s="212"/>
      <c r="DP440" s="212"/>
      <c r="DQ440" s="212"/>
      <c r="DR440" s="72"/>
    </row>
    <row r="441" spans="2:122" x14ac:dyDescent="0.3">
      <c r="B441" s="72"/>
      <c r="H441" s="72"/>
      <c r="J441" s="72"/>
      <c r="P441" s="72"/>
      <c r="R441" s="72"/>
      <c r="X441" s="72"/>
      <c r="Z441" s="72"/>
      <c r="AF441" s="72"/>
      <c r="AH441" s="72"/>
      <c r="AI441" s="72"/>
      <c r="AP441" s="72"/>
      <c r="AV441" s="72"/>
      <c r="AX441" s="72"/>
      <c r="BD441" s="72"/>
      <c r="BF441" s="72"/>
      <c r="BL441" s="72"/>
      <c r="BN441" s="72"/>
      <c r="BT441" s="72"/>
      <c r="BV441" s="72"/>
      <c r="CB441" s="72"/>
      <c r="CD441" s="72"/>
      <c r="CE441" s="72"/>
      <c r="CF441" s="72"/>
      <c r="CG441" s="72"/>
      <c r="CH441" s="72"/>
      <c r="CI441" s="72"/>
      <c r="CJ441" s="72"/>
      <c r="CK441" s="72"/>
      <c r="CL441" s="72"/>
      <c r="CR441" s="72"/>
      <c r="CT441" s="72"/>
      <c r="CZ441" s="72"/>
      <c r="DB441" s="72"/>
      <c r="DC441" s="72"/>
      <c r="DD441" s="72"/>
      <c r="DE441" s="72"/>
      <c r="DF441" s="72"/>
      <c r="DG441" s="72"/>
      <c r="DH441" s="72"/>
      <c r="DI441" s="72"/>
      <c r="DJ441" s="212"/>
      <c r="DK441" s="212"/>
      <c r="DL441" s="212"/>
      <c r="DM441" s="212"/>
      <c r="DN441" s="212"/>
      <c r="DO441" s="212"/>
      <c r="DP441" s="212"/>
      <c r="DQ441" s="212"/>
      <c r="DR441" s="72"/>
    </row>
    <row r="442" spans="2:122" x14ac:dyDescent="0.3">
      <c r="B442" s="72"/>
      <c r="H442" s="72"/>
      <c r="J442" s="72"/>
      <c r="P442" s="72"/>
      <c r="R442" s="72"/>
      <c r="X442" s="72"/>
      <c r="Z442" s="72"/>
      <c r="AF442" s="72"/>
      <c r="AH442" s="72"/>
      <c r="AI442" s="72"/>
      <c r="AP442" s="72"/>
      <c r="AV442" s="72"/>
      <c r="AX442" s="72"/>
      <c r="BD442" s="72"/>
      <c r="BF442" s="72"/>
      <c r="BL442" s="72"/>
      <c r="BN442" s="72"/>
      <c r="BT442" s="72"/>
      <c r="BV442" s="72"/>
      <c r="CB442" s="72"/>
      <c r="CD442" s="72"/>
      <c r="CE442" s="72"/>
      <c r="CF442" s="72"/>
      <c r="CG442" s="72"/>
      <c r="CH442" s="72"/>
      <c r="CI442" s="72"/>
      <c r="CJ442" s="72"/>
      <c r="CK442" s="72"/>
      <c r="CL442" s="72"/>
      <c r="CR442" s="72"/>
      <c r="CT442" s="72"/>
      <c r="CZ442" s="72"/>
      <c r="DB442" s="72"/>
      <c r="DC442" s="72"/>
      <c r="DD442" s="72"/>
      <c r="DE442" s="72"/>
      <c r="DF442" s="72"/>
      <c r="DG442" s="72"/>
      <c r="DH442" s="72"/>
      <c r="DI442" s="72"/>
      <c r="DJ442" s="212"/>
      <c r="DK442" s="212"/>
      <c r="DL442" s="212"/>
      <c r="DM442" s="212"/>
      <c r="DN442" s="212"/>
      <c r="DO442" s="212"/>
      <c r="DP442" s="212"/>
      <c r="DQ442" s="212"/>
      <c r="DR442" s="72"/>
    </row>
    <row r="443" spans="2:122" x14ac:dyDescent="0.3">
      <c r="B443" s="72"/>
      <c r="H443" s="72"/>
      <c r="J443" s="72"/>
      <c r="P443" s="72"/>
      <c r="R443" s="72"/>
      <c r="X443" s="72"/>
      <c r="Z443" s="72"/>
      <c r="AF443" s="72"/>
      <c r="AH443" s="72"/>
      <c r="AI443" s="72"/>
      <c r="AP443" s="72"/>
      <c r="AV443" s="72"/>
      <c r="AX443" s="72"/>
      <c r="BD443" s="72"/>
      <c r="BF443" s="72"/>
      <c r="BL443" s="72"/>
      <c r="BN443" s="72"/>
      <c r="BT443" s="72"/>
      <c r="BV443" s="72"/>
      <c r="CB443" s="72"/>
      <c r="CD443" s="72"/>
      <c r="CE443" s="72"/>
      <c r="CF443" s="72"/>
      <c r="CG443" s="72"/>
      <c r="CH443" s="72"/>
      <c r="CI443" s="72"/>
      <c r="CJ443" s="72"/>
      <c r="CK443" s="72"/>
      <c r="CL443" s="72"/>
      <c r="CR443" s="72"/>
      <c r="CT443" s="72"/>
      <c r="CZ443" s="72"/>
      <c r="DB443" s="72"/>
      <c r="DC443" s="72"/>
      <c r="DD443" s="72"/>
      <c r="DE443" s="72"/>
      <c r="DF443" s="72"/>
      <c r="DG443" s="72"/>
      <c r="DH443" s="72"/>
      <c r="DI443" s="72"/>
      <c r="DJ443" s="212"/>
      <c r="DK443" s="212"/>
      <c r="DL443" s="212"/>
      <c r="DM443" s="212"/>
      <c r="DN443" s="212"/>
      <c r="DO443" s="212"/>
      <c r="DP443" s="212"/>
      <c r="DQ443" s="212"/>
      <c r="DR443" s="72"/>
    </row>
    <row r="444" spans="2:122" x14ac:dyDescent="0.3">
      <c r="B444" s="72"/>
      <c r="H444" s="72"/>
      <c r="J444" s="72"/>
      <c r="P444" s="72"/>
      <c r="R444" s="72"/>
      <c r="X444" s="72"/>
      <c r="Z444" s="72"/>
      <c r="AF444" s="72"/>
      <c r="AH444" s="72"/>
      <c r="AI444" s="72"/>
      <c r="AP444" s="72"/>
      <c r="AV444" s="72"/>
      <c r="AX444" s="72"/>
      <c r="BD444" s="72"/>
      <c r="BF444" s="72"/>
      <c r="BL444" s="72"/>
      <c r="BN444" s="72"/>
      <c r="BT444" s="72"/>
      <c r="BV444" s="72"/>
      <c r="CB444" s="72"/>
      <c r="CD444" s="72"/>
      <c r="CE444" s="72"/>
      <c r="CF444" s="72"/>
      <c r="CG444" s="72"/>
      <c r="CH444" s="72"/>
      <c r="CI444" s="72"/>
      <c r="CJ444" s="72"/>
      <c r="CK444" s="72"/>
      <c r="CL444" s="72"/>
      <c r="CR444" s="72"/>
      <c r="CT444" s="72"/>
      <c r="CZ444" s="72"/>
      <c r="DB444" s="72"/>
      <c r="DC444" s="72"/>
      <c r="DD444" s="72"/>
      <c r="DE444" s="72"/>
      <c r="DF444" s="72"/>
      <c r="DG444" s="72"/>
      <c r="DH444" s="72"/>
      <c r="DI444" s="72"/>
      <c r="DJ444" s="212"/>
      <c r="DK444" s="212"/>
      <c r="DL444" s="212"/>
      <c r="DM444" s="212"/>
      <c r="DN444" s="212"/>
      <c r="DO444" s="212"/>
      <c r="DP444" s="212"/>
      <c r="DQ444" s="212"/>
      <c r="DR444" s="72"/>
    </row>
    <row r="445" spans="2:122" x14ac:dyDescent="0.3">
      <c r="B445" s="72"/>
      <c r="H445" s="72"/>
      <c r="J445" s="72"/>
      <c r="P445" s="72"/>
      <c r="R445" s="72"/>
      <c r="X445" s="72"/>
      <c r="Z445" s="72"/>
      <c r="AF445" s="72"/>
      <c r="AH445" s="72"/>
      <c r="AI445" s="72"/>
      <c r="AP445" s="72"/>
      <c r="AV445" s="72"/>
      <c r="AX445" s="72"/>
      <c r="BD445" s="72"/>
      <c r="BF445" s="72"/>
      <c r="BL445" s="72"/>
      <c r="BN445" s="72"/>
      <c r="BT445" s="72"/>
      <c r="BV445" s="72"/>
      <c r="CB445" s="72"/>
      <c r="CD445" s="72"/>
      <c r="CE445" s="72"/>
      <c r="CF445" s="72"/>
      <c r="CG445" s="72"/>
      <c r="CH445" s="72"/>
      <c r="CI445" s="72"/>
      <c r="CJ445" s="72"/>
      <c r="CK445" s="72"/>
      <c r="CL445" s="72"/>
      <c r="CR445" s="72"/>
      <c r="CT445" s="72"/>
      <c r="CZ445" s="72"/>
      <c r="DB445" s="72"/>
      <c r="DC445" s="72"/>
      <c r="DD445" s="72"/>
      <c r="DE445" s="72"/>
      <c r="DF445" s="72"/>
      <c r="DG445" s="72"/>
      <c r="DH445" s="72"/>
      <c r="DI445" s="72"/>
      <c r="DJ445" s="212"/>
      <c r="DK445" s="212"/>
      <c r="DL445" s="212"/>
      <c r="DM445" s="212"/>
      <c r="DN445" s="212"/>
      <c r="DO445" s="212"/>
      <c r="DP445" s="212"/>
      <c r="DQ445" s="212"/>
      <c r="DR445" s="72"/>
    </row>
    <row r="446" spans="2:122" x14ac:dyDescent="0.3">
      <c r="B446" s="72"/>
      <c r="H446" s="72"/>
      <c r="J446" s="72"/>
      <c r="P446" s="72"/>
      <c r="R446" s="72"/>
      <c r="X446" s="72"/>
      <c r="Z446" s="72"/>
      <c r="AF446" s="72"/>
      <c r="AH446" s="72"/>
      <c r="AI446" s="72"/>
      <c r="AP446" s="72"/>
      <c r="AV446" s="72"/>
      <c r="AX446" s="72"/>
      <c r="BD446" s="72"/>
      <c r="BF446" s="72"/>
      <c r="BL446" s="72"/>
      <c r="BN446" s="72"/>
      <c r="BT446" s="72"/>
      <c r="BV446" s="72"/>
      <c r="CB446" s="72"/>
      <c r="CD446" s="72"/>
      <c r="CE446" s="72"/>
      <c r="CF446" s="72"/>
      <c r="CG446" s="72"/>
      <c r="CH446" s="72"/>
      <c r="CI446" s="72"/>
      <c r="CJ446" s="72"/>
      <c r="CK446" s="72"/>
      <c r="CL446" s="72"/>
      <c r="CR446" s="72"/>
      <c r="CT446" s="72"/>
      <c r="CZ446" s="72"/>
      <c r="DB446" s="72"/>
      <c r="DC446" s="72"/>
      <c r="DD446" s="72"/>
      <c r="DE446" s="72"/>
      <c r="DF446" s="72"/>
      <c r="DG446" s="72"/>
      <c r="DH446" s="72"/>
      <c r="DI446" s="72"/>
      <c r="DJ446" s="212"/>
      <c r="DK446" s="212"/>
      <c r="DL446" s="212"/>
      <c r="DM446" s="212"/>
      <c r="DN446" s="212"/>
      <c r="DO446" s="212"/>
      <c r="DP446" s="212"/>
      <c r="DQ446" s="212"/>
      <c r="DR446" s="72"/>
    </row>
    <row r="447" spans="2:122" x14ac:dyDescent="0.3">
      <c r="B447" s="72"/>
      <c r="H447" s="72"/>
      <c r="J447" s="72"/>
      <c r="P447" s="72"/>
      <c r="R447" s="72"/>
      <c r="X447" s="72"/>
      <c r="Z447" s="72"/>
      <c r="AF447" s="72"/>
      <c r="AH447" s="72"/>
      <c r="AI447" s="72"/>
      <c r="AP447" s="72"/>
      <c r="AV447" s="72"/>
      <c r="AX447" s="72"/>
      <c r="BD447" s="72"/>
      <c r="BF447" s="72"/>
      <c r="BL447" s="72"/>
      <c r="BN447" s="72"/>
      <c r="BT447" s="72"/>
      <c r="BV447" s="72"/>
      <c r="CB447" s="72"/>
      <c r="CD447" s="72"/>
      <c r="CE447" s="72"/>
      <c r="CF447" s="72"/>
      <c r="CG447" s="72"/>
      <c r="CH447" s="72"/>
      <c r="CI447" s="72"/>
      <c r="CJ447" s="72"/>
      <c r="CK447" s="72"/>
      <c r="CL447" s="72"/>
      <c r="CR447" s="72"/>
      <c r="CT447" s="72"/>
      <c r="CZ447" s="72"/>
      <c r="DB447" s="72"/>
      <c r="DC447" s="72"/>
      <c r="DD447" s="72"/>
      <c r="DE447" s="72"/>
      <c r="DF447" s="72"/>
      <c r="DG447" s="72"/>
      <c r="DH447" s="72"/>
      <c r="DI447" s="72"/>
      <c r="DJ447" s="212"/>
      <c r="DK447" s="212"/>
      <c r="DL447" s="212"/>
      <c r="DM447" s="212"/>
      <c r="DN447" s="212"/>
      <c r="DO447" s="212"/>
      <c r="DP447" s="212"/>
      <c r="DQ447" s="212"/>
      <c r="DR447" s="72"/>
    </row>
    <row r="448" spans="2:122" x14ac:dyDescent="0.3">
      <c r="B448" s="72"/>
      <c r="H448" s="72"/>
      <c r="J448" s="72"/>
      <c r="P448" s="72"/>
      <c r="R448" s="72"/>
      <c r="X448" s="72"/>
      <c r="Z448" s="72"/>
      <c r="AF448" s="72"/>
      <c r="AH448" s="72"/>
      <c r="AI448" s="72"/>
      <c r="AP448" s="72"/>
      <c r="AV448" s="72"/>
      <c r="AX448" s="72"/>
      <c r="BD448" s="72"/>
      <c r="BF448" s="72"/>
      <c r="BL448" s="72"/>
      <c r="BN448" s="72"/>
      <c r="BT448" s="72"/>
      <c r="BV448" s="72"/>
      <c r="CB448" s="72"/>
      <c r="CD448" s="72"/>
      <c r="CE448" s="72"/>
      <c r="CF448" s="72"/>
      <c r="CG448" s="72"/>
      <c r="CH448" s="72"/>
      <c r="CI448" s="72"/>
      <c r="CJ448" s="72"/>
      <c r="CK448" s="72"/>
      <c r="CL448" s="72"/>
      <c r="CR448" s="72"/>
      <c r="CT448" s="72"/>
      <c r="CZ448" s="72"/>
      <c r="DB448" s="72"/>
      <c r="DC448" s="72"/>
      <c r="DD448" s="72"/>
      <c r="DE448" s="72"/>
      <c r="DF448" s="72"/>
      <c r="DG448" s="72"/>
      <c r="DH448" s="72"/>
      <c r="DI448" s="72"/>
      <c r="DJ448" s="212"/>
      <c r="DK448" s="212"/>
      <c r="DL448" s="212"/>
      <c r="DM448" s="212"/>
      <c r="DN448" s="212"/>
      <c r="DO448" s="212"/>
      <c r="DP448" s="212"/>
      <c r="DQ448" s="212"/>
      <c r="DR448" s="72"/>
    </row>
    <row r="449" spans="2:122" x14ac:dyDescent="0.3">
      <c r="B449" s="72"/>
      <c r="H449" s="72"/>
      <c r="J449" s="72"/>
      <c r="P449" s="72"/>
      <c r="R449" s="72"/>
      <c r="X449" s="72"/>
      <c r="Z449" s="72"/>
      <c r="AF449" s="72"/>
      <c r="AH449" s="72"/>
      <c r="AI449" s="72"/>
      <c r="AP449" s="72"/>
      <c r="AV449" s="72"/>
      <c r="AX449" s="72"/>
      <c r="BD449" s="72"/>
      <c r="BF449" s="72"/>
      <c r="BL449" s="72"/>
      <c r="BN449" s="72"/>
      <c r="BT449" s="72"/>
      <c r="BV449" s="72"/>
      <c r="CB449" s="72"/>
      <c r="CD449" s="72"/>
      <c r="CE449" s="72"/>
      <c r="CF449" s="72"/>
      <c r="CG449" s="72"/>
      <c r="CH449" s="72"/>
      <c r="CI449" s="72"/>
      <c r="CJ449" s="72"/>
      <c r="CK449" s="72"/>
      <c r="CL449" s="72"/>
      <c r="CR449" s="72"/>
      <c r="CT449" s="72"/>
      <c r="CZ449" s="72"/>
      <c r="DB449" s="72"/>
      <c r="DC449" s="72"/>
      <c r="DD449" s="72"/>
      <c r="DE449" s="72"/>
      <c r="DF449" s="72"/>
      <c r="DG449" s="72"/>
      <c r="DH449" s="72"/>
      <c r="DI449" s="72"/>
      <c r="DJ449" s="212"/>
      <c r="DK449" s="212"/>
      <c r="DL449" s="212"/>
      <c r="DM449" s="212"/>
      <c r="DN449" s="212"/>
      <c r="DO449" s="212"/>
      <c r="DP449" s="212"/>
      <c r="DQ449" s="212"/>
      <c r="DR449" s="72"/>
    </row>
    <row r="450" spans="2:122" x14ac:dyDescent="0.3">
      <c r="B450" s="72"/>
      <c r="H450" s="72"/>
      <c r="J450" s="72"/>
      <c r="P450" s="72"/>
      <c r="R450" s="72"/>
      <c r="X450" s="72"/>
      <c r="Z450" s="72"/>
      <c r="AF450" s="72"/>
      <c r="AH450" s="72"/>
      <c r="AI450" s="72"/>
      <c r="AP450" s="72"/>
      <c r="AV450" s="72"/>
      <c r="AX450" s="72"/>
      <c r="BD450" s="72"/>
      <c r="BF450" s="72"/>
      <c r="BL450" s="72"/>
      <c r="BN450" s="72"/>
      <c r="BT450" s="72"/>
      <c r="BV450" s="72"/>
      <c r="CB450" s="72"/>
      <c r="CD450" s="72"/>
      <c r="CE450" s="72"/>
      <c r="CF450" s="72"/>
      <c r="CG450" s="72"/>
      <c r="CH450" s="72"/>
      <c r="CI450" s="72"/>
      <c r="CJ450" s="72"/>
      <c r="CK450" s="72"/>
      <c r="CL450" s="72"/>
      <c r="CR450" s="72"/>
      <c r="CT450" s="72"/>
      <c r="CZ450" s="72"/>
      <c r="DB450" s="72"/>
      <c r="DC450" s="72"/>
      <c r="DD450" s="72"/>
      <c r="DE450" s="72"/>
      <c r="DF450" s="72"/>
      <c r="DG450" s="72"/>
      <c r="DH450" s="72"/>
      <c r="DI450" s="72"/>
      <c r="DJ450" s="212"/>
      <c r="DK450" s="212"/>
      <c r="DL450" s="212"/>
      <c r="DM450" s="212"/>
      <c r="DN450" s="212"/>
      <c r="DO450" s="212"/>
      <c r="DP450" s="212"/>
      <c r="DQ450" s="212"/>
      <c r="DR450" s="72"/>
    </row>
    <row r="451" spans="2:122" x14ac:dyDescent="0.3">
      <c r="B451" s="72"/>
      <c r="H451" s="72"/>
      <c r="J451" s="72"/>
      <c r="P451" s="72"/>
      <c r="R451" s="72"/>
      <c r="X451" s="72"/>
      <c r="Z451" s="72"/>
      <c r="AF451" s="72"/>
      <c r="AH451" s="72"/>
      <c r="AI451" s="72"/>
      <c r="AP451" s="72"/>
      <c r="AV451" s="72"/>
      <c r="AX451" s="72"/>
      <c r="BD451" s="72"/>
      <c r="BF451" s="72"/>
      <c r="BL451" s="72"/>
      <c r="BN451" s="72"/>
      <c r="BT451" s="72"/>
      <c r="BV451" s="72"/>
      <c r="CB451" s="72"/>
      <c r="CD451" s="72"/>
      <c r="CE451" s="72"/>
      <c r="CF451" s="72"/>
      <c r="CG451" s="72"/>
      <c r="CH451" s="72"/>
      <c r="CI451" s="72"/>
      <c r="CJ451" s="72"/>
      <c r="CK451" s="72"/>
      <c r="CL451" s="72"/>
      <c r="CR451" s="72"/>
      <c r="CT451" s="72"/>
      <c r="CZ451" s="72"/>
      <c r="DB451" s="72"/>
      <c r="DC451" s="72"/>
      <c r="DD451" s="72"/>
      <c r="DE451" s="72"/>
      <c r="DF451" s="72"/>
      <c r="DG451" s="72"/>
      <c r="DH451" s="72"/>
      <c r="DI451" s="72"/>
      <c r="DJ451" s="212"/>
      <c r="DK451" s="212"/>
      <c r="DL451" s="212"/>
      <c r="DM451" s="212"/>
      <c r="DN451" s="212"/>
      <c r="DO451" s="212"/>
      <c r="DP451" s="212"/>
      <c r="DQ451" s="212"/>
      <c r="DR451" s="72"/>
    </row>
    <row r="452" spans="2:122" x14ac:dyDescent="0.3">
      <c r="B452" s="72"/>
      <c r="H452" s="72"/>
      <c r="J452" s="72"/>
      <c r="P452" s="72"/>
      <c r="R452" s="72"/>
      <c r="X452" s="72"/>
      <c r="Z452" s="72"/>
      <c r="AF452" s="72"/>
      <c r="AH452" s="72"/>
      <c r="AI452" s="72"/>
      <c r="AP452" s="72"/>
      <c r="AV452" s="72"/>
      <c r="AX452" s="72"/>
      <c r="BD452" s="72"/>
      <c r="BF452" s="72"/>
      <c r="BL452" s="72"/>
      <c r="BN452" s="72"/>
      <c r="BT452" s="72"/>
      <c r="BV452" s="72"/>
      <c r="CB452" s="72"/>
      <c r="CD452" s="72"/>
      <c r="CE452" s="72"/>
      <c r="CF452" s="72"/>
      <c r="CG452" s="72"/>
      <c r="CH452" s="72"/>
      <c r="CI452" s="72"/>
      <c r="CJ452" s="72"/>
      <c r="CK452" s="72"/>
      <c r="CL452" s="72"/>
      <c r="CR452" s="72"/>
      <c r="CT452" s="72"/>
      <c r="CZ452" s="72"/>
      <c r="DB452" s="72"/>
      <c r="DC452" s="72"/>
      <c r="DD452" s="72"/>
      <c r="DE452" s="72"/>
      <c r="DF452" s="72"/>
      <c r="DG452" s="72"/>
      <c r="DH452" s="72"/>
      <c r="DI452" s="72"/>
      <c r="DJ452" s="212"/>
      <c r="DK452" s="212"/>
      <c r="DL452" s="212"/>
      <c r="DM452" s="212"/>
      <c r="DN452" s="212"/>
      <c r="DO452" s="212"/>
      <c r="DP452" s="212"/>
      <c r="DQ452" s="212"/>
      <c r="DR452" s="72"/>
    </row>
    <row r="453" spans="2:122" x14ac:dyDescent="0.3">
      <c r="B453" s="72"/>
      <c r="H453" s="72"/>
      <c r="J453" s="72"/>
      <c r="P453" s="72"/>
      <c r="R453" s="72"/>
      <c r="X453" s="72"/>
      <c r="Z453" s="72"/>
      <c r="AF453" s="72"/>
      <c r="AH453" s="72"/>
      <c r="AI453" s="72"/>
      <c r="AP453" s="72"/>
      <c r="AV453" s="72"/>
      <c r="AX453" s="72"/>
      <c r="BD453" s="72"/>
      <c r="BF453" s="72"/>
      <c r="BL453" s="72"/>
      <c r="BN453" s="72"/>
      <c r="BT453" s="72"/>
      <c r="BV453" s="72"/>
      <c r="CB453" s="72"/>
      <c r="CD453" s="72"/>
      <c r="CE453" s="72"/>
      <c r="CF453" s="72"/>
      <c r="CG453" s="72"/>
      <c r="CH453" s="72"/>
      <c r="CI453" s="72"/>
      <c r="CJ453" s="72"/>
      <c r="CK453" s="72"/>
      <c r="CL453" s="72"/>
      <c r="CR453" s="72"/>
      <c r="CT453" s="72"/>
      <c r="CZ453" s="72"/>
      <c r="DB453" s="72"/>
      <c r="DC453" s="72"/>
      <c r="DD453" s="72"/>
      <c r="DE453" s="72"/>
      <c r="DF453" s="72"/>
      <c r="DG453" s="72"/>
      <c r="DH453" s="72"/>
      <c r="DI453" s="72"/>
      <c r="DJ453" s="212"/>
      <c r="DK453" s="212"/>
      <c r="DL453" s="212"/>
      <c r="DM453" s="212"/>
      <c r="DN453" s="212"/>
      <c r="DO453" s="212"/>
      <c r="DP453" s="212"/>
      <c r="DQ453" s="212"/>
      <c r="DR453" s="72"/>
    </row>
    <row r="454" spans="2:122" x14ac:dyDescent="0.3">
      <c r="B454" s="72"/>
      <c r="H454" s="72"/>
      <c r="J454" s="72"/>
      <c r="P454" s="72"/>
      <c r="R454" s="72"/>
      <c r="X454" s="72"/>
      <c r="Z454" s="72"/>
      <c r="AF454" s="72"/>
      <c r="AH454" s="72"/>
      <c r="AI454" s="72"/>
      <c r="AP454" s="72"/>
      <c r="AV454" s="72"/>
      <c r="AX454" s="72"/>
      <c r="BD454" s="72"/>
      <c r="BF454" s="72"/>
      <c r="BL454" s="72"/>
      <c r="BN454" s="72"/>
      <c r="BT454" s="72"/>
      <c r="BV454" s="72"/>
      <c r="CB454" s="72"/>
      <c r="CD454" s="72"/>
      <c r="CE454" s="72"/>
      <c r="CF454" s="72"/>
      <c r="CG454" s="72"/>
      <c r="CH454" s="72"/>
      <c r="CI454" s="72"/>
      <c r="CJ454" s="72"/>
      <c r="CK454" s="72"/>
      <c r="CL454" s="72"/>
      <c r="CR454" s="72"/>
      <c r="CT454" s="72"/>
      <c r="CZ454" s="72"/>
      <c r="DB454" s="72"/>
      <c r="DC454" s="72"/>
      <c r="DD454" s="72"/>
      <c r="DE454" s="72"/>
      <c r="DF454" s="72"/>
      <c r="DG454" s="72"/>
      <c r="DH454" s="72"/>
      <c r="DI454" s="72"/>
      <c r="DJ454" s="212"/>
      <c r="DK454" s="212"/>
      <c r="DL454" s="212"/>
      <c r="DM454" s="212"/>
      <c r="DN454" s="212"/>
      <c r="DO454" s="212"/>
      <c r="DP454" s="212"/>
      <c r="DQ454" s="212"/>
      <c r="DR454" s="72"/>
    </row>
    <row r="455" spans="2:122" x14ac:dyDescent="0.3">
      <c r="B455" s="72"/>
      <c r="H455" s="72"/>
      <c r="J455" s="72"/>
      <c r="P455" s="72"/>
      <c r="R455" s="72"/>
      <c r="X455" s="72"/>
      <c r="Z455" s="72"/>
      <c r="AF455" s="72"/>
      <c r="AH455" s="72"/>
      <c r="AI455" s="72"/>
      <c r="AP455" s="72"/>
      <c r="AV455" s="72"/>
      <c r="AX455" s="72"/>
      <c r="BD455" s="72"/>
      <c r="BF455" s="72"/>
      <c r="BL455" s="72"/>
      <c r="BN455" s="72"/>
      <c r="BT455" s="72"/>
      <c r="BV455" s="72"/>
      <c r="CB455" s="72"/>
      <c r="CD455" s="72"/>
      <c r="CE455" s="72"/>
      <c r="CF455" s="72"/>
      <c r="CG455" s="72"/>
      <c r="CH455" s="72"/>
      <c r="CI455" s="72"/>
      <c r="CJ455" s="72"/>
      <c r="CK455" s="72"/>
      <c r="CL455" s="72"/>
      <c r="CR455" s="72"/>
      <c r="CT455" s="72"/>
      <c r="CZ455" s="72"/>
      <c r="DB455" s="72"/>
      <c r="DC455" s="72"/>
      <c r="DD455" s="72"/>
      <c r="DE455" s="72"/>
      <c r="DF455" s="72"/>
      <c r="DG455" s="72"/>
      <c r="DH455" s="72"/>
      <c r="DI455" s="72"/>
      <c r="DJ455" s="212"/>
      <c r="DK455" s="212"/>
      <c r="DL455" s="212"/>
      <c r="DM455" s="212"/>
      <c r="DN455" s="212"/>
      <c r="DO455" s="212"/>
      <c r="DP455" s="212"/>
      <c r="DQ455" s="212"/>
      <c r="DR455" s="72"/>
    </row>
    <row r="456" spans="2:122" x14ac:dyDescent="0.3">
      <c r="B456" s="72"/>
      <c r="H456" s="72"/>
      <c r="J456" s="72"/>
      <c r="P456" s="72"/>
      <c r="R456" s="72"/>
      <c r="X456" s="72"/>
      <c r="Z456" s="72"/>
      <c r="AF456" s="72"/>
      <c r="AH456" s="72"/>
      <c r="AI456" s="72"/>
      <c r="AP456" s="72"/>
      <c r="AV456" s="72"/>
      <c r="AX456" s="72"/>
      <c r="BD456" s="72"/>
      <c r="BF456" s="72"/>
      <c r="BL456" s="72"/>
      <c r="BN456" s="72"/>
      <c r="BT456" s="72"/>
      <c r="BV456" s="72"/>
      <c r="CB456" s="72"/>
      <c r="CD456" s="72"/>
      <c r="CE456" s="72"/>
      <c r="CF456" s="72"/>
      <c r="CG456" s="72"/>
      <c r="CH456" s="72"/>
      <c r="CI456" s="72"/>
      <c r="CJ456" s="72"/>
      <c r="CK456" s="72"/>
      <c r="CL456" s="72"/>
      <c r="CR456" s="72"/>
      <c r="CT456" s="72"/>
      <c r="CZ456" s="72"/>
      <c r="DB456" s="72"/>
      <c r="DC456" s="72"/>
      <c r="DD456" s="72"/>
      <c r="DE456" s="72"/>
      <c r="DF456" s="72"/>
      <c r="DG456" s="72"/>
      <c r="DH456" s="72"/>
      <c r="DI456" s="72"/>
      <c r="DJ456" s="212"/>
      <c r="DK456" s="212"/>
      <c r="DL456" s="212"/>
      <c r="DM456" s="212"/>
      <c r="DN456" s="212"/>
      <c r="DO456" s="212"/>
      <c r="DP456" s="212"/>
      <c r="DQ456" s="212"/>
      <c r="DR456" s="72"/>
    </row>
    <row r="457" spans="2:122" x14ac:dyDescent="0.3">
      <c r="B457" s="72"/>
      <c r="H457" s="72"/>
      <c r="J457" s="72"/>
      <c r="P457" s="72"/>
      <c r="R457" s="72"/>
      <c r="X457" s="72"/>
      <c r="Z457" s="72"/>
      <c r="AF457" s="72"/>
      <c r="AH457" s="72"/>
      <c r="AI457" s="72"/>
      <c r="AP457" s="72"/>
      <c r="AV457" s="72"/>
      <c r="AX457" s="72"/>
      <c r="BD457" s="72"/>
      <c r="BF457" s="72"/>
      <c r="BL457" s="72"/>
      <c r="BN457" s="72"/>
      <c r="BT457" s="72"/>
      <c r="BV457" s="72"/>
      <c r="CB457" s="72"/>
      <c r="CD457" s="72"/>
      <c r="CE457" s="72"/>
      <c r="CF457" s="72"/>
      <c r="CG457" s="72"/>
      <c r="CH457" s="72"/>
      <c r="CI457" s="72"/>
      <c r="CJ457" s="72"/>
      <c r="CK457" s="72"/>
      <c r="CL457" s="72"/>
      <c r="CR457" s="72"/>
      <c r="CT457" s="72"/>
      <c r="CZ457" s="72"/>
      <c r="DB457" s="72"/>
      <c r="DC457" s="72"/>
      <c r="DD457" s="72"/>
      <c r="DE457" s="72"/>
      <c r="DF457" s="72"/>
      <c r="DG457" s="72"/>
      <c r="DH457" s="72"/>
      <c r="DI457" s="72"/>
      <c r="DJ457" s="212"/>
      <c r="DK457" s="212"/>
      <c r="DL457" s="212"/>
      <c r="DM457" s="212"/>
      <c r="DN457" s="212"/>
      <c r="DO457" s="212"/>
      <c r="DP457" s="212"/>
      <c r="DQ457" s="212"/>
      <c r="DR457" s="72"/>
    </row>
    <row r="458" spans="2:122" x14ac:dyDescent="0.3">
      <c r="B458" s="72"/>
      <c r="H458" s="72"/>
      <c r="J458" s="72"/>
      <c r="P458" s="72"/>
      <c r="R458" s="72"/>
      <c r="X458" s="72"/>
      <c r="Z458" s="72"/>
      <c r="AF458" s="72"/>
      <c r="AH458" s="72"/>
      <c r="AI458" s="72"/>
      <c r="AP458" s="72"/>
      <c r="AV458" s="72"/>
      <c r="AX458" s="72"/>
      <c r="BD458" s="72"/>
      <c r="BF458" s="72"/>
      <c r="BL458" s="72"/>
      <c r="BN458" s="72"/>
      <c r="BT458" s="72"/>
      <c r="BV458" s="72"/>
      <c r="CB458" s="72"/>
      <c r="CD458" s="72"/>
      <c r="CE458" s="72"/>
      <c r="CF458" s="72"/>
      <c r="CG458" s="72"/>
      <c r="CH458" s="72"/>
      <c r="CI458" s="72"/>
      <c r="CJ458" s="72"/>
      <c r="CK458" s="72"/>
      <c r="CL458" s="72"/>
      <c r="CR458" s="72"/>
      <c r="CT458" s="72"/>
      <c r="CZ458" s="72"/>
      <c r="DB458" s="72"/>
      <c r="DC458" s="72"/>
      <c r="DD458" s="72"/>
      <c r="DE458" s="72"/>
      <c r="DF458" s="72"/>
      <c r="DG458" s="72"/>
      <c r="DH458" s="72"/>
      <c r="DI458" s="72"/>
      <c r="DJ458" s="212"/>
      <c r="DK458" s="212"/>
      <c r="DL458" s="212"/>
      <c r="DM458" s="212"/>
      <c r="DN458" s="212"/>
      <c r="DO458" s="212"/>
      <c r="DP458" s="212"/>
      <c r="DQ458" s="212"/>
      <c r="DR458" s="72"/>
    </row>
    <row r="459" spans="2:122" x14ac:dyDescent="0.3">
      <c r="B459" s="72"/>
      <c r="H459" s="72"/>
      <c r="J459" s="72"/>
      <c r="P459" s="72"/>
      <c r="R459" s="72"/>
      <c r="X459" s="72"/>
      <c r="Z459" s="72"/>
      <c r="AF459" s="72"/>
      <c r="AH459" s="72"/>
      <c r="AI459" s="72"/>
      <c r="AP459" s="72"/>
      <c r="AV459" s="72"/>
      <c r="AX459" s="72"/>
      <c r="BD459" s="72"/>
      <c r="BF459" s="72"/>
      <c r="BL459" s="72"/>
      <c r="BN459" s="72"/>
      <c r="BT459" s="72"/>
      <c r="BV459" s="72"/>
      <c r="CB459" s="72"/>
      <c r="CD459" s="72"/>
      <c r="CE459" s="72"/>
      <c r="CF459" s="72"/>
      <c r="CG459" s="72"/>
      <c r="CH459" s="72"/>
      <c r="CI459" s="72"/>
      <c r="CJ459" s="72"/>
      <c r="CK459" s="72"/>
      <c r="CL459" s="72"/>
      <c r="CR459" s="72"/>
      <c r="CT459" s="72"/>
      <c r="CZ459" s="72"/>
      <c r="DB459" s="72"/>
      <c r="DC459" s="72"/>
      <c r="DD459" s="72"/>
      <c r="DE459" s="72"/>
      <c r="DF459" s="72"/>
      <c r="DG459" s="72"/>
      <c r="DH459" s="72"/>
      <c r="DI459" s="72"/>
      <c r="DJ459" s="212"/>
      <c r="DK459" s="212"/>
      <c r="DL459" s="212"/>
      <c r="DM459" s="212"/>
      <c r="DN459" s="212"/>
      <c r="DO459" s="212"/>
      <c r="DP459" s="212"/>
      <c r="DQ459" s="212"/>
      <c r="DR459" s="72"/>
    </row>
    <row r="460" spans="2:122" x14ac:dyDescent="0.3">
      <c r="B460" s="72"/>
      <c r="H460" s="72"/>
      <c r="J460" s="72"/>
      <c r="P460" s="72"/>
      <c r="R460" s="72"/>
      <c r="X460" s="72"/>
      <c r="Z460" s="72"/>
      <c r="AF460" s="72"/>
      <c r="AH460" s="72"/>
      <c r="AI460" s="72"/>
      <c r="AP460" s="72"/>
      <c r="AV460" s="72"/>
      <c r="AX460" s="72"/>
      <c r="BD460" s="72"/>
      <c r="BF460" s="72"/>
      <c r="BL460" s="72"/>
      <c r="BN460" s="72"/>
      <c r="BT460" s="72"/>
      <c r="BV460" s="72"/>
      <c r="CB460" s="72"/>
      <c r="CD460" s="72"/>
      <c r="CE460" s="72"/>
      <c r="CF460" s="72"/>
      <c r="CG460" s="72"/>
      <c r="CH460" s="72"/>
      <c r="CI460" s="72"/>
      <c r="CJ460" s="72"/>
      <c r="CK460" s="72"/>
      <c r="CL460" s="72"/>
      <c r="CR460" s="72"/>
      <c r="CT460" s="72"/>
      <c r="CZ460" s="72"/>
      <c r="DB460" s="72"/>
      <c r="DC460" s="72"/>
      <c r="DD460" s="72"/>
      <c r="DE460" s="72"/>
      <c r="DF460" s="72"/>
      <c r="DG460" s="72"/>
      <c r="DH460" s="72"/>
      <c r="DI460" s="72"/>
      <c r="DJ460" s="212"/>
      <c r="DK460" s="212"/>
      <c r="DL460" s="212"/>
      <c r="DM460" s="212"/>
      <c r="DN460" s="212"/>
      <c r="DO460" s="212"/>
      <c r="DP460" s="212"/>
      <c r="DQ460" s="212"/>
      <c r="DR460" s="72"/>
    </row>
    <row r="461" spans="2:122" x14ac:dyDescent="0.3">
      <c r="B461" s="72"/>
      <c r="H461" s="72"/>
      <c r="J461" s="72"/>
      <c r="P461" s="72"/>
      <c r="R461" s="72"/>
      <c r="X461" s="72"/>
      <c r="Z461" s="72"/>
      <c r="AF461" s="72"/>
      <c r="AH461" s="72"/>
      <c r="AI461" s="72"/>
      <c r="AP461" s="72"/>
      <c r="AV461" s="72"/>
      <c r="AX461" s="72"/>
      <c r="BD461" s="72"/>
      <c r="BF461" s="72"/>
      <c r="BL461" s="72"/>
      <c r="BN461" s="72"/>
      <c r="BT461" s="72"/>
      <c r="BV461" s="72"/>
      <c r="CB461" s="72"/>
      <c r="CD461" s="72"/>
      <c r="CE461" s="72"/>
      <c r="CF461" s="72"/>
      <c r="CG461" s="72"/>
      <c r="CH461" s="72"/>
      <c r="CI461" s="72"/>
      <c r="CJ461" s="72"/>
      <c r="CK461" s="72"/>
      <c r="CL461" s="72"/>
      <c r="CR461" s="72"/>
      <c r="CT461" s="72"/>
      <c r="CZ461" s="72"/>
      <c r="DB461" s="72"/>
      <c r="DC461" s="72"/>
      <c r="DD461" s="72"/>
      <c r="DE461" s="72"/>
      <c r="DF461" s="72"/>
      <c r="DG461" s="72"/>
      <c r="DH461" s="72"/>
      <c r="DI461" s="72"/>
      <c r="DJ461" s="212"/>
      <c r="DK461" s="212"/>
      <c r="DL461" s="212"/>
      <c r="DM461" s="212"/>
      <c r="DN461" s="212"/>
      <c r="DO461" s="212"/>
      <c r="DP461" s="212"/>
      <c r="DQ461" s="212"/>
      <c r="DR461" s="72"/>
    </row>
    <row r="462" spans="2:122" x14ac:dyDescent="0.3">
      <c r="B462" s="72"/>
      <c r="H462" s="72"/>
      <c r="J462" s="72"/>
      <c r="P462" s="72"/>
      <c r="R462" s="72"/>
      <c r="X462" s="72"/>
      <c r="Z462" s="72"/>
      <c r="AF462" s="72"/>
      <c r="AH462" s="72"/>
      <c r="AI462" s="72"/>
      <c r="AP462" s="72"/>
      <c r="AV462" s="72"/>
      <c r="AX462" s="72"/>
      <c r="BD462" s="72"/>
      <c r="BF462" s="72"/>
      <c r="BL462" s="72"/>
      <c r="BN462" s="72"/>
      <c r="BT462" s="72"/>
      <c r="BV462" s="72"/>
      <c r="CB462" s="72"/>
      <c r="CD462" s="72"/>
      <c r="CE462" s="72"/>
      <c r="CF462" s="72"/>
      <c r="CG462" s="72"/>
      <c r="CH462" s="72"/>
      <c r="CI462" s="72"/>
      <c r="CJ462" s="72"/>
      <c r="CK462" s="72"/>
      <c r="CL462" s="72"/>
      <c r="CR462" s="72"/>
      <c r="CT462" s="72"/>
      <c r="CZ462" s="72"/>
      <c r="DB462" s="72"/>
      <c r="DC462" s="72"/>
      <c r="DD462" s="72"/>
      <c r="DE462" s="72"/>
      <c r="DF462" s="72"/>
      <c r="DG462" s="72"/>
      <c r="DH462" s="72"/>
      <c r="DI462" s="72"/>
      <c r="DJ462" s="212"/>
      <c r="DK462" s="212"/>
      <c r="DL462" s="212"/>
      <c r="DM462" s="212"/>
      <c r="DN462" s="212"/>
      <c r="DO462" s="212"/>
      <c r="DP462" s="212"/>
      <c r="DQ462" s="212"/>
      <c r="DR462" s="72"/>
    </row>
    <row r="463" spans="2:122" x14ac:dyDescent="0.3">
      <c r="B463" s="72"/>
      <c r="H463" s="72"/>
      <c r="J463" s="72"/>
      <c r="P463" s="72"/>
      <c r="R463" s="72"/>
      <c r="X463" s="72"/>
      <c r="Z463" s="72"/>
      <c r="AF463" s="72"/>
      <c r="AH463" s="72"/>
      <c r="AI463" s="72"/>
      <c r="AP463" s="72"/>
      <c r="AV463" s="72"/>
      <c r="AX463" s="72"/>
      <c r="BD463" s="72"/>
      <c r="BF463" s="72"/>
      <c r="BL463" s="72"/>
      <c r="BN463" s="72"/>
      <c r="BT463" s="72"/>
      <c r="BV463" s="72"/>
      <c r="CB463" s="72"/>
      <c r="CD463" s="72"/>
      <c r="CE463" s="72"/>
      <c r="CF463" s="72"/>
      <c r="CG463" s="72"/>
      <c r="CH463" s="72"/>
      <c r="CI463" s="72"/>
      <c r="CJ463" s="72"/>
      <c r="CK463" s="72"/>
      <c r="CL463" s="72"/>
      <c r="CR463" s="72"/>
      <c r="CT463" s="72"/>
      <c r="CZ463" s="72"/>
      <c r="DB463" s="72"/>
      <c r="DC463" s="72"/>
      <c r="DD463" s="72"/>
      <c r="DE463" s="72"/>
      <c r="DF463" s="72"/>
      <c r="DG463" s="72"/>
      <c r="DH463" s="72"/>
      <c r="DI463" s="72"/>
      <c r="DJ463" s="212"/>
      <c r="DK463" s="212"/>
      <c r="DL463" s="212"/>
      <c r="DM463" s="212"/>
      <c r="DN463" s="212"/>
      <c r="DO463" s="212"/>
      <c r="DP463" s="212"/>
      <c r="DQ463" s="212"/>
      <c r="DR463" s="72"/>
    </row>
    <row r="464" spans="2:122" x14ac:dyDescent="0.3">
      <c r="B464" s="72"/>
      <c r="H464" s="72"/>
      <c r="J464" s="72"/>
      <c r="P464" s="72"/>
      <c r="R464" s="72"/>
      <c r="X464" s="72"/>
      <c r="Z464" s="72"/>
      <c r="AF464" s="72"/>
      <c r="AH464" s="72"/>
      <c r="AI464" s="72"/>
      <c r="AP464" s="72"/>
      <c r="AV464" s="72"/>
      <c r="AX464" s="72"/>
      <c r="BD464" s="72"/>
      <c r="BF464" s="72"/>
      <c r="BL464" s="72"/>
      <c r="BN464" s="72"/>
      <c r="BT464" s="72"/>
      <c r="BV464" s="72"/>
      <c r="CB464" s="72"/>
      <c r="CD464" s="72"/>
      <c r="CE464" s="72"/>
      <c r="CF464" s="72"/>
      <c r="CG464" s="72"/>
      <c r="CH464" s="72"/>
      <c r="CI464" s="72"/>
      <c r="CJ464" s="72"/>
      <c r="CK464" s="72"/>
      <c r="CL464" s="72"/>
      <c r="CR464" s="72"/>
      <c r="CT464" s="72"/>
      <c r="CZ464" s="72"/>
      <c r="DB464" s="72"/>
      <c r="DC464" s="72"/>
      <c r="DD464" s="72"/>
      <c r="DE464" s="72"/>
      <c r="DF464" s="72"/>
      <c r="DG464" s="72"/>
      <c r="DH464" s="72"/>
      <c r="DI464" s="72"/>
      <c r="DJ464" s="212"/>
      <c r="DK464" s="212"/>
      <c r="DL464" s="212"/>
      <c r="DM464" s="212"/>
      <c r="DN464" s="212"/>
      <c r="DO464" s="212"/>
      <c r="DP464" s="212"/>
      <c r="DQ464" s="212"/>
      <c r="DR464" s="72"/>
    </row>
    <row r="465" spans="2:122" x14ac:dyDescent="0.3">
      <c r="B465" s="72"/>
      <c r="H465" s="72"/>
      <c r="J465" s="72"/>
      <c r="P465" s="72"/>
      <c r="R465" s="72"/>
      <c r="X465" s="72"/>
      <c r="Z465" s="72"/>
      <c r="AF465" s="72"/>
      <c r="AH465" s="72"/>
      <c r="AI465" s="72"/>
      <c r="AP465" s="72"/>
      <c r="AV465" s="72"/>
      <c r="AX465" s="72"/>
      <c r="BD465" s="72"/>
      <c r="BF465" s="72"/>
      <c r="BL465" s="72"/>
      <c r="BN465" s="72"/>
      <c r="BT465" s="72"/>
      <c r="BV465" s="72"/>
      <c r="CB465" s="72"/>
      <c r="CD465" s="72"/>
      <c r="CE465" s="72"/>
      <c r="CF465" s="72"/>
      <c r="CG465" s="72"/>
      <c r="CH465" s="72"/>
      <c r="CI465" s="72"/>
      <c r="CJ465" s="72"/>
      <c r="CK465" s="72"/>
      <c r="CL465" s="72"/>
      <c r="CR465" s="72"/>
      <c r="CT465" s="72"/>
      <c r="CZ465" s="72"/>
      <c r="DB465" s="72"/>
      <c r="DC465" s="72"/>
      <c r="DD465" s="72"/>
      <c r="DE465" s="72"/>
      <c r="DF465" s="72"/>
      <c r="DG465" s="72"/>
      <c r="DH465" s="72"/>
      <c r="DI465" s="72"/>
      <c r="DJ465" s="212"/>
      <c r="DK465" s="212"/>
      <c r="DL465" s="212"/>
      <c r="DM465" s="212"/>
      <c r="DN465" s="212"/>
      <c r="DO465" s="212"/>
      <c r="DP465" s="212"/>
      <c r="DQ465" s="212"/>
      <c r="DR465" s="72"/>
    </row>
    <row r="466" spans="2:122" x14ac:dyDescent="0.3">
      <c r="B466" s="72"/>
      <c r="H466" s="72"/>
      <c r="J466" s="72"/>
      <c r="P466" s="72"/>
      <c r="R466" s="72"/>
      <c r="X466" s="72"/>
      <c r="Z466" s="72"/>
      <c r="AF466" s="72"/>
      <c r="AH466" s="72"/>
      <c r="AI466" s="72"/>
      <c r="AP466" s="72"/>
      <c r="AV466" s="72"/>
      <c r="AX466" s="72"/>
      <c r="BD466" s="72"/>
      <c r="BF466" s="72"/>
      <c r="BL466" s="72"/>
      <c r="BN466" s="72"/>
      <c r="BT466" s="72"/>
      <c r="BV466" s="72"/>
      <c r="CB466" s="72"/>
      <c r="CD466" s="72"/>
      <c r="CE466" s="72"/>
      <c r="CF466" s="72"/>
      <c r="CG466" s="72"/>
      <c r="CH466" s="72"/>
      <c r="CI466" s="72"/>
      <c r="CJ466" s="72"/>
      <c r="CK466" s="72"/>
      <c r="CL466" s="72"/>
      <c r="CR466" s="72"/>
      <c r="CT466" s="72"/>
      <c r="CZ466" s="72"/>
      <c r="DB466" s="72"/>
      <c r="DC466" s="72"/>
      <c r="DD466" s="72"/>
      <c r="DE466" s="72"/>
      <c r="DF466" s="72"/>
      <c r="DG466" s="72"/>
      <c r="DH466" s="72"/>
      <c r="DI466" s="72"/>
      <c r="DJ466" s="212"/>
      <c r="DK466" s="212"/>
      <c r="DL466" s="212"/>
      <c r="DM466" s="212"/>
      <c r="DN466" s="212"/>
      <c r="DO466" s="212"/>
      <c r="DP466" s="212"/>
      <c r="DQ466" s="212"/>
      <c r="DR466" s="72"/>
    </row>
    <row r="467" spans="2:122" x14ac:dyDescent="0.3">
      <c r="B467" s="72"/>
      <c r="H467" s="72"/>
      <c r="J467" s="72"/>
      <c r="P467" s="72"/>
      <c r="R467" s="72"/>
      <c r="X467" s="72"/>
      <c r="Z467" s="72"/>
      <c r="AF467" s="72"/>
      <c r="AH467" s="72"/>
      <c r="AI467" s="72"/>
      <c r="AP467" s="72"/>
      <c r="AV467" s="72"/>
      <c r="AX467" s="72"/>
      <c r="BD467" s="72"/>
      <c r="BF467" s="72"/>
      <c r="BL467" s="72"/>
      <c r="BN467" s="72"/>
      <c r="BT467" s="72"/>
      <c r="BV467" s="72"/>
      <c r="CB467" s="72"/>
      <c r="CD467" s="72"/>
      <c r="CE467" s="72"/>
      <c r="CF467" s="72"/>
      <c r="CG467" s="72"/>
      <c r="CH467" s="72"/>
      <c r="CI467" s="72"/>
      <c r="CJ467" s="72"/>
      <c r="CK467" s="72"/>
      <c r="CL467" s="72"/>
      <c r="CR467" s="72"/>
      <c r="CT467" s="72"/>
      <c r="CZ467" s="72"/>
      <c r="DB467" s="72"/>
      <c r="DC467" s="72"/>
      <c r="DD467" s="72"/>
      <c r="DE467" s="72"/>
      <c r="DF467" s="72"/>
      <c r="DG467" s="72"/>
      <c r="DH467" s="72"/>
      <c r="DI467" s="72"/>
      <c r="DJ467" s="212"/>
      <c r="DK467" s="212"/>
      <c r="DL467" s="212"/>
      <c r="DM467" s="212"/>
      <c r="DN467" s="212"/>
      <c r="DO467" s="212"/>
      <c r="DP467" s="212"/>
      <c r="DQ467" s="212"/>
      <c r="DR467" s="72"/>
    </row>
    <row r="468" spans="2:122" x14ac:dyDescent="0.3">
      <c r="B468" s="72"/>
      <c r="H468" s="72"/>
      <c r="J468" s="72"/>
      <c r="P468" s="72"/>
      <c r="R468" s="72"/>
      <c r="X468" s="72"/>
      <c r="Z468" s="72"/>
      <c r="AF468" s="72"/>
      <c r="AH468" s="72"/>
      <c r="AI468" s="72"/>
      <c r="AP468" s="72"/>
      <c r="AV468" s="72"/>
      <c r="AX468" s="72"/>
      <c r="BD468" s="72"/>
      <c r="BF468" s="72"/>
      <c r="BL468" s="72"/>
      <c r="BN468" s="72"/>
      <c r="BT468" s="72"/>
      <c r="BV468" s="72"/>
      <c r="CB468" s="72"/>
      <c r="CD468" s="72"/>
      <c r="CE468" s="72"/>
      <c r="CF468" s="72"/>
      <c r="CG468" s="72"/>
      <c r="CH468" s="72"/>
      <c r="CI468" s="72"/>
      <c r="CJ468" s="72"/>
      <c r="CK468" s="72"/>
      <c r="CL468" s="72"/>
      <c r="CR468" s="72"/>
      <c r="CT468" s="72"/>
      <c r="CZ468" s="72"/>
      <c r="DB468" s="72"/>
      <c r="DC468" s="72"/>
      <c r="DD468" s="72"/>
      <c r="DE468" s="72"/>
      <c r="DF468" s="72"/>
      <c r="DG468" s="72"/>
      <c r="DH468" s="72"/>
      <c r="DI468" s="72"/>
      <c r="DJ468" s="212"/>
      <c r="DK468" s="212"/>
      <c r="DL468" s="212"/>
      <c r="DM468" s="212"/>
      <c r="DN468" s="212"/>
      <c r="DO468" s="212"/>
      <c r="DP468" s="212"/>
      <c r="DQ468" s="212"/>
      <c r="DR468" s="72"/>
    </row>
    <row r="469" spans="2:122" x14ac:dyDescent="0.3">
      <c r="B469" s="72"/>
      <c r="H469" s="72"/>
      <c r="J469" s="72"/>
      <c r="P469" s="72"/>
      <c r="R469" s="72"/>
      <c r="X469" s="72"/>
      <c r="Z469" s="72"/>
      <c r="AF469" s="72"/>
      <c r="AH469" s="72"/>
      <c r="AI469" s="72"/>
      <c r="AP469" s="72"/>
      <c r="AV469" s="72"/>
      <c r="AX469" s="72"/>
      <c r="BD469" s="72"/>
      <c r="BF469" s="72"/>
      <c r="BL469" s="72"/>
      <c r="BN469" s="72"/>
      <c r="BT469" s="72"/>
      <c r="BV469" s="72"/>
      <c r="CB469" s="72"/>
      <c r="CD469" s="72"/>
      <c r="CE469" s="72"/>
      <c r="CF469" s="72"/>
      <c r="CG469" s="72"/>
      <c r="CH469" s="72"/>
      <c r="CI469" s="72"/>
      <c r="CJ469" s="72"/>
      <c r="CK469" s="72"/>
      <c r="CL469" s="72"/>
      <c r="CR469" s="72"/>
      <c r="CT469" s="72"/>
      <c r="CZ469" s="72"/>
      <c r="DB469" s="72"/>
      <c r="DC469" s="72"/>
      <c r="DD469" s="72"/>
      <c r="DE469" s="72"/>
      <c r="DF469" s="72"/>
      <c r="DG469" s="72"/>
      <c r="DH469" s="72"/>
      <c r="DI469" s="72"/>
      <c r="DJ469" s="212"/>
      <c r="DK469" s="212"/>
      <c r="DL469" s="212"/>
      <c r="DM469" s="212"/>
      <c r="DN469" s="212"/>
      <c r="DO469" s="212"/>
      <c r="DP469" s="212"/>
      <c r="DQ469" s="212"/>
      <c r="DR469" s="72"/>
    </row>
    <row r="470" spans="2:122" x14ac:dyDescent="0.3">
      <c r="B470" s="72"/>
      <c r="H470" s="72"/>
      <c r="J470" s="72"/>
      <c r="P470" s="72"/>
      <c r="R470" s="72"/>
      <c r="X470" s="72"/>
      <c r="Z470" s="72"/>
      <c r="AF470" s="72"/>
      <c r="AH470" s="72"/>
      <c r="AI470" s="72"/>
      <c r="AP470" s="72"/>
      <c r="AV470" s="72"/>
      <c r="AX470" s="72"/>
      <c r="BD470" s="72"/>
      <c r="BF470" s="72"/>
      <c r="BL470" s="72"/>
      <c r="BN470" s="72"/>
      <c r="BT470" s="72"/>
      <c r="BV470" s="72"/>
      <c r="CB470" s="72"/>
      <c r="CD470" s="72"/>
      <c r="CE470" s="72"/>
      <c r="CF470" s="72"/>
      <c r="CG470" s="72"/>
      <c r="CH470" s="72"/>
      <c r="CI470" s="72"/>
      <c r="CJ470" s="72"/>
      <c r="CK470" s="72"/>
      <c r="CL470" s="72"/>
      <c r="CR470" s="72"/>
      <c r="CT470" s="72"/>
      <c r="CZ470" s="72"/>
      <c r="DB470" s="72"/>
      <c r="DC470" s="72"/>
      <c r="DD470" s="72"/>
      <c r="DE470" s="72"/>
      <c r="DF470" s="72"/>
      <c r="DG470" s="72"/>
      <c r="DH470" s="72"/>
      <c r="DI470" s="72"/>
      <c r="DJ470" s="212"/>
      <c r="DK470" s="212"/>
      <c r="DL470" s="212"/>
      <c r="DM470" s="212"/>
      <c r="DN470" s="212"/>
      <c r="DO470" s="212"/>
      <c r="DP470" s="212"/>
      <c r="DQ470" s="212"/>
      <c r="DR470" s="72"/>
    </row>
    <row r="471" spans="2:122" x14ac:dyDescent="0.3">
      <c r="B471" s="72"/>
      <c r="H471" s="72"/>
      <c r="J471" s="72"/>
      <c r="P471" s="72"/>
      <c r="R471" s="72"/>
      <c r="X471" s="72"/>
      <c r="Z471" s="72"/>
      <c r="AF471" s="72"/>
      <c r="AH471" s="72"/>
      <c r="AI471" s="72"/>
      <c r="AP471" s="72"/>
      <c r="AV471" s="72"/>
      <c r="AX471" s="72"/>
      <c r="BD471" s="72"/>
      <c r="BF471" s="72"/>
      <c r="BL471" s="72"/>
      <c r="BN471" s="72"/>
      <c r="BT471" s="72"/>
      <c r="BV471" s="72"/>
      <c r="CB471" s="72"/>
      <c r="CD471" s="72"/>
      <c r="CE471" s="72"/>
      <c r="CF471" s="72"/>
      <c r="CG471" s="72"/>
      <c r="CH471" s="72"/>
      <c r="CI471" s="72"/>
      <c r="CJ471" s="72"/>
      <c r="CK471" s="72"/>
      <c r="CL471" s="72"/>
      <c r="CR471" s="72"/>
      <c r="CT471" s="72"/>
      <c r="CZ471" s="72"/>
      <c r="DB471" s="72"/>
      <c r="DC471" s="72"/>
      <c r="DD471" s="72"/>
      <c r="DE471" s="72"/>
      <c r="DF471" s="72"/>
      <c r="DG471" s="72"/>
      <c r="DH471" s="72"/>
      <c r="DI471" s="72"/>
      <c r="DJ471" s="212"/>
      <c r="DK471" s="212"/>
      <c r="DL471" s="212"/>
      <c r="DM471" s="212"/>
      <c r="DN471" s="212"/>
      <c r="DO471" s="212"/>
      <c r="DP471" s="212"/>
      <c r="DQ471" s="212"/>
      <c r="DR471" s="72"/>
    </row>
    <row r="472" spans="2:122" x14ac:dyDescent="0.3">
      <c r="B472" s="72"/>
      <c r="H472" s="72"/>
      <c r="J472" s="72"/>
      <c r="P472" s="72"/>
      <c r="R472" s="72"/>
      <c r="X472" s="72"/>
      <c r="Z472" s="72"/>
      <c r="AF472" s="72"/>
      <c r="AH472" s="72"/>
      <c r="AI472" s="72"/>
      <c r="AP472" s="72"/>
      <c r="AV472" s="72"/>
      <c r="AX472" s="72"/>
      <c r="BD472" s="72"/>
      <c r="BF472" s="72"/>
      <c r="BL472" s="72"/>
      <c r="BN472" s="72"/>
      <c r="BT472" s="72"/>
      <c r="BV472" s="72"/>
      <c r="CB472" s="72"/>
      <c r="CD472" s="72"/>
      <c r="CE472" s="72"/>
      <c r="CF472" s="72"/>
      <c r="CG472" s="72"/>
      <c r="CH472" s="72"/>
      <c r="CI472" s="72"/>
      <c r="CJ472" s="72"/>
      <c r="CK472" s="72"/>
      <c r="CL472" s="72"/>
      <c r="CR472" s="72"/>
      <c r="CT472" s="72"/>
      <c r="CZ472" s="72"/>
      <c r="DB472" s="72"/>
      <c r="DC472" s="72"/>
      <c r="DD472" s="72"/>
      <c r="DE472" s="72"/>
      <c r="DF472" s="72"/>
      <c r="DG472" s="72"/>
      <c r="DH472" s="72"/>
      <c r="DI472" s="72"/>
      <c r="DJ472" s="212"/>
      <c r="DK472" s="212"/>
      <c r="DL472" s="212"/>
      <c r="DM472" s="212"/>
      <c r="DN472" s="212"/>
      <c r="DO472" s="212"/>
      <c r="DP472" s="212"/>
      <c r="DQ472" s="212"/>
      <c r="DR472" s="72"/>
    </row>
    <row r="473" spans="2:122" x14ac:dyDescent="0.3">
      <c r="B473" s="72"/>
      <c r="H473" s="72"/>
      <c r="J473" s="72"/>
      <c r="P473" s="72"/>
      <c r="R473" s="72"/>
      <c r="X473" s="72"/>
      <c r="Z473" s="72"/>
      <c r="AF473" s="72"/>
      <c r="AH473" s="72"/>
      <c r="AI473" s="72"/>
      <c r="AP473" s="72"/>
      <c r="AV473" s="72"/>
      <c r="AX473" s="72"/>
      <c r="BD473" s="72"/>
      <c r="BF473" s="72"/>
      <c r="BL473" s="72"/>
      <c r="BN473" s="72"/>
      <c r="BT473" s="72"/>
      <c r="BV473" s="72"/>
      <c r="CB473" s="72"/>
      <c r="CD473" s="72"/>
      <c r="CE473" s="72"/>
      <c r="CF473" s="72"/>
      <c r="CG473" s="72"/>
      <c r="CH473" s="72"/>
      <c r="CI473" s="72"/>
      <c r="CJ473" s="72"/>
      <c r="CK473" s="72"/>
      <c r="CL473" s="72"/>
      <c r="CR473" s="72"/>
      <c r="CT473" s="72"/>
      <c r="CZ473" s="72"/>
      <c r="DB473" s="72"/>
      <c r="DC473" s="72"/>
      <c r="DD473" s="72"/>
      <c r="DE473" s="72"/>
      <c r="DF473" s="72"/>
      <c r="DG473" s="72"/>
      <c r="DH473" s="72"/>
      <c r="DI473" s="72"/>
      <c r="DJ473" s="212"/>
      <c r="DK473" s="212"/>
      <c r="DL473" s="212"/>
      <c r="DM473" s="212"/>
      <c r="DN473" s="212"/>
      <c r="DO473" s="212"/>
      <c r="DP473" s="212"/>
      <c r="DQ473" s="212"/>
      <c r="DR473" s="72"/>
    </row>
    <row r="474" spans="2:122" x14ac:dyDescent="0.3">
      <c r="B474" s="72"/>
      <c r="H474" s="72"/>
      <c r="J474" s="72"/>
      <c r="P474" s="72"/>
      <c r="R474" s="72"/>
      <c r="X474" s="72"/>
      <c r="Z474" s="72"/>
      <c r="AF474" s="72"/>
      <c r="AH474" s="72"/>
      <c r="AI474" s="72"/>
      <c r="AP474" s="72"/>
      <c r="AV474" s="72"/>
      <c r="AX474" s="72"/>
      <c r="BD474" s="72"/>
      <c r="BF474" s="72"/>
      <c r="BL474" s="72"/>
      <c r="BN474" s="72"/>
      <c r="BT474" s="72"/>
      <c r="BV474" s="72"/>
      <c r="CB474" s="72"/>
      <c r="CD474" s="72"/>
      <c r="CE474" s="72"/>
      <c r="CF474" s="72"/>
      <c r="CG474" s="72"/>
      <c r="CH474" s="72"/>
      <c r="CI474" s="72"/>
      <c r="CJ474" s="72"/>
      <c r="CK474" s="72"/>
      <c r="CL474" s="72"/>
      <c r="CR474" s="72"/>
      <c r="CT474" s="72"/>
      <c r="CZ474" s="72"/>
      <c r="DB474" s="72"/>
      <c r="DC474" s="72"/>
      <c r="DD474" s="72"/>
      <c r="DE474" s="72"/>
      <c r="DF474" s="72"/>
      <c r="DG474" s="72"/>
      <c r="DH474" s="72"/>
      <c r="DI474" s="72"/>
      <c r="DJ474" s="212"/>
      <c r="DK474" s="212"/>
      <c r="DL474" s="212"/>
      <c r="DM474" s="212"/>
      <c r="DN474" s="212"/>
      <c r="DO474" s="212"/>
      <c r="DP474" s="212"/>
      <c r="DQ474" s="212"/>
      <c r="DR474" s="72"/>
    </row>
    <row r="475" spans="2:122" x14ac:dyDescent="0.3">
      <c r="B475" s="72"/>
      <c r="H475" s="72"/>
      <c r="J475" s="72"/>
      <c r="P475" s="72"/>
      <c r="R475" s="72"/>
      <c r="X475" s="72"/>
      <c r="Z475" s="72"/>
      <c r="AF475" s="72"/>
      <c r="AH475" s="72"/>
      <c r="AI475" s="72"/>
      <c r="AP475" s="72"/>
      <c r="AV475" s="72"/>
      <c r="AX475" s="72"/>
      <c r="BD475" s="72"/>
      <c r="BF475" s="72"/>
      <c r="BL475" s="72"/>
      <c r="BN475" s="72"/>
      <c r="BT475" s="72"/>
      <c r="BV475" s="72"/>
      <c r="CB475" s="72"/>
      <c r="CD475" s="72"/>
      <c r="CE475" s="72"/>
      <c r="CF475" s="72"/>
      <c r="CG475" s="72"/>
      <c r="CH475" s="72"/>
      <c r="CI475" s="72"/>
      <c r="CJ475" s="72"/>
      <c r="CK475" s="72"/>
      <c r="CL475" s="72"/>
      <c r="CR475" s="72"/>
      <c r="CT475" s="72"/>
      <c r="CZ475" s="72"/>
      <c r="DB475" s="72"/>
      <c r="DC475" s="72"/>
      <c r="DD475" s="72"/>
      <c r="DE475" s="72"/>
      <c r="DF475" s="72"/>
      <c r="DG475" s="72"/>
      <c r="DH475" s="72"/>
      <c r="DI475" s="72"/>
      <c r="DJ475" s="212"/>
      <c r="DK475" s="212"/>
      <c r="DL475" s="212"/>
      <c r="DM475" s="212"/>
      <c r="DN475" s="212"/>
      <c r="DO475" s="212"/>
      <c r="DP475" s="212"/>
      <c r="DQ475" s="212"/>
      <c r="DR475" s="72"/>
    </row>
    <row r="476" spans="2:122" x14ac:dyDescent="0.3">
      <c r="B476" s="72"/>
      <c r="H476" s="72"/>
      <c r="J476" s="72"/>
      <c r="P476" s="72"/>
      <c r="R476" s="72"/>
      <c r="X476" s="72"/>
      <c r="Z476" s="72"/>
      <c r="AF476" s="72"/>
      <c r="AH476" s="72"/>
      <c r="AI476" s="72"/>
      <c r="AP476" s="72"/>
      <c r="AV476" s="72"/>
      <c r="AX476" s="72"/>
      <c r="BD476" s="72"/>
      <c r="BF476" s="72"/>
      <c r="BL476" s="72"/>
      <c r="BN476" s="72"/>
      <c r="BT476" s="72"/>
      <c r="BV476" s="72"/>
      <c r="CB476" s="72"/>
      <c r="CD476" s="72"/>
      <c r="CE476" s="72"/>
      <c r="CF476" s="72"/>
      <c r="CG476" s="72"/>
      <c r="CH476" s="72"/>
      <c r="CI476" s="72"/>
      <c r="CJ476" s="72"/>
      <c r="CK476" s="72"/>
      <c r="CL476" s="72"/>
      <c r="CR476" s="72"/>
      <c r="CT476" s="72"/>
      <c r="CZ476" s="72"/>
      <c r="DB476" s="72"/>
      <c r="DC476" s="72"/>
      <c r="DD476" s="72"/>
      <c r="DE476" s="72"/>
      <c r="DF476" s="72"/>
      <c r="DG476" s="72"/>
      <c r="DH476" s="72"/>
      <c r="DI476" s="72"/>
      <c r="DJ476" s="212"/>
      <c r="DK476" s="212"/>
      <c r="DL476" s="212"/>
      <c r="DM476" s="212"/>
      <c r="DN476" s="212"/>
      <c r="DO476" s="212"/>
      <c r="DP476" s="212"/>
      <c r="DQ476" s="212"/>
      <c r="DR476" s="72"/>
    </row>
    <row r="477" spans="2:122" x14ac:dyDescent="0.3">
      <c r="B477" s="72"/>
      <c r="H477" s="72"/>
      <c r="J477" s="72"/>
      <c r="P477" s="72"/>
      <c r="R477" s="72"/>
      <c r="X477" s="72"/>
      <c r="Z477" s="72"/>
      <c r="AF477" s="72"/>
      <c r="AH477" s="72"/>
      <c r="AI477" s="72"/>
      <c r="AP477" s="72"/>
      <c r="AV477" s="72"/>
      <c r="AX477" s="72"/>
      <c r="BD477" s="72"/>
      <c r="BF477" s="72"/>
      <c r="BL477" s="72"/>
      <c r="BN477" s="72"/>
      <c r="BT477" s="72"/>
      <c r="BV477" s="72"/>
      <c r="CB477" s="72"/>
      <c r="CD477" s="72"/>
      <c r="CE477" s="72"/>
      <c r="CF477" s="72"/>
      <c r="CG477" s="72"/>
      <c r="CH477" s="72"/>
      <c r="CI477" s="72"/>
      <c r="CJ477" s="72"/>
      <c r="CK477" s="72"/>
      <c r="CL477" s="72"/>
      <c r="CR477" s="72"/>
      <c r="CT477" s="72"/>
      <c r="CZ477" s="72"/>
      <c r="DB477" s="72"/>
      <c r="DC477" s="72"/>
      <c r="DD477" s="72"/>
      <c r="DE477" s="72"/>
      <c r="DF477" s="72"/>
      <c r="DG477" s="72"/>
      <c r="DH477" s="72"/>
      <c r="DI477" s="72"/>
      <c r="DJ477" s="212"/>
      <c r="DK477" s="212"/>
      <c r="DL477" s="212"/>
      <c r="DM477" s="212"/>
      <c r="DN477" s="212"/>
      <c r="DO477" s="212"/>
      <c r="DP477" s="212"/>
      <c r="DQ477" s="212"/>
      <c r="DR477" s="72"/>
    </row>
    <row r="478" spans="2:122" x14ac:dyDescent="0.3">
      <c r="B478" s="72"/>
      <c r="H478" s="72"/>
      <c r="J478" s="72"/>
      <c r="P478" s="72"/>
      <c r="R478" s="72"/>
      <c r="X478" s="72"/>
      <c r="Z478" s="72"/>
      <c r="AF478" s="72"/>
      <c r="AH478" s="72"/>
      <c r="AI478" s="72"/>
      <c r="AP478" s="72"/>
      <c r="AV478" s="72"/>
      <c r="AX478" s="72"/>
      <c r="BD478" s="72"/>
      <c r="BF478" s="72"/>
      <c r="BL478" s="72"/>
      <c r="BN478" s="72"/>
      <c r="BT478" s="72"/>
      <c r="BV478" s="72"/>
      <c r="CB478" s="72"/>
      <c r="CD478" s="72"/>
      <c r="CE478" s="72"/>
      <c r="CF478" s="72"/>
      <c r="CG478" s="72"/>
      <c r="CH478" s="72"/>
      <c r="CI478" s="72"/>
      <c r="CJ478" s="72"/>
      <c r="CK478" s="72"/>
      <c r="CL478" s="72"/>
      <c r="CR478" s="72"/>
      <c r="CT478" s="72"/>
      <c r="CZ478" s="72"/>
      <c r="DB478" s="72"/>
      <c r="DC478" s="72"/>
      <c r="DD478" s="72"/>
      <c r="DE478" s="72"/>
      <c r="DF478" s="72"/>
      <c r="DG478" s="72"/>
      <c r="DH478" s="72"/>
      <c r="DI478" s="72"/>
      <c r="DJ478" s="212"/>
      <c r="DK478" s="212"/>
      <c r="DL478" s="212"/>
      <c r="DM478" s="212"/>
      <c r="DN478" s="212"/>
      <c r="DO478" s="212"/>
      <c r="DP478" s="212"/>
      <c r="DQ478" s="212"/>
      <c r="DR478" s="72"/>
    </row>
    <row r="479" spans="2:122" x14ac:dyDescent="0.3">
      <c r="B479" s="72"/>
      <c r="H479" s="72"/>
      <c r="J479" s="72"/>
      <c r="P479" s="72"/>
      <c r="R479" s="72"/>
      <c r="X479" s="72"/>
      <c r="Z479" s="72"/>
      <c r="AF479" s="72"/>
      <c r="AH479" s="72"/>
      <c r="AI479" s="72"/>
      <c r="AP479" s="72"/>
      <c r="AV479" s="72"/>
      <c r="AX479" s="72"/>
      <c r="BD479" s="72"/>
      <c r="BF479" s="72"/>
      <c r="BL479" s="72"/>
      <c r="BN479" s="72"/>
      <c r="BT479" s="72"/>
      <c r="BV479" s="72"/>
      <c r="CB479" s="72"/>
      <c r="CD479" s="72"/>
      <c r="CE479" s="72"/>
      <c r="CF479" s="72"/>
      <c r="CG479" s="72"/>
      <c r="CH479" s="72"/>
      <c r="CI479" s="72"/>
      <c r="CJ479" s="72"/>
      <c r="CK479" s="72"/>
      <c r="CL479" s="72"/>
      <c r="CR479" s="72"/>
      <c r="CT479" s="72"/>
      <c r="CZ479" s="72"/>
      <c r="DB479" s="72"/>
      <c r="DC479" s="72"/>
      <c r="DD479" s="72"/>
      <c r="DE479" s="72"/>
      <c r="DF479" s="72"/>
      <c r="DG479" s="72"/>
      <c r="DH479" s="72"/>
      <c r="DI479" s="72"/>
      <c r="DJ479" s="212"/>
      <c r="DK479" s="212"/>
      <c r="DL479" s="212"/>
      <c r="DM479" s="212"/>
      <c r="DN479" s="212"/>
      <c r="DO479" s="212"/>
      <c r="DP479" s="212"/>
      <c r="DQ479" s="212"/>
      <c r="DR479" s="72"/>
    </row>
    <row r="480" spans="2:122" x14ac:dyDescent="0.3">
      <c r="B480" s="72"/>
      <c r="H480" s="72"/>
      <c r="J480" s="72"/>
      <c r="P480" s="72"/>
      <c r="R480" s="72"/>
      <c r="X480" s="72"/>
      <c r="Z480" s="72"/>
      <c r="AF480" s="72"/>
      <c r="AH480" s="72"/>
      <c r="AI480" s="72"/>
      <c r="AP480" s="72"/>
      <c r="AV480" s="72"/>
      <c r="AX480" s="72"/>
      <c r="BD480" s="72"/>
      <c r="BF480" s="72"/>
      <c r="BL480" s="72"/>
      <c r="BN480" s="72"/>
      <c r="BT480" s="72"/>
      <c r="BV480" s="72"/>
      <c r="CB480" s="72"/>
      <c r="CD480" s="72"/>
      <c r="CE480" s="72"/>
      <c r="CF480" s="72"/>
      <c r="CG480" s="72"/>
      <c r="CH480" s="72"/>
      <c r="CI480" s="72"/>
      <c r="CJ480" s="72"/>
      <c r="CK480" s="72"/>
      <c r="CL480" s="72"/>
      <c r="CR480" s="72"/>
      <c r="CT480" s="72"/>
      <c r="CZ480" s="72"/>
      <c r="DB480" s="72"/>
      <c r="DC480" s="72"/>
      <c r="DD480" s="72"/>
      <c r="DE480" s="72"/>
      <c r="DF480" s="72"/>
      <c r="DG480" s="72"/>
      <c r="DH480" s="72"/>
      <c r="DI480" s="72"/>
      <c r="DJ480" s="212"/>
      <c r="DK480" s="212"/>
      <c r="DL480" s="212"/>
      <c r="DM480" s="212"/>
      <c r="DN480" s="212"/>
      <c r="DO480" s="212"/>
      <c r="DP480" s="212"/>
      <c r="DQ480" s="212"/>
      <c r="DR480" s="72"/>
    </row>
    <row r="481" spans="2:122" x14ac:dyDescent="0.3">
      <c r="B481" s="72"/>
      <c r="H481" s="72"/>
      <c r="J481" s="72"/>
      <c r="P481" s="72"/>
      <c r="R481" s="72"/>
      <c r="X481" s="72"/>
      <c r="Z481" s="72"/>
      <c r="AF481" s="72"/>
      <c r="AH481" s="72"/>
      <c r="AI481" s="72"/>
      <c r="AP481" s="72"/>
      <c r="AV481" s="72"/>
      <c r="AX481" s="72"/>
      <c r="BD481" s="72"/>
      <c r="BF481" s="72"/>
      <c r="BL481" s="72"/>
      <c r="BN481" s="72"/>
      <c r="BT481" s="72"/>
      <c r="BV481" s="72"/>
      <c r="CB481" s="72"/>
      <c r="CD481" s="72"/>
      <c r="CE481" s="72"/>
      <c r="CF481" s="72"/>
      <c r="CG481" s="72"/>
      <c r="CH481" s="72"/>
      <c r="CI481" s="72"/>
      <c r="CJ481" s="72"/>
      <c r="CK481" s="72"/>
      <c r="CL481" s="72"/>
      <c r="CR481" s="72"/>
      <c r="CT481" s="72"/>
      <c r="CZ481" s="72"/>
      <c r="DB481" s="72"/>
      <c r="DC481" s="72"/>
      <c r="DD481" s="72"/>
      <c r="DE481" s="72"/>
      <c r="DF481" s="72"/>
      <c r="DG481" s="72"/>
      <c r="DH481" s="72"/>
      <c r="DI481" s="72"/>
      <c r="DJ481" s="212"/>
      <c r="DK481" s="212"/>
      <c r="DL481" s="212"/>
      <c r="DM481" s="212"/>
      <c r="DN481" s="212"/>
      <c r="DO481" s="212"/>
      <c r="DP481" s="212"/>
      <c r="DQ481" s="212"/>
      <c r="DR481" s="72"/>
    </row>
    <row r="482" spans="2:122" x14ac:dyDescent="0.3">
      <c r="B482" s="72"/>
      <c r="H482" s="72"/>
      <c r="J482" s="72"/>
      <c r="P482" s="72"/>
      <c r="R482" s="72"/>
      <c r="X482" s="72"/>
      <c r="Z482" s="72"/>
      <c r="AF482" s="72"/>
      <c r="AH482" s="72"/>
      <c r="AI482" s="72"/>
      <c r="AP482" s="72"/>
      <c r="AV482" s="72"/>
      <c r="AX482" s="72"/>
      <c r="BD482" s="72"/>
      <c r="BF482" s="72"/>
      <c r="BL482" s="72"/>
      <c r="BN482" s="72"/>
      <c r="BT482" s="72"/>
      <c r="BV482" s="72"/>
      <c r="CB482" s="72"/>
      <c r="CD482" s="72"/>
      <c r="CE482" s="72"/>
      <c r="CF482" s="72"/>
      <c r="CG482" s="72"/>
      <c r="CH482" s="72"/>
      <c r="CI482" s="72"/>
      <c r="CJ482" s="72"/>
      <c r="CK482" s="72"/>
      <c r="CL482" s="72"/>
      <c r="CR482" s="72"/>
      <c r="CT482" s="72"/>
      <c r="CZ482" s="72"/>
      <c r="DB482" s="72"/>
      <c r="DC482" s="72"/>
      <c r="DD482" s="72"/>
      <c r="DE482" s="72"/>
      <c r="DF482" s="72"/>
      <c r="DG482" s="72"/>
      <c r="DH482" s="72"/>
      <c r="DI482" s="72"/>
      <c r="DJ482" s="212"/>
      <c r="DK482" s="212"/>
      <c r="DL482" s="212"/>
      <c r="DM482" s="212"/>
      <c r="DN482" s="212"/>
      <c r="DO482" s="212"/>
      <c r="DP482" s="212"/>
      <c r="DQ482" s="212"/>
      <c r="DR482" s="72"/>
    </row>
    <row r="483" spans="2:122" x14ac:dyDescent="0.3">
      <c r="B483" s="72"/>
      <c r="H483" s="72"/>
      <c r="J483" s="72"/>
      <c r="P483" s="72"/>
      <c r="R483" s="72"/>
      <c r="X483" s="72"/>
      <c r="Z483" s="72"/>
      <c r="AF483" s="72"/>
      <c r="AH483" s="72"/>
      <c r="AI483" s="72"/>
      <c r="AP483" s="72"/>
      <c r="AV483" s="72"/>
      <c r="AX483" s="72"/>
      <c r="BD483" s="72"/>
      <c r="BF483" s="72"/>
      <c r="BL483" s="72"/>
      <c r="BN483" s="72"/>
      <c r="BT483" s="72"/>
      <c r="BV483" s="72"/>
      <c r="CB483" s="72"/>
      <c r="CD483" s="72"/>
      <c r="CE483" s="72"/>
      <c r="CF483" s="72"/>
      <c r="CG483" s="72"/>
      <c r="CH483" s="72"/>
      <c r="CI483" s="72"/>
      <c r="CJ483" s="72"/>
      <c r="CK483" s="72"/>
      <c r="CL483" s="72"/>
      <c r="CR483" s="72"/>
      <c r="CT483" s="72"/>
      <c r="CZ483" s="72"/>
      <c r="DB483" s="72"/>
      <c r="DC483" s="72"/>
      <c r="DD483" s="72"/>
      <c r="DE483" s="72"/>
      <c r="DF483" s="72"/>
      <c r="DG483" s="72"/>
      <c r="DH483" s="72"/>
      <c r="DI483" s="72"/>
      <c r="DJ483" s="212"/>
      <c r="DK483" s="212"/>
      <c r="DL483" s="212"/>
      <c r="DM483" s="212"/>
      <c r="DN483" s="212"/>
      <c r="DO483" s="212"/>
      <c r="DP483" s="212"/>
      <c r="DQ483" s="212"/>
      <c r="DR483" s="72"/>
    </row>
    <row r="484" spans="2:122" x14ac:dyDescent="0.3">
      <c r="B484" s="72"/>
      <c r="H484" s="72"/>
      <c r="J484" s="72"/>
      <c r="P484" s="72"/>
      <c r="R484" s="72"/>
      <c r="X484" s="72"/>
      <c r="Z484" s="72"/>
      <c r="AF484" s="72"/>
      <c r="AH484" s="72"/>
      <c r="AI484" s="72"/>
      <c r="AP484" s="72"/>
      <c r="AV484" s="72"/>
      <c r="AX484" s="72"/>
      <c r="BD484" s="72"/>
      <c r="BF484" s="72"/>
      <c r="BL484" s="72"/>
      <c r="BN484" s="72"/>
      <c r="BT484" s="72"/>
      <c r="BV484" s="72"/>
      <c r="CB484" s="72"/>
      <c r="CD484" s="72"/>
      <c r="CE484" s="72"/>
      <c r="CF484" s="72"/>
      <c r="CG484" s="72"/>
      <c r="CH484" s="72"/>
      <c r="CI484" s="72"/>
      <c r="CJ484" s="72"/>
      <c r="CK484" s="72"/>
      <c r="CL484" s="72"/>
      <c r="CR484" s="72"/>
      <c r="CT484" s="72"/>
      <c r="CZ484" s="72"/>
      <c r="DB484" s="72"/>
      <c r="DC484" s="72"/>
      <c r="DD484" s="72"/>
      <c r="DE484" s="72"/>
      <c r="DF484" s="72"/>
      <c r="DG484" s="72"/>
      <c r="DH484" s="72"/>
      <c r="DI484" s="72"/>
      <c r="DJ484" s="212"/>
      <c r="DK484" s="212"/>
      <c r="DL484" s="212"/>
      <c r="DM484" s="212"/>
      <c r="DN484" s="212"/>
      <c r="DO484" s="212"/>
      <c r="DP484" s="212"/>
      <c r="DQ484" s="212"/>
      <c r="DR484" s="72"/>
    </row>
    <row r="485" spans="2:122" x14ac:dyDescent="0.3">
      <c r="B485" s="72"/>
      <c r="H485" s="72"/>
      <c r="J485" s="72"/>
      <c r="P485" s="72"/>
      <c r="R485" s="72"/>
      <c r="X485" s="72"/>
      <c r="Z485" s="72"/>
      <c r="AF485" s="72"/>
      <c r="AH485" s="72"/>
      <c r="AI485" s="72"/>
      <c r="AP485" s="72"/>
      <c r="AV485" s="72"/>
      <c r="AX485" s="72"/>
      <c r="BD485" s="72"/>
      <c r="BF485" s="72"/>
      <c r="BL485" s="72"/>
      <c r="BN485" s="72"/>
      <c r="BT485" s="72"/>
      <c r="BV485" s="72"/>
      <c r="CB485" s="72"/>
      <c r="CD485" s="72"/>
      <c r="CE485" s="72"/>
      <c r="CF485" s="72"/>
      <c r="CG485" s="72"/>
      <c r="CH485" s="72"/>
      <c r="CI485" s="72"/>
      <c r="CJ485" s="72"/>
      <c r="CK485" s="72"/>
      <c r="CL485" s="72"/>
      <c r="CR485" s="72"/>
      <c r="CT485" s="72"/>
      <c r="CZ485" s="72"/>
      <c r="DB485" s="72"/>
      <c r="DC485" s="72"/>
      <c r="DD485" s="72"/>
      <c r="DE485" s="72"/>
      <c r="DF485" s="72"/>
      <c r="DG485" s="72"/>
      <c r="DH485" s="72"/>
      <c r="DI485" s="72"/>
      <c r="DJ485" s="212"/>
      <c r="DK485" s="212"/>
      <c r="DL485" s="212"/>
      <c r="DM485" s="212"/>
      <c r="DN485" s="212"/>
      <c r="DO485" s="212"/>
      <c r="DP485" s="212"/>
      <c r="DQ485" s="212"/>
      <c r="DR485" s="72"/>
    </row>
    <row r="486" spans="2:122" x14ac:dyDescent="0.3">
      <c r="B486" s="72"/>
      <c r="H486" s="72"/>
      <c r="J486" s="72"/>
      <c r="P486" s="72"/>
      <c r="R486" s="72"/>
      <c r="X486" s="72"/>
      <c r="Z486" s="72"/>
      <c r="AF486" s="72"/>
      <c r="AH486" s="72"/>
      <c r="AI486" s="72"/>
      <c r="AP486" s="72"/>
      <c r="AV486" s="72"/>
      <c r="AX486" s="72"/>
      <c r="BD486" s="72"/>
      <c r="BF486" s="72"/>
      <c r="BL486" s="72"/>
      <c r="BN486" s="72"/>
      <c r="BT486" s="72"/>
      <c r="BV486" s="72"/>
      <c r="CB486" s="72"/>
      <c r="CD486" s="72"/>
      <c r="CE486" s="72"/>
      <c r="CF486" s="72"/>
      <c r="CG486" s="72"/>
      <c r="CH486" s="72"/>
      <c r="CI486" s="72"/>
      <c r="CJ486" s="72"/>
      <c r="CK486" s="72"/>
      <c r="CL486" s="72"/>
      <c r="CR486" s="72"/>
      <c r="CT486" s="72"/>
      <c r="CZ486" s="72"/>
      <c r="DB486" s="72"/>
      <c r="DC486" s="72"/>
      <c r="DD486" s="72"/>
      <c r="DE486" s="72"/>
      <c r="DF486" s="72"/>
      <c r="DG486" s="72"/>
      <c r="DH486" s="72"/>
      <c r="DI486" s="72"/>
      <c r="DJ486" s="212"/>
      <c r="DK486" s="212"/>
      <c r="DL486" s="212"/>
      <c r="DM486" s="212"/>
      <c r="DN486" s="212"/>
      <c r="DO486" s="212"/>
      <c r="DP486" s="212"/>
      <c r="DQ486" s="212"/>
      <c r="DR486" s="72"/>
    </row>
    <row r="487" spans="2:122" x14ac:dyDescent="0.3">
      <c r="B487" s="72"/>
      <c r="H487" s="72"/>
      <c r="J487" s="72"/>
      <c r="P487" s="72"/>
      <c r="R487" s="72"/>
      <c r="X487" s="72"/>
      <c r="Z487" s="72"/>
      <c r="AF487" s="72"/>
      <c r="AH487" s="72"/>
      <c r="AI487" s="72"/>
      <c r="AP487" s="72"/>
      <c r="AV487" s="72"/>
      <c r="AX487" s="72"/>
      <c r="BD487" s="72"/>
      <c r="BF487" s="72"/>
      <c r="BL487" s="72"/>
      <c r="BN487" s="72"/>
      <c r="BT487" s="72"/>
      <c r="BV487" s="72"/>
      <c r="CB487" s="72"/>
      <c r="CD487" s="72"/>
      <c r="CE487" s="72"/>
      <c r="CF487" s="72"/>
      <c r="CG487" s="72"/>
      <c r="CH487" s="72"/>
      <c r="CI487" s="72"/>
      <c r="CJ487" s="72"/>
      <c r="CK487" s="72"/>
      <c r="CL487" s="72"/>
      <c r="CR487" s="72"/>
      <c r="CT487" s="72"/>
      <c r="CZ487" s="72"/>
      <c r="DB487" s="72"/>
      <c r="DC487" s="72"/>
      <c r="DD487" s="72"/>
      <c r="DE487" s="72"/>
      <c r="DF487" s="72"/>
      <c r="DG487" s="72"/>
      <c r="DH487" s="72"/>
      <c r="DI487" s="72"/>
      <c r="DJ487" s="212"/>
      <c r="DK487" s="212"/>
      <c r="DL487" s="212"/>
      <c r="DM487" s="212"/>
      <c r="DN487" s="212"/>
      <c r="DO487" s="212"/>
      <c r="DP487" s="212"/>
      <c r="DQ487" s="212"/>
      <c r="DR487" s="72"/>
    </row>
    <row r="488" spans="2:122" x14ac:dyDescent="0.3">
      <c r="B488" s="72"/>
      <c r="H488" s="72"/>
      <c r="J488" s="72"/>
      <c r="P488" s="72"/>
      <c r="R488" s="72"/>
      <c r="X488" s="72"/>
      <c r="Z488" s="72"/>
      <c r="AF488" s="72"/>
      <c r="AH488" s="72"/>
      <c r="AI488" s="72"/>
      <c r="AP488" s="72"/>
      <c r="AV488" s="72"/>
      <c r="AX488" s="72"/>
      <c r="BD488" s="72"/>
      <c r="BF488" s="72"/>
      <c r="BL488" s="72"/>
      <c r="BN488" s="72"/>
      <c r="BT488" s="72"/>
      <c r="BV488" s="72"/>
      <c r="CB488" s="72"/>
      <c r="CD488" s="72"/>
      <c r="CE488" s="72"/>
      <c r="CF488" s="72"/>
      <c r="CG488" s="72"/>
      <c r="CH488" s="72"/>
      <c r="CI488" s="72"/>
      <c r="CJ488" s="72"/>
      <c r="CK488" s="72"/>
      <c r="CL488" s="72"/>
      <c r="CR488" s="72"/>
      <c r="CT488" s="72"/>
      <c r="CZ488" s="72"/>
      <c r="DB488" s="72"/>
      <c r="DC488" s="72"/>
      <c r="DD488" s="72"/>
      <c r="DE488" s="72"/>
      <c r="DF488" s="72"/>
      <c r="DG488" s="72"/>
      <c r="DH488" s="72"/>
      <c r="DI488" s="72"/>
      <c r="DJ488" s="212"/>
      <c r="DK488" s="212"/>
      <c r="DL488" s="212"/>
      <c r="DM488" s="212"/>
      <c r="DN488" s="212"/>
      <c r="DO488" s="212"/>
      <c r="DP488" s="212"/>
      <c r="DQ488" s="212"/>
      <c r="DR488" s="72"/>
    </row>
    <row r="489" spans="2:122" x14ac:dyDescent="0.3">
      <c r="B489" s="72"/>
      <c r="H489" s="72"/>
      <c r="J489" s="72"/>
      <c r="P489" s="72"/>
      <c r="R489" s="72"/>
      <c r="X489" s="72"/>
      <c r="Z489" s="72"/>
      <c r="AF489" s="72"/>
      <c r="AH489" s="72"/>
      <c r="AI489" s="72"/>
      <c r="AP489" s="72"/>
      <c r="AV489" s="72"/>
      <c r="AX489" s="72"/>
      <c r="BD489" s="72"/>
      <c r="BF489" s="72"/>
      <c r="BL489" s="72"/>
      <c r="BN489" s="72"/>
      <c r="BT489" s="72"/>
      <c r="BV489" s="72"/>
      <c r="CB489" s="72"/>
      <c r="CD489" s="72"/>
      <c r="CE489" s="72"/>
      <c r="CF489" s="72"/>
      <c r="CG489" s="72"/>
      <c r="CH489" s="72"/>
      <c r="CI489" s="72"/>
      <c r="CJ489" s="72"/>
      <c r="CK489" s="72"/>
      <c r="CL489" s="72"/>
      <c r="CR489" s="72"/>
      <c r="CT489" s="72"/>
      <c r="CZ489" s="72"/>
      <c r="DB489" s="72"/>
      <c r="DC489" s="72"/>
      <c r="DD489" s="72"/>
      <c r="DE489" s="72"/>
      <c r="DF489" s="72"/>
      <c r="DG489" s="72"/>
      <c r="DH489" s="72"/>
      <c r="DI489" s="72"/>
      <c r="DJ489" s="212"/>
      <c r="DK489" s="212"/>
      <c r="DL489" s="212"/>
      <c r="DM489" s="212"/>
      <c r="DN489" s="212"/>
      <c r="DO489" s="212"/>
      <c r="DP489" s="212"/>
      <c r="DQ489" s="212"/>
      <c r="DR489" s="72"/>
    </row>
    <row r="490" spans="2:122" x14ac:dyDescent="0.3">
      <c r="B490" s="72"/>
      <c r="H490" s="72"/>
      <c r="J490" s="72"/>
      <c r="P490" s="72"/>
      <c r="R490" s="72"/>
      <c r="X490" s="72"/>
      <c r="Z490" s="72"/>
      <c r="AF490" s="72"/>
      <c r="AH490" s="72"/>
      <c r="AI490" s="72"/>
      <c r="AP490" s="72"/>
      <c r="AV490" s="72"/>
      <c r="AX490" s="72"/>
      <c r="BD490" s="72"/>
      <c r="BF490" s="72"/>
      <c r="BL490" s="72"/>
      <c r="BN490" s="72"/>
      <c r="BT490" s="72"/>
      <c r="BV490" s="72"/>
      <c r="CB490" s="72"/>
      <c r="CD490" s="72"/>
      <c r="CE490" s="72"/>
      <c r="CF490" s="72"/>
      <c r="CG490" s="72"/>
      <c r="CH490" s="72"/>
      <c r="CI490" s="72"/>
      <c r="CJ490" s="72"/>
      <c r="CK490" s="72"/>
      <c r="CL490" s="72"/>
      <c r="CR490" s="72"/>
      <c r="CT490" s="72"/>
      <c r="CZ490" s="72"/>
      <c r="DB490" s="72"/>
      <c r="DC490" s="72"/>
      <c r="DD490" s="72"/>
      <c r="DE490" s="72"/>
      <c r="DF490" s="72"/>
      <c r="DG490" s="72"/>
      <c r="DH490" s="72"/>
      <c r="DI490" s="72"/>
      <c r="DJ490" s="212"/>
      <c r="DK490" s="212"/>
      <c r="DL490" s="212"/>
      <c r="DM490" s="212"/>
      <c r="DN490" s="212"/>
      <c r="DO490" s="212"/>
      <c r="DP490" s="212"/>
      <c r="DQ490" s="212"/>
      <c r="DR490" s="72"/>
    </row>
    <row r="491" spans="2:122" x14ac:dyDescent="0.3">
      <c r="B491" s="72"/>
      <c r="H491" s="72"/>
      <c r="J491" s="72"/>
      <c r="P491" s="72"/>
      <c r="R491" s="72"/>
      <c r="X491" s="72"/>
      <c r="Z491" s="72"/>
      <c r="AF491" s="72"/>
      <c r="AH491" s="72"/>
      <c r="AI491" s="72"/>
      <c r="AP491" s="72"/>
      <c r="AV491" s="72"/>
      <c r="AX491" s="72"/>
      <c r="BD491" s="72"/>
      <c r="BF491" s="72"/>
      <c r="BL491" s="72"/>
      <c r="BN491" s="72"/>
      <c r="BT491" s="72"/>
      <c r="BV491" s="72"/>
      <c r="CB491" s="72"/>
      <c r="CD491" s="72"/>
      <c r="CE491" s="72"/>
      <c r="CF491" s="72"/>
      <c r="CG491" s="72"/>
      <c r="CH491" s="72"/>
      <c r="CI491" s="72"/>
      <c r="CJ491" s="72"/>
      <c r="CK491" s="72"/>
      <c r="CL491" s="72"/>
      <c r="CR491" s="72"/>
      <c r="CT491" s="72"/>
      <c r="CZ491" s="72"/>
      <c r="DB491" s="72"/>
      <c r="DC491" s="72"/>
      <c r="DD491" s="72"/>
      <c r="DE491" s="72"/>
      <c r="DF491" s="72"/>
      <c r="DG491" s="72"/>
      <c r="DH491" s="72"/>
      <c r="DI491" s="72"/>
      <c r="DJ491" s="212"/>
      <c r="DK491" s="212"/>
      <c r="DL491" s="212"/>
      <c r="DM491" s="212"/>
      <c r="DN491" s="212"/>
      <c r="DO491" s="212"/>
      <c r="DP491" s="212"/>
      <c r="DQ491" s="212"/>
      <c r="DR491" s="72"/>
    </row>
    <row r="492" spans="2:122" x14ac:dyDescent="0.3">
      <c r="B492" s="72"/>
      <c r="H492" s="72"/>
      <c r="J492" s="72"/>
      <c r="P492" s="72"/>
      <c r="R492" s="72"/>
      <c r="X492" s="72"/>
      <c r="Z492" s="72"/>
      <c r="AF492" s="72"/>
      <c r="AH492" s="72"/>
      <c r="AI492" s="72"/>
      <c r="AP492" s="72"/>
      <c r="AV492" s="72"/>
      <c r="AX492" s="72"/>
      <c r="BD492" s="72"/>
      <c r="BF492" s="72"/>
      <c r="BL492" s="72"/>
      <c r="BN492" s="72"/>
      <c r="BT492" s="72"/>
      <c r="BV492" s="72"/>
      <c r="CB492" s="72"/>
      <c r="CD492" s="72"/>
      <c r="CE492" s="72"/>
      <c r="CF492" s="72"/>
      <c r="CG492" s="72"/>
      <c r="CH492" s="72"/>
      <c r="CI492" s="72"/>
      <c r="CJ492" s="72"/>
      <c r="CK492" s="72"/>
      <c r="CL492" s="72"/>
      <c r="CR492" s="72"/>
      <c r="CT492" s="72"/>
      <c r="CZ492" s="72"/>
      <c r="DB492" s="72"/>
      <c r="DC492" s="72"/>
      <c r="DD492" s="72"/>
      <c r="DE492" s="72"/>
      <c r="DF492" s="72"/>
      <c r="DG492" s="72"/>
      <c r="DH492" s="72"/>
      <c r="DI492" s="72"/>
      <c r="DJ492" s="212"/>
      <c r="DK492" s="212"/>
      <c r="DL492" s="212"/>
      <c r="DM492" s="212"/>
      <c r="DN492" s="212"/>
      <c r="DO492" s="212"/>
      <c r="DP492" s="212"/>
      <c r="DQ492" s="212"/>
      <c r="DR492" s="72"/>
    </row>
    <row r="493" spans="2:122" x14ac:dyDescent="0.3">
      <c r="B493" s="72"/>
      <c r="H493" s="72"/>
      <c r="J493" s="72"/>
      <c r="P493" s="72"/>
      <c r="R493" s="72"/>
      <c r="X493" s="72"/>
      <c r="Z493" s="72"/>
      <c r="AF493" s="72"/>
      <c r="AH493" s="72"/>
      <c r="AI493" s="72"/>
      <c r="AP493" s="72"/>
      <c r="AV493" s="72"/>
      <c r="AX493" s="72"/>
      <c r="BD493" s="72"/>
      <c r="BF493" s="72"/>
      <c r="BL493" s="72"/>
      <c r="BN493" s="72"/>
      <c r="BT493" s="72"/>
      <c r="BV493" s="72"/>
      <c r="CB493" s="72"/>
      <c r="CD493" s="72"/>
      <c r="CE493" s="72"/>
      <c r="CF493" s="72"/>
      <c r="CG493" s="72"/>
      <c r="CH493" s="72"/>
      <c r="CI493" s="72"/>
      <c r="CJ493" s="72"/>
      <c r="CK493" s="72"/>
      <c r="CL493" s="72"/>
      <c r="CR493" s="72"/>
      <c r="CT493" s="72"/>
      <c r="CZ493" s="72"/>
      <c r="DB493" s="72"/>
      <c r="DC493" s="72"/>
      <c r="DD493" s="72"/>
      <c r="DE493" s="72"/>
      <c r="DF493" s="72"/>
      <c r="DG493" s="72"/>
      <c r="DH493" s="72"/>
      <c r="DI493" s="72"/>
      <c r="DJ493" s="212"/>
      <c r="DK493" s="212"/>
      <c r="DL493" s="212"/>
      <c r="DM493" s="212"/>
      <c r="DN493" s="212"/>
      <c r="DO493" s="212"/>
      <c r="DP493" s="212"/>
      <c r="DQ493" s="212"/>
      <c r="DR493" s="72"/>
    </row>
    <row r="494" spans="2:122" x14ac:dyDescent="0.3">
      <c r="B494" s="72"/>
      <c r="H494" s="72"/>
      <c r="J494" s="72"/>
      <c r="P494" s="72"/>
      <c r="R494" s="72"/>
      <c r="X494" s="72"/>
      <c r="Z494" s="72"/>
      <c r="AF494" s="72"/>
      <c r="AH494" s="72"/>
      <c r="AI494" s="72"/>
      <c r="AP494" s="72"/>
      <c r="AV494" s="72"/>
      <c r="AX494" s="72"/>
      <c r="BD494" s="72"/>
      <c r="BF494" s="72"/>
      <c r="BL494" s="72"/>
      <c r="BN494" s="72"/>
      <c r="BT494" s="72"/>
      <c r="BV494" s="72"/>
      <c r="CB494" s="72"/>
      <c r="CD494" s="72"/>
      <c r="CE494" s="72"/>
      <c r="CF494" s="72"/>
      <c r="CG494" s="72"/>
      <c r="CH494" s="72"/>
      <c r="CI494" s="72"/>
      <c r="CJ494" s="72"/>
      <c r="CK494" s="72"/>
      <c r="CL494" s="72"/>
      <c r="CR494" s="72"/>
      <c r="CT494" s="72"/>
      <c r="CZ494" s="72"/>
      <c r="DB494" s="72"/>
      <c r="DC494" s="72"/>
      <c r="DD494" s="72"/>
      <c r="DE494" s="72"/>
      <c r="DF494" s="72"/>
      <c r="DG494" s="72"/>
      <c r="DH494" s="72"/>
      <c r="DI494" s="72"/>
      <c r="DJ494" s="212"/>
      <c r="DK494" s="212"/>
      <c r="DL494" s="212"/>
      <c r="DM494" s="212"/>
      <c r="DN494" s="212"/>
      <c r="DO494" s="212"/>
      <c r="DP494" s="212"/>
      <c r="DQ494" s="212"/>
      <c r="DR494" s="72"/>
    </row>
    <row r="495" spans="2:122" x14ac:dyDescent="0.3">
      <c r="B495" s="72"/>
      <c r="H495" s="72"/>
      <c r="J495" s="72"/>
      <c r="P495" s="72"/>
      <c r="R495" s="72"/>
      <c r="X495" s="72"/>
      <c r="Z495" s="72"/>
      <c r="AF495" s="72"/>
      <c r="AH495" s="72"/>
      <c r="AI495" s="72"/>
      <c r="AP495" s="72"/>
      <c r="AV495" s="72"/>
      <c r="AX495" s="72"/>
      <c r="BD495" s="72"/>
      <c r="BF495" s="72"/>
      <c r="BL495" s="72"/>
      <c r="BN495" s="72"/>
      <c r="BT495" s="72"/>
      <c r="BV495" s="72"/>
      <c r="CB495" s="72"/>
      <c r="CD495" s="72"/>
      <c r="CE495" s="72"/>
      <c r="CF495" s="72"/>
      <c r="CG495" s="72"/>
      <c r="CH495" s="72"/>
      <c r="CI495" s="72"/>
      <c r="CJ495" s="72"/>
      <c r="CK495" s="72"/>
      <c r="CL495" s="72"/>
      <c r="CR495" s="72"/>
      <c r="CT495" s="72"/>
      <c r="CZ495" s="72"/>
      <c r="DB495" s="72"/>
      <c r="DC495" s="72"/>
      <c r="DD495" s="72"/>
      <c r="DE495" s="72"/>
      <c r="DF495" s="72"/>
      <c r="DG495" s="72"/>
      <c r="DH495" s="72"/>
      <c r="DI495" s="72"/>
      <c r="DJ495" s="212"/>
      <c r="DK495" s="212"/>
      <c r="DL495" s="212"/>
      <c r="DM495" s="212"/>
      <c r="DN495" s="212"/>
      <c r="DO495" s="212"/>
      <c r="DP495" s="212"/>
      <c r="DQ495" s="212"/>
      <c r="DR495" s="72"/>
    </row>
    <row r="496" spans="2:122" x14ac:dyDescent="0.3">
      <c r="B496" s="72"/>
      <c r="H496" s="72"/>
      <c r="J496" s="72"/>
      <c r="P496" s="72"/>
      <c r="R496" s="72"/>
      <c r="X496" s="72"/>
      <c r="Z496" s="72"/>
      <c r="AF496" s="72"/>
      <c r="AH496" s="72"/>
      <c r="AI496" s="72"/>
      <c r="AP496" s="72"/>
      <c r="AV496" s="72"/>
      <c r="AX496" s="72"/>
      <c r="BD496" s="72"/>
      <c r="BF496" s="72"/>
      <c r="BL496" s="72"/>
      <c r="BN496" s="72"/>
      <c r="BT496" s="72"/>
      <c r="BV496" s="72"/>
      <c r="CB496" s="72"/>
      <c r="CD496" s="72"/>
      <c r="CE496" s="72"/>
      <c r="CF496" s="72"/>
      <c r="CG496" s="72"/>
      <c r="CH496" s="72"/>
      <c r="CI496" s="72"/>
      <c r="CJ496" s="72"/>
      <c r="CK496" s="72"/>
      <c r="CL496" s="72"/>
      <c r="CR496" s="72"/>
      <c r="CT496" s="72"/>
      <c r="CZ496" s="72"/>
      <c r="DB496" s="72"/>
      <c r="DC496" s="72"/>
      <c r="DD496" s="72"/>
      <c r="DE496" s="72"/>
      <c r="DF496" s="72"/>
      <c r="DG496" s="72"/>
      <c r="DH496" s="72"/>
      <c r="DI496" s="72"/>
      <c r="DJ496" s="212"/>
      <c r="DK496" s="212"/>
      <c r="DL496" s="212"/>
      <c r="DM496" s="212"/>
      <c r="DN496" s="212"/>
      <c r="DO496" s="212"/>
      <c r="DP496" s="212"/>
      <c r="DQ496" s="212"/>
      <c r="DR496" s="72"/>
    </row>
    <row r="497" spans="2:122" x14ac:dyDescent="0.3">
      <c r="B497" s="72"/>
      <c r="H497" s="72"/>
      <c r="J497" s="72"/>
      <c r="P497" s="72"/>
      <c r="R497" s="72"/>
      <c r="X497" s="72"/>
      <c r="Z497" s="72"/>
      <c r="AF497" s="72"/>
      <c r="AH497" s="72"/>
      <c r="AI497" s="72"/>
      <c r="AP497" s="72"/>
      <c r="AV497" s="72"/>
      <c r="AX497" s="72"/>
      <c r="BD497" s="72"/>
      <c r="BF497" s="72"/>
      <c r="BL497" s="72"/>
      <c r="BN497" s="72"/>
      <c r="BT497" s="72"/>
      <c r="BV497" s="72"/>
      <c r="CB497" s="72"/>
      <c r="CD497" s="72"/>
      <c r="CE497" s="72"/>
      <c r="CF497" s="72"/>
      <c r="CG497" s="72"/>
      <c r="CH497" s="72"/>
      <c r="CI497" s="72"/>
      <c r="CJ497" s="72"/>
      <c r="CK497" s="72"/>
      <c r="CL497" s="72"/>
      <c r="CR497" s="72"/>
      <c r="CT497" s="72"/>
      <c r="CZ497" s="72"/>
      <c r="DB497" s="72"/>
      <c r="DC497" s="72"/>
      <c r="DD497" s="72"/>
      <c r="DE497" s="72"/>
      <c r="DF497" s="72"/>
      <c r="DG497" s="72"/>
      <c r="DH497" s="72"/>
      <c r="DI497" s="72"/>
      <c r="DJ497" s="212"/>
      <c r="DK497" s="212"/>
      <c r="DL497" s="212"/>
      <c r="DM497" s="212"/>
      <c r="DN497" s="212"/>
      <c r="DO497" s="212"/>
      <c r="DP497" s="212"/>
      <c r="DQ497" s="212"/>
      <c r="DR497" s="72"/>
    </row>
    <row r="498" spans="2:122" x14ac:dyDescent="0.3">
      <c r="B498" s="72"/>
      <c r="H498" s="72"/>
      <c r="J498" s="72"/>
      <c r="P498" s="72"/>
      <c r="R498" s="72"/>
      <c r="X498" s="72"/>
      <c r="Z498" s="72"/>
      <c r="AF498" s="72"/>
      <c r="AH498" s="72"/>
      <c r="AI498" s="72"/>
      <c r="AP498" s="72"/>
      <c r="AV498" s="72"/>
      <c r="AX498" s="72"/>
      <c r="BD498" s="72"/>
      <c r="BF498" s="72"/>
      <c r="BL498" s="72"/>
      <c r="BN498" s="72"/>
      <c r="BT498" s="72"/>
      <c r="BV498" s="72"/>
      <c r="CB498" s="72"/>
      <c r="CD498" s="72"/>
      <c r="CE498" s="72"/>
      <c r="CF498" s="72"/>
      <c r="CG498" s="72"/>
      <c r="CH498" s="72"/>
      <c r="CI498" s="72"/>
      <c r="CJ498" s="72"/>
      <c r="CK498" s="72"/>
      <c r="CL498" s="72"/>
      <c r="CR498" s="72"/>
      <c r="CT498" s="72"/>
      <c r="CZ498" s="72"/>
      <c r="DB498" s="72"/>
      <c r="DC498" s="72"/>
      <c r="DD498" s="72"/>
      <c r="DE498" s="72"/>
      <c r="DF498" s="72"/>
      <c r="DG498" s="72"/>
      <c r="DH498" s="72"/>
      <c r="DI498" s="72"/>
      <c r="DJ498" s="212"/>
      <c r="DK498" s="212"/>
      <c r="DL498" s="212"/>
      <c r="DM498" s="212"/>
      <c r="DN498" s="212"/>
      <c r="DO498" s="212"/>
      <c r="DP498" s="212"/>
      <c r="DQ498" s="212"/>
      <c r="DR498" s="72"/>
    </row>
    <row r="499" spans="2:122" x14ac:dyDescent="0.3">
      <c r="B499" s="72"/>
      <c r="H499" s="72"/>
      <c r="J499" s="72"/>
      <c r="P499" s="72"/>
      <c r="R499" s="72"/>
      <c r="X499" s="72"/>
      <c r="Z499" s="72"/>
      <c r="AF499" s="72"/>
      <c r="AH499" s="72"/>
      <c r="AI499" s="72"/>
      <c r="AP499" s="72"/>
      <c r="AV499" s="72"/>
      <c r="AX499" s="72"/>
      <c r="BD499" s="72"/>
      <c r="BF499" s="72"/>
      <c r="BL499" s="72"/>
      <c r="BN499" s="72"/>
      <c r="BT499" s="72"/>
      <c r="BV499" s="72"/>
      <c r="CB499" s="72"/>
      <c r="CD499" s="72"/>
      <c r="CE499" s="72"/>
      <c r="CF499" s="72"/>
      <c r="CG499" s="72"/>
      <c r="CH499" s="72"/>
      <c r="CI499" s="72"/>
      <c r="CJ499" s="72"/>
      <c r="CK499" s="72"/>
      <c r="CL499" s="72"/>
      <c r="CR499" s="72"/>
      <c r="CT499" s="72"/>
      <c r="CZ499" s="72"/>
      <c r="DB499" s="72"/>
      <c r="DC499" s="72"/>
      <c r="DD499" s="72"/>
      <c r="DE499" s="72"/>
      <c r="DF499" s="72"/>
      <c r="DG499" s="72"/>
      <c r="DH499" s="72"/>
      <c r="DI499" s="72"/>
      <c r="DJ499" s="212"/>
      <c r="DK499" s="212"/>
      <c r="DL499" s="212"/>
      <c r="DM499" s="212"/>
      <c r="DN499" s="212"/>
      <c r="DO499" s="212"/>
      <c r="DP499" s="212"/>
      <c r="DQ499" s="212"/>
      <c r="DR499" s="72"/>
    </row>
    <row r="500" spans="2:122" x14ac:dyDescent="0.3">
      <c r="B500" s="72"/>
      <c r="H500" s="72"/>
      <c r="J500" s="72"/>
      <c r="P500" s="72"/>
      <c r="R500" s="72"/>
      <c r="X500" s="72"/>
      <c r="Z500" s="72"/>
      <c r="AF500" s="72"/>
      <c r="AH500" s="72"/>
      <c r="AI500" s="72"/>
      <c r="AP500" s="72"/>
      <c r="AV500" s="72"/>
      <c r="AX500" s="72"/>
      <c r="BD500" s="72"/>
      <c r="BF500" s="72"/>
      <c r="BL500" s="72"/>
      <c r="BN500" s="72"/>
      <c r="BT500" s="72"/>
      <c r="BV500" s="72"/>
      <c r="CB500" s="72"/>
      <c r="CD500" s="72"/>
      <c r="CE500" s="72"/>
      <c r="CF500" s="72"/>
      <c r="CG500" s="72"/>
      <c r="CH500" s="72"/>
      <c r="CI500" s="72"/>
      <c r="CJ500" s="72"/>
      <c r="CK500" s="72"/>
      <c r="CL500" s="72"/>
      <c r="CR500" s="72"/>
      <c r="CT500" s="72"/>
      <c r="CZ500" s="72"/>
      <c r="DB500" s="72"/>
      <c r="DC500" s="72"/>
      <c r="DD500" s="72"/>
      <c r="DE500" s="72"/>
      <c r="DF500" s="72"/>
      <c r="DG500" s="72"/>
      <c r="DH500" s="72"/>
      <c r="DI500" s="72"/>
      <c r="DJ500" s="212"/>
      <c r="DK500" s="212"/>
      <c r="DL500" s="212"/>
      <c r="DM500" s="212"/>
      <c r="DN500" s="212"/>
      <c r="DO500" s="212"/>
      <c r="DP500" s="212"/>
      <c r="DQ500" s="212"/>
      <c r="DR500" s="72"/>
    </row>
    <row r="501" spans="2:122" x14ac:dyDescent="0.3">
      <c r="B501" s="72"/>
      <c r="H501" s="72"/>
      <c r="J501" s="72"/>
      <c r="P501" s="72"/>
      <c r="R501" s="72"/>
      <c r="X501" s="72"/>
      <c r="Z501" s="72"/>
      <c r="AF501" s="72"/>
      <c r="AH501" s="72"/>
      <c r="AI501" s="72"/>
      <c r="AP501" s="72"/>
      <c r="AV501" s="72"/>
      <c r="AX501" s="72"/>
      <c r="BD501" s="72"/>
      <c r="BF501" s="72"/>
      <c r="BL501" s="72"/>
      <c r="BN501" s="72"/>
      <c r="BT501" s="72"/>
      <c r="BV501" s="72"/>
      <c r="CB501" s="72"/>
      <c r="CD501" s="72"/>
      <c r="CE501" s="72"/>
      <c r="CF501" s="72"/>
      <c r="CG501" s="72"/>
      <c r="CH501" s="72"/>
      <c r="CI501" s="72"/>
      <c r="CJ501" s="72"/>
      <c r="CK501" s="72"/>
      <c r="CL501" s="72"/>
      <c r="CR501" s="72"/>
      <c r="CT501" s="72"/>
      <c r="CZ501" s="72"/>
      <c r="DB501" s="72"/>
      <c r="DC501" s="72"/>
      <c r="DD501" s="72"/>
      <c r="DE501" s="72"/>
      <c r="DF501" s="72"/>
      <c r="DG501" s="72"/>
      <c r="DH501" s="72"/>
      <c r="DI501" s="72"/>
      <c r="DJ501" s="212"/>
      <c r="DK501" s="212"/>
      <c r="DL501" s="212"/>
      <c r="DM501" s="212"/>
      <c r="DN501" s="212"/>
      <c r="DO501" s="212"/>
      <c r="DP501" s="212"/>
      <c r="DQ501" s="212"/>
      <c r="DR501" s="72"/>
    </row>
    <row r="502" spans="2:122" x14ac:dyDescent="0.3">
      <c r="B502" s="72"/>
      <c r="H502" s="72"/>
      <c r="J502" s="72"/>
      <c r="P502" s="72"/>
      <c r="R502" s="72"/>
      <c r="X502" s="72"/>
      <c r="Z502" s="72"/>
      <c r="AF502" s="72"/>
      <c r="AH502" s="72"/>
      <c r="AI502" s="72"/>
      <c r="AP502" s="72"/>
      <c r="AV502" s="72"/>
      <c r="AX502" s="72"/>
      <c r="BD502" s="72"/>
      <c r="BF502" s="72"/>
      <c r="BL502" s="72"/>
      <c r="BN502" s="72"/>
      <c r="BT502" s="72"/>
      <c r="BV502" s="72"/>
      <c r="CB502" s="72"/>
      <c r="CD502" s="72"/>
      <c r="CE502" s="72"/>
      <c r="CF502" s="72"/>
      <c r="CG502" s="72"/>
      <c r="CH502" s="72"/>
      <c r="CI502" s="72"/>
      <c r="CJ502" s="72"/>
      <c r="CK502" s="72"/>
      <c r="CL502" s="72"/>
      <c r="CR502" s="72"/>
      <c r="CT502" s="72"/>
      <c r="CZ502" s="72"/>
      <c r="DB502" s="72"/>
      <c r="DC502" s="72"/>
      <c r="DD502" s="72"/>
      <c r="DE502" s="72"/>
      <c r="DF502" s="72"/>
      <c r="DG502" s="72"/>
      <c r="DH502" s="72"/>
      <c r="DI502" s="72"/>
      <c r="DJ502" s="212"/>
      <c r="DK502" s="212"/>
      <c r="DL502" s="212"/>
      <c r="DM502" s="212"/>
      <c r="DN502" s="212"/>
      <c r="DO502" s="212"/>
      <c r="DP502" s="212"/>
      <c r="DQ502" s="212"/>
      <c r="DR502" s="72"/>
    </row>
    <row r="503" spans="2:122" x14ac:dyDescent="0.3">
      <c r="B503" s="72"/>
      <c r="H503" s="72"/>
      <c r="J503" s="72"/>
      <c r="P503" s="72"/>
      <c r="R503" s="72"/>
      <c r="X503" s="72"/>
      <c r="Z503" s="72"/>
      <c r="AF503" s="72"/>
      <c r="AH503" s="72"/>
      <c r="AI503" s="72"/>
      <c r="AP503" s="72"/>
      <c r="AV503" s="72"/>
      <c r="AX503" s="72"/>
      <c r="BD503" s="72"/>
      <c r="BF503" s="72"/>
      <c r="BL503" s="72"/>
      <c r="BN503" s="72"/>
      <c r="BT503" s="72"/>
      <c r="BV503" s="72"/>
      <c r="CB503" s="72"/>
      <c r="CD503" s="72"/>
      <c r="CE503" s="72"/>
      <c r="CF503" s="72"/>
      <c r="CG503" s="72"/>
      <c r="CH503" s="72"/>
      <c r="CI503" s="72"/>
      <c r="CJ503" s="72"/>
      <c r="CK503" s="72"/>
      <c r="CL503" s="72"/>
      <c r="CR503" s="72"/>
      <c r="CT503" s="72"/>
      <c r="CZ503" s="72"/>
      <c r="DB503" s="72"/>
      <c r="DC503" s="72"/>
      <c r="DD503" s="72"/>
      <c r="DE503" s="72"/>
      <c r="DF503" s="72"/>
      <c r="DG503" s="72"/>
      <c r="DH503" s="72"/>
      <c r="DI503" s="72"/>
      <c r="DJ503" s="212"/>
      <c r="DK503" s="212"/>
      <c r="DL503" s="212"/>
      <c r="DM503" s="212"/>
      <c r="DN503" s="212"/>
      <c r="DO503" s="212"/>
      <c r="DP503" s="212"/>
      <c r="DQ503" s="212"/>
      <c r="DR503" s="72"/>
    </row>
    <row r="504" spans="2:122" x14ac:dyDescent="0.3">
      <c r="B504" s="72"/>
      <c r="H504" s="72"/>
      <c r="J504" s="72"/>
      <c r="P504" s="72"/>
      <c r="R504" s="72"/>
      <c r="X504" s="72"/>
      <c r="Z504" s="72"/>
      <c r="AF504" s="72"/>
      <c r="AH504" s="72"/>
      <c r="AI504" s="72"/>
      <c r="AP504" s="72"/>
      <c r="AV504" s="72"/>
      <c r="AX504" s="72"/>
      <c r="BD504" s="72"/>
      <c r="BF504" s="72"/>
      <c r="BL504" s="72"/>
      <c r="BN504" s="72"/>
      <c r="BT504" s="72"/>
      <c r="BV504" s="72"/>
      <c r="CB504" s="72"/>
      <c r="CD504" s="72"/>
      <c r="CE504" s="72"/>
      <c r="CF504" s="72"/>
      <c r="CG504" s="72"/>
      <c r="CH504" s="72"/>
      <c r="CI504" s="72"/>
      <c r="CJ504" s="72"/>
      <c r="CK504" s="72"/>
      <c r="CL504" s="72"/>
      <c r="CR504" s="72"/>
      <c r="CT504" s="72"/>
      <c r="CZ504" s="72"/>
      <c r="DB504" s="72"/>
      <c r="DC504" s="72"/>
      <c r="DD504" s="72"/>
      <c r="DE504" s="72"/>
      <c r="DF504" s="72"/>
      <c r="DG504" s="72"/>
      <c r="DH504" s="72"/>
      <c r="DI504" s="72"/>
      <c r="DJ504" s="212"/>
      <c r="DK504" s="212"/>
      <c r="DL504" s="212"/>
      <c r="DM504" s="212"/>
      <c r="DN504" s="212"/>
      <c r="DO504" s="212"/>
      <c r="DP504" s="212"/>
      <c r="DQ504" s="212"/>
      <c r="DR504" s="72"/>
    </row>
    <row r="505" spans="2:122" x14ac:dyDescent="0.3">
      <c r="B505" s="72"/>
      <c r="H505" s="72"/>
      <c r="J505" s="72"/>
      <c r="P505" s="72"/>
      <c r="R505" s="72"/>
      <c r="X505" s="72"/>
      <c r="Z505" s="72"/>
      <c r="AF505" s="72"/>
      <c r="AH505" s="72"/>
      <c r="AI505" s="72"/>
      <c r="AP505" s="72"/>
      <c r="AV505" s="72"/>
      <c r="AX505" s="72"/>
      <c r="BD505" s="72"/>
      <c r="BF505" s="72"/>
      <c r="BL505" s="72"/>
      <c r="BN505" s="72"/>
      <c r="BT505" s="72"/>
      <c r="BV505" s="72"/>
      <c r="CB505" s="72"/>
      <c r="CD505" s="72"/>
      <c r="CE505" s="72"/>
      <c r="CF505" s="72"/>
      <c r="CG505" s="72"/>
      <c r="CH505" s="72"/>
      <c r="CI505" s="72"/>
      <c r="CJ505" s="72"/>
      <c r="CK505" s="72"/>
      <c r="CL505" s="72"/>
      <c r="CR505" s="72"/>
      <c r="CT505" s="72"/>
      <c r="CZ505" s="72"/>
      <c r="DB505" s="72"/>
      <c r="DC505" s="72"/>
      <c r="DD505" s="72"/>
      <c r="DE505" s="72"/>
      <c r="DF505" s="72"/>
      <c r="DG505" s="72"/>
      <c r="DH505" s="72"/>
      <c r="DI505" s="72"/>
      <c r="DJ505" s="212"/>
      <c r="DK505" s="212"/>
      <c r="DL505" s="212"/>
      <c r="DM505" s="212"/>
      <c r="DN505" s="212"/>
      <c r="DO505" s="212"/>
      <c r="DP505" s="212"/>
      <c r="DQ505" s="212"/>
      <c r="DR505" s="72"/>
    </row>
    <row r="506" spans="2:122" x14ac:dyDescent="0.3">
      <c r="B506" s="72"/>
      <c r="H506" s="72"/>
      <c r="J506" s="72"/>
      <c r="P506" s="72"/>
      <c r="R506" s="72"/>
      <c r="X506" s="72"/>
      <c r="Z506" s="72"/>
      <c r="AF506" s="72"/>
      <c r="AH506" s="72"/>
      <c r="AI506" s="72"/>
      <c r="AP506" s="72"/>
      <c r="AV506" s="72"/>
      <c r="AX506" s="72"/>
      <c r="BD506" s="72"/>
      <c r="BF506" s="72"/>
      <c r="BL506" s="72"/>
      <c r="BN506" s="72"/>
      <c r="BT506" s="72"/>
      <c r="BV506" s="72"/>
      <c r="CB506" s="72"/>
      <c r="CD506" s="72"/>
      <c r="CE506" s="72"/>
      <c r="CF506" s="72"/>
      <c r="CG506" s="72"/>
      <c r="CH506" s="72"/>
      <c r="CI506" s="72"/>
      <c r="CJ506" s="72"/>
      <c r="CK506" s="72"/>
      <c r="CL506" s="72"/>
      <c r="CR506" s="72"/>
      <c r="CT506" s="72"/>
      <c r="CZ506" s="72"/>
      <c r="DB506" s="72"/>
      <c r="DC506" s="72"/>
      <c r="DD506" s="72"/>
      <c r="DE506" s="72"/>
      <c r="DF506" s="72"/>
      <c r="DG506" s="72"/>
      <c r="DH506" s="72"/>
      <c r="DI506" s="72"/>
      <c r="DJ506" s="212"/>
      <c r="DK506" s="212"/>
      <c r="DL506" s="212"/>
      <c r="DM506" s="212"/>
      <c r="DN506" s="212"/>
      <c r="DO506" s="212"/>
      <c r="DP506" s="212"/>
      <c r="DQ506" s="212"/>
      <c r="DR506" s="72"/>
    </row>
    <row r="507" spans="2:122" x14ac:dyDescent="0.3">
      <c r="B507" s="72"/>
      <c r="H507" s="72"/>
      <c r="J507" s="72"/>
      <c r="P507" s="72"/>
      <c r="R507" s="72"/>
      <c r="X507" s="72"/>
      <c r="Z507" s="72"/>
      <c r="AF507" s="72"/>
      <c r="AH507" s="72"/>
      <c r="AI507" s="72"/>
      <c r="AP507" s="72"/>
      <c r="AV507" s="72"/>
      <c r="AX507" s="72"/>
      <c r="BD507" s="72"/>
      <c r="BF507" s="72"/>
      <c r="BL507" s="72"/>
      <c r="BN507" s="72"/>
      <c r="BT507" s="72"/>
      <c r="BV507" s="72"/>
      <c r="CB507" s="72"/>
      <c r="CD507" s="72"/>
      <c r="CE507" s="72"/>
      <c r="CF507" s="72"/>
      <c r="CG507" s="72"/>
      <c r="CH507" s="72"/>
      <c r="CI507" s="72"/>
      <c r="CJ507" s="72"/>
      <c r="CK507" s="72"/>
      <c r="CL507" s="72"/>
      <c r="CR507" s="72"/>
      <c r="CT507" s="72"/>
      <c r="CZ507" s="72"/>
      <c r="DB507" s="72"/>
      <c r="DC507" s="72"/>
      <c r="DD507" s="72"/>
      <c r="DE507" s="72"/>
      <c r="DF507" s="72"/>
      <c r="DG507" s="72"/>
      <c r="DH507" s="72"/>
      <c r="DI507" s="72"/>
      <c r="DJ507" s="212"/>
      <c r="DK507" s="212"/>
      <c r="DL507" s="212"/>
      <c r="DM507" s="212"/>
      <c r="DN507" s="212"/>
      <c r="DO507" s="212"/>
      <c r="DP507" s="212"/>
      <c r="DQ507" s="212"/>
      <c r="DR507" s="72"/>
    </row>
    <row r="508" spans="2:122" x14ac:dyDescent="0.3">
      <c r="B508" s="72"/>
      <c r="H508" s="72"/>
      <c r="J508" s="72"/>
      <c r="P508" s="72"/>
      <c r="R508" s="72"/>
      <c r="X508" s="72"/>
      <c r="Z508" s="72"/>
      <c r="AF508" s="72"/>
      <c r="AH508" s="72"/>
      <c r="AI508" s="72"/>
      <c r="AP508" s="72"/>
      <c r="AV508" s="72"/>
      <c r="AX508" s="72"/>
      <c r="BD508" s="72"/>
      <c r="BF508" s="72"/>
      <c r="BL508" s="72"/>
      <c r="BN508" s="72"/>
      <c r="BT508" s="72"/>
      <c r="BV508" s="72"/>
      <c r="CB508" s="72"/>
      <c r="CD508" s="72"/>
      <c r="CE508" s="72"/>
      <c r="CF508" s="72"/>
      <c r="CG508" s="72"/>
      <c r="CH508" s="72"/>
      <c r="CI508" s="72"/>
      <c r="CJ508" s="72"/>
      <c r="CK508" s="72"/>
      <c r="CL508" s="72"/>
      <c r="CR508" s="72"/>
      <c r="CT508" s="72"/>
      <c r="CZ508" s="72"/>
      <c r="DB508" s="72"/>
      <c r="DC508" s="72"/>
      <c r="DD508" s="72"/>
      <c r="DE508" s="72"/>
      <c r="DF508" s="72"/>
      <c r="DG508" s="72"/>
      <c r="DH508" s="72"/>
      <c r="DI508" s="72"/>
      <c r="DJ508" s="212"/>
      <c r="DK508" s="212"/>
      <c r="DL508" s="212"/>
      <c r="DM508" s="212"/>
      <c r="DN508" s="212"/>
      <c r="DO508" s="212"/>
      <c r="DP508" s="212"/>
      <c r="DQ508" s="212"/>
      <c r="DR508" s="72"/>
    </row>
    <row r="509" spans="2:122" x14ac:dyDescent="0.3">
      <c r="B509" s="72"/>
      <c r="H509" s="72"/>
      <c r="J509" s="72"/>
      <c r="P509" s="72"/>
      <c r="R509" s="72"/>
      <c r="X509" s="72"/>
      <c r="Z509" s="72"/>
      <c r="AF509" s="72"/>
      <c r="AH509" s="72"/>
      <c r="AI509" s="72"/>
      <c r="AP509" s="72"/>
      <c r="AV509" s="72"/>
      <c r="AX509" s="72"/>
      <c r="BD509" s="72"/>
      <c r="BF509" s="72"/>
      <c r="BL509" s="72"/>
      <c r="BN509" s="72"/>
      <c r="BT509" s="72"/>
      <c r="BV509" s="72"/>
      <c r="CB509" s="72"/>
      <c r="CD509" s="72"/>
      <c r="CE509" s="72"/>
      <c r="CF509" s="72"/>
      <c r="CG509" s="72"/>
      <c r="CH509" s="72"/>
      <c r="CI509" s="72"/>
      <c r="CJ509" s="72"/>
      <c r="CK509" s="72"/>
      <c r="CL509" s="72"/>
      <c r="CR509" s="72"/>
      <c r="CT509" s="72"/>
      <c r="CZ509" s="72"/>
      <c r="DB509" s="72"/>
      <c r="DC509" s="72"/>
      <c r="DD509" s="72"/>
      <c r="DE509" s="72"/>
      <c r="DF509" s="72"/>
      <c r="DG509" s="72"/>
      <c r="DH509" s="72"/>
      <c r="DI509" s="72"/>
      <c r="DJ509" s="212"/>
      <c r="DK509" s="212"/>
      <c r="DL509" s="212"/>
      <c r="DM509" s="212"/>
      <c r="DN509" s="212"/>
      <c r="DO509" s="212"/>
      <c r="DP509" s="212"/>
      <c r="DQ509" s="212"/>
      <c r="DR509" s="72"/>
    </row>
    <row r="510" spans="2:122" x14ac:dyDescent="0.3">
      <c r="B510" s="72"/>
      <c r="H510" s="72"/>
      <c r="J510" s="72"/>
      <c r="P510" s="72"/>
      <c r="R510" s="72"/>
      <c r="X510" s="72"/>
      <c r="Z510" s="72"/>
      <c r="AF510" s="72"/>
      <c r="AH510" s="72"/>
      <c r="AI510" s="72"/>
      <c r="AP510" s="72"/>
      <c r="AV510" s="72"/>
      <c r="AX510" s="72"/>
      <c r="BD510" s="72"/>
      <c r="BF510" s="72"/>
      <c r="BL510" s="72"/>
      <c r="BN510" s="72"/>
      <c r="BT510" s="72"/>
      <c r="BV510" s="72"/>
      <c r="CB510" s="72"/>
      <c r="CD510" s="72"/>
      <c r="CE510" s="72"/>
      <c r="CF510" s="72"/>
      <c r="CG510" s="72"/>
      <c r="CH510" s="72"/>
      <c r="CI510" s="72"/>
      <c r="CJ510" s="72"/>
      <c r="CK510" s="72"/>
      <c r="CL510" s="72"/>
      <c r="CR510" s="72"/>
      <c r="CT510" s="72"/>
      <c r="CZ510" s="72"/>
      <c r="DB510" s="72"/>
      <c r="DC510" s="72"/>
      <c r="DD510" s="72"/>
      <c r="DE510" s="72"/>
      <c r="DF510" s="72"/>
      <c r="DG510" s="72"/>
      <c r="DH510" s="72"/>
      <c r="DI510" s="72"/>
      <c r="DJ510" s="212"/>
      <c r="DK510" s="212"/>
      <c r="DL510" s="212"/>
      <c r="DM510" s="212"/>
      <c r="DN510" s="212"/>
      <c r="DO510" s="212"/>
      <c r="DP510" s="212"/>
      <c r="DQ510" s="212"/>
      <c r="DR510" s="72"/>
    </row>
    <row r="511" spans="2:122" x14ac:dyDescent="0.3">
      <c r="B511" s="72"/>
      <c r="H511" s="72"/>
      <c r="J511" s="72"/>
      <c r="P511" s="72"/>
      <c r="R511" s="72"/>
      <c r="X511" s="72"/>
      <c r="Z511" s="72"/>
      <c r="AF511" s="72"/>
      <c r="AH511" s="72"/>
      <c r="AI511" s="72"/>
      <c r="AP511" s="72"/>
      <c r="AV511" s="72"/>
      <c r="AX511" s="72"/>
      <c r="BD511" s="72"/>
      <c r="BF511" s="72"/>
      <c r="BL511" s="72"/>
      <c r="BN511" s="72"/>
      <c r="BT511" s="72"/>
      <c r="BV511" s="72"/>
      <c r="CB511" s="72"/>
      <c r="CD511" s="72"/>
      <c r="CE511" s="72"/>
      <c r="CF511" s="72"/>
      <c r="CG511" s="72"/>
      <c r="CH511" s="72"/>
      <c r="CI511" s="72"/>
      <c r="CJ511" s="72"/>
      <c r="CK511" s="72"/>
      <c r="CL511" s="72"/>
      <c r="CR511" s="72"/>
      <c r="CT511" s="72"/>
      <c r="CZ511" s="72"/>
      <c r="DB511" s="72"/>
      <c r="DC511" s="72"/>
      <c r="DD511" s="72"/>
      <c r="DE511" s="72"/>
      <c r="DF511" s="72"/>
      <c r="DG511" s="72"/>
      <c r="DH511" s="72"/>
      <c r="DI511" s="72"/>
      <c r="DJ511" s="212"/>
      <c r="DK511" s="212"/>
      <c r="DL511" s="212"/>
      <c r="DM511" s="212"/>
      <c r="DN511" s="212"/>
      <c r="DO511" s="212"/>
      <c r="DP511" s="212"/>
      <c r="DQ511" s="212"/>
      <c r="DR511" s="72"/>
    </row>
    <row r="512" spans="2:122" x14ac:dyDescent="0.3">
      <c r="B512" s="72"/>
      <c r="H512" s="72"/>
      <c r="J512" s="72"/>
      <c r="P512" s="72"/>
      <c r="R512" s="72"/>
      <c r="X512" s="72"/>
      <c r="Z512" s="72"/>
      <c r="AF512" s="72"/>
      <c r="AH512" s="72"/>
      <c r="AI512" s="72"/>
      <c r="AP512" s="72"/>
      <c r="AV512" s="72"/>
      <c r="AX512" s="72"/>
      <c r="BD512" s="72"/>
      <c r="BF512" s="72"/>
      <c r="BL512" s="72"/>
      <c r="BN512" s="72"/>
      <c r="BT512" s="72"/>
      <c r="BV512" s="72"/>
      <c r="CB512" s="72"/>
      <c r="CD512" s="72"/>
      <c r="CE512" s="72"/>
      <c r="CF512" s="72"/>
      <c r="CG512" s="72"/>
      <c r="CH512" s="72"/>
      <c r="CI512" s="72"/>
      <c r="CJ512" s="72"/>
      <c r="CK512" s="72"/>
      <c r="CL512" s="72"/>
      <c r="CR512" s="72"/>
      <c r="CT512" s="72"/>
      <c r="CZ512" s="72"/>
      <c r="DB512" s="72"/>
      <c r="DC512" s="72"/>
      <c r="DD512" s="72"/>
      <c r="DE512" s="72"/>
      <c r="DF512" s="72"/>
      <c r="DG512" s="72"/>
      <c r="DH512" s="72"/>
      <c r="DI512" s="72"/>
      <c r="DJ512" s="212"/>
      <c r="DK512" s="212"/>
      <c r="DL512" s="212"/>
      <c r="DM512" s="212"/>
      <c r="DN512" s="212"/>
      <c r="DO512" s="212"/>
      <c r="DP512" s="212"/>
      <c r="DQ512" s="212"/>
      <c r="DR512" s="72"/>
    </row>
    <row r="513" spans="2:122" x14ac:dyDescent="0.3">
      <c r="B513" s="72"/>
      <c r="H513" s="72"/>
      <c r="J513" s="72"/>
      <c r="P513" s="72"/>
      <c r="R513" s="72"/>
      <c r="X513" s="72"/>
      <c r="Z513" s="72"/>
      <c r="AF513" s="72"/>
      <c r="AH513" s="72"/>
      <c r="AI513" s="72"/>
      <c r="AP513" s="72"/>
      <c r="AV513" s="72"/>
      <c r="AX513" s="72"/>
      <c r="BD513" s="72"/>
      <c r="BF513" s="72"/>
      <c r="BL513" s="72"/>
      <c r="BN513" s="72"/>
      <c r="BT513" s="72"/>
      <c r="BV513" s="72"/>
      <c r="CB513" s="72"/>
      <c r="CD513" s="72"/>
      <c r="CE513" s="72"/>
      <c r="CF513" s="72"/>
      <c r="CG513" s="72"/>
      <c r="CH513" s="72"/>
      <c r="CI513" s="72"/>
      <c r="CJ513" s="72"/>
      <c r="CK513" s="72"/>
      <c r="CL513" s="72"/>
      <c r="CR513" s="72"/>
      <c r="CT513" s="72"/>
      <c r="CZ513" s="72"/>
      <c r="DB513" s="72"/>
      <c r="DC513" s="72"/>
      <c r="DD513" s="72"/>
      <c r="DE513" s="72"/>
      <c r="DF513" s="72"/>
      <c r="DG513" s="72"/>
      <c r="DH513" s="72"/>
      <c r="DI513" s="72"/>
      <c r="DJ513" s="212"/>
      <c r="DK513" s="212"/>
      <c r="DL513" s="212"/>
      <c r="DM513" s="212"/>
      <c r="DN513" s="212"/>
      <c r="DO513" s="212"/>
      <c r="DP513" s="212"/>
      <c r="DQ513" s="212"/>
      <c r="DR513" s="72"/>
    </row>
    <row r="514" spans="2:122" x14ac:dyDescent="0.3">
      <c r="B514" s="72"/>
      <c r="H514" s="72"/>
      <c r="J514" s="72"/>
      <c r="P514" s="72"/>
      <c r="R514" s="72"/>
      <c r="X514" s="72"/>
      <c r="Z514" s="72"/>
      <c r="AF514" s="72"/>
      <c r="AH514" s="72"/>
      <c r="AI514" s="72"/>
      <c r="AP514" s="72"/>
      <c r="AV514" s="72"/>
      <c r="AX514" s="72"/>
      <c r="BD514" s="72"/>
      <c r="BF514" s="72"/>
      <c r="BL514" s="72"/>
      <c r="BN514" s="72"/>
      <c r="BT514" s="72"/>
      <c r="BV514" s="72"/>
      <c r="CB514" s="72"/>
      <c r="CD514" s="72"/>
      <c r="CE514" s="72"/>
      <c r="CF514" s="72"/>
      <c r="CG514" s="72"/>
      <c r="CH514" s="72"/>
      <c r="CI514" s="72"/>
      <c r="CJ514" s="72"/>
      <c r="CK514" s="72"/>
      <c r="CL514" s="72"/>
      <c r="CR514" s="72"/>
      <c r="CT514" s="72"/>
      <c r="CZ514" s="72"/>
      <c r="DB514" s="72"/>
      <c r="DC514" s="72"/>
      <c r="DD514" s="72"/>
      <c r="DE514" s="72"/>
      <c r="DF514" s="72"/>
      <c r="DG514" s="72"/>
      <c r="DH514" s="72"/>
      <c r="DI514" s="72"/>
      <c r="DJ514" s="212"/>
      <c r="DK514" s="212"/>
      <c r="DL514" s="212"/>
      <c r="DM514" s="212"/>
      <c r="DN514" s="212"/>
      <c r="DO514" s="212"/>
      <c r="DP514" s="212"/>
      <c r="DQ514" s="212"/>
      <c r="DR514" s="72"/>
    </row>
    <row r="515" spans="2:122" x14ac:dyDescent="0.3">
      <c r="B515" s="72"/>
      <c r="H515" s="72"/>
      <c r="J515" s="72"/>
      <c r="P515" s="72"/>
      <c r="R515" s="72"/>
      <c r="X515" s="72"/>
      <c r="Z515" s="72"/>
      <c r="AF515" s="72"/>
      <c r="AH515" s="72"/>
      <c r="AI515" s="72"/>
      <c r="AP515" s="72"/>
      <c r="AV515" s="72"/>
      <c r="AX515" s="72"/>
      <c r="BD515" s="72"/>
      <c r="BF515" s="72"/>
      <c r="BL515" s="72"/>
      <c r="BN515" s="72"/>
      <c r="BT515" s="72"/>
      <c r="BV515" s="72"/>
      <c r="CB515" s="72"/>
      <c r="CD515" s="72"/>
      <c r="CE515" s="72"/>
      <c r="CF515" s="72"/>
      <c r="CG515" s="72"/>
      <c r="CH515" s="72"/>
      <c r="CI515" s="72"/>
      <c r="CJ515" s="72"/>
      <c r="CK515" s="72"/>
      <c r="CL515" s="72"/>
      <c r="CR515" s="72"/>
      <c r="CT515" s="72"/>
      <c r="CZ515" s="72"/>
      <c r="DB515" s="72"/>
      <c r="DC515" s="72"/>
      <c r="DD515" s="72"/>
      <c r="DE515" s="72"/>
      <c r="DF515" s="72"/>
      <c r="DG515" s="72"/>
      <c r="DH515" s="72"/>
      <c r="DI515" s="72"/>
      <c r="DJ515" s="212"/>
      <c r="DK515" s="212"/>
      <c r="DL515" s="212"/>
      <c r="DM515" s="212"/>
      <c r="DN515" s="212"/>
      <c r="DO515" s="212"/>
      <c r="DP515" s="212"/>
      <c r="DQ515" s="212"/>
      <c r="DR515" s="72"/>
    </row>
    <row r="516" spans="2:122" x14ac:dyDescent="0.3">
      <c r="B516" s="72"/>
      <c r="H516" s="72"/>
      <c r="J516" s="72"/>
      <c r="P516" s="72"/>
      <c r="R516" s="72"/>
      <c r="X516" s="72"/>
      <c r="Z516" s="72"/>
      <c r="AF516" s="72"/>
      <c r="AH516" s="72"/>
      <c r="AI516" s="72"/>
      <c r="AP516" s="72"/>
      <c r="AV516" s="72"/>
      <c r="AX516" s="72"/>
      <c r="BD516" s="72"/>
      <c r="BF516" s="72"/>
      <c r="BL516" s="72"/>
      <c r="BN516" s="72"/>
      <c r="BT516" s="72"/>
      <c r="BV516" s="72"/>
      <c r="CB516" s="72"/>
      <c r="CD516" s="72"/>
      <c r="CE516" s="72"/>
      <c r="CF516" s="72"/>
      <c r="CG516" s="72"/>
      <c r="CH516" s="72"/>
      <c r="CI516" s="72"/>
      <c r="CJ516" s="72"/>
      <c r="CK516" s="72"/>
      <c r="CL516" s="72"/>
      <c r="CR516" s="72"/>
      <c r="CT516" s="72"/>
      <c r="CZ516" s="72"/>
      <c r="DB516" s="72"/>
      <c r="DC516" s="72"/>
      <c r="DD516" s="72"/>
      <c r="DE516" s="72"/>
      <c r="DF516" s="72"/>
      <c r="DG516" s="72"/>
      <c r="DH516" s="72"/>
      <c r="DI516" s="72"/>
      <c r="DJ516" s="212"/>
      <c r="DK516" s="212"/>
      <c r="DL516" s="212"/>
      <c r="DM516" s="212"/>
      <c r="DN516" s="212"/>
      <c r="DO516" s="212"/>
      <c r="DP516" s="212"/>
      <c r="DQ516" s="212"/>
      <c r="DR516" s="72"/>
    </row>
    <row r="517" spans="2:122" x14ac:dyDescent="0.3">
      <c r="B517" s="72"/>
      <c r="H517" s="72"/>
      <c r="J517" s="72"/>
      <c r="P517" s="72"/>
      <c r="R517" s="72"/>
      <c r="X517" s="72"/>
      <c r="Z517" s="72"/>
      <c r="AF517" s="72"/>
      <c r="AH517" s="72"/>
      <c r="AI517" s="72"/>
      <c r="AP517" s="72"/>
      <c r="AV517" s="72"/>
      <c r="AX517" s="72"/>
      <c r="BD517" s="72"/>
      <c r="BF517" s="72"/>
      <c r="BL517" s="72"/>
      <c r="BN517" s="72"/>
      <c r="BT517" s="72"/>
      <c r="BV517" s="72"/>
      <c r="CB517" s="72"/>
      <c r="CD517" s="72"/>
      <c r="CE517" s="72"/>
      <c r="CF517" s="72"/>
      <c r="CG517" s="72"/>
      <c r="CH517" s="72"/>
      <c r="CI517" s="72"/>
      <c r="CJ517" s="72"/>
      <c r="CK517" s="72"/>
      <c r="CL517" s="72"/>
      <c r="CR517" s="72"/>
      <c r="CT517" s="72"/>
      <c r="CZ517" s="72"/>
      <c r="DB517" s="72"/>
      <c r="DC517" s="72"/>
      <c r="DD517" s="72"/>
      <c r="DE517" s="72"/>
      <c r="DF517" s="72"/>
      <c r="DG517" s="72"/>
      <c r="DH517" s="72"/>
      <c r="DI517" s="72"/>
      <c r="DJ517" s="212"/>
      <c r="DK517" s="212"/>
      <c r="DL517" s="212"/>
      <c r="DM517" s="212"/>
      <c r="DN517" s="212"/>
      <c r="DO517" s="212"/>
      <c r="DP517" s="212"/>
      <c r="DQ517" s="212"/>
      <c r="DR517" s="72"/>
    </row>
    <row r="518" spans="2:122" x14ac:dyDescent="0.3">
      <c r="B518" s="72"/>
      <c r="H518" s="72"/>
      <c r="J518" s="72"/>
      <c r="P518" s="72"/>
      <c r="R518" s="72"/>
      <c r="X518" s="72"/>
      <c r="Z518" s="72"/>
      <c r="AF518" s="72"/>
      <c r="AH518" s="72"/>
      <c r="AI518" s="72"/>
      <c r="AP518" s="72"/>
      <c r="AV518" s="72"/>
      <c r="AX518" s="72"/>
      <c r="BD518" s="72"/>
      <c r="BF518" s="72"/>
      <c r="BL518" s="72"/>
      <c r="BN518" s="72"/>
      <c r="BT518" s="72"/>
      <c r="BV518" s="72"/>
      <c r="CB518" s="72"/>
      <c r="CD518" s="72"/>
      <c r="CE518" s="72"/>
      <c r="CF518" s="72"/>
      <c r="CG518" s="72"/>
      <c r="CH518" s="72"/>
      <c r="CI518" s="72"/>
      <c r="CJ518" s="72"/>
      <c r="CK518" s="72"/>
      <c r="CL518" s="72"/>
      <c r="CR518" s="72"/>
      <c r="CT518" s="72"/>
      <c r="CZ518" s="72"/>
      <c r="DB518" s="72"/>
      <c r="DC518" s="72"/>
      <c r="DD518" s="72"/>
      <c r="DE518" s="72"/>
      <c r="DF518" s="72"/>
      <c r="DG518" s="72"/>
      <c r="DH518" s="72"/>
      <c r="DI518" s="72"/>
      <c r="DJ518" s="212"/>
      <c r="DK518" s="212"/>
      <c r="DL518" s="212"/>
      <c r="DM518" s="212"/>
      <c r="DN518" s="212"/>
      <c r="DO518" s="212"/>
      <c r="DP518" s="212"/>
      <c r="DQ518" s="212"/>
      <c r="DR518" s="72"/>
    </row>
    <row r="519" spans="2:122" x14ac:dyDescent="0.3">
      <c r="B519" s="72"/>
      <c r="H519" s="72"/>
      <c r="J519" s="72"/>
      <c r="P519" s="72"/>
      <c r="R519" s="72"/>
      <c r="X519" s="72"/>
      <c r="Z519" s="72"/>
      <c r="AF519" s="72"/>
      <c r="AH519" s="72"/>
      <c r="AI519" s="72"/>
      <c r="AP519" s="72"/>
      <c r="AV519" s="72"/>
      <c r="AX519" s="72"/>
      <c r="BD519" s="72"/>
      <c r="BF519" s="72"/>
      <c r="BL519" s="72"/>
      <c r="BN519" s="72"/>
      <c r="BT519" s="72"/>
      <c r="BV519" s="72"/>
      <c r="CB519" s="72"/>
      <c r="CD519" s="72"/>
      <c r="CE519" s="72"/>
      <c r="CF519" s="72"/>
      <c r="CG519" s="72"/>
      <c r="CH519" s="72"/>
      <c r="CI519" s="72"/>
      <c r="CJ519" s="72"/>
      <c r="CK519" s="72"/>
      <c r="CL519" s="72"/>
      <c r="CR519" s="72"/>
      <c r="CT519" s="72"/>
      <c r="CZ519" s="72"/>
      <c r="DB519" s="72"/>
      <c r="DC519" s="72"/>
      <c r="DD519" s="72"/>
      <c r="DE519" s="72"/>
      <c r="DF519" s="72"/>
      <c r="DG519" s="72"/>
      <c r="DH519" s="72"/>
      <c r="DI519" s="72"/>
      <c r="DJ519" s="212"/>
      <c r="DK519" s="212"/>
      <c r="DL519" s="212"/>
      <c r="DM519" s="212"/>
      <c r="DN519" s="212"/>
      <c r="DO519" s="212"/>
      <c r="DP519" s="212"/>
      <c r="DQ519" s="212"/>
      <c r="DR519" s="72"/>
    </row>
    <row r="520" spans="2:122" x14ac:dyDescent="0.3">
      <c r="B520" s="72"/>
      <c r="H520" s="72"/>
      <c r="J520" s="72"/>
      <c r="P520" s="72"/>
      <c r="R520" s="72"/>
      <c r="X520" s="72"/>
      <c r="Z520" s="72"/>
      <c r="AF520" s="72"/>
      <c r="AH520" s="72"/>
      <c r="AI520" s="72"/>
      <c r="AP520" s="72"/>
      <c r="AV520" s="72"/>
      <c r="AX520" s="72"/>
      <c r="BD520" s="72"/>
      <c r="BF520" s="72"/>
      <c r="BL520" s="72"/>
      <c r="BN520" s="72"/>
      <c r="BT520" s="72"/>
      <c r="BV520" s="72"/>
      <c r="CB520" s="72"/>
      <c r="CD520" s="72"/>
      <c r="CE520" s="72"/>
      <c r="CF520" s="72"/>
      <c r="CG520" s="72"/>
      <c r="CH520" s="72"/>
      <c r="CI520" s="72"/>
      <c r="CJ520" s="72"/>
      <c r="CK520" s="72"/>
      <c r="CL520" s="72"/>
      <c r="CR520" s="72"/>
      <c r="CT520" s="72"/>
      <c r="CZ520" s="72"/>
      <c r="DB520" s="72"/>
      <c r="DC520" s="72"/>
      <c r="DD520" s="72"/>
      <c r="DE520" s="72"/>
      <c r="DF520" s="72"/>
      <c r="DG520" s="72"/>
      <c r="DH520" s="72"/>
      <c r="DI520" s="72"/>
      <c r="DJ520" s="212"/>
      <c r="DK520" s="212"/>
      <c r="DL520" s="212"/>
      <c r="DM520" s="212"/>
      <c r="DN520" s="212"/>
      <c r="DO520" s="212"/>
      <c r="DP520" s="212"/>
      <c r="DQ520" s="212"/>
      <c r="DR520" s="72"/>
    </row>
    <row r="521" spans="2:122" x14ac:dyDescent="0.3">
      <c r="B521" s="72"/>
      <c r="H521" s="72"/>
      <c r="J521" s="72"/>
      <c r="P521" s="72"/>
      <c r="R521" s="72"/>
      <c r="X521" s="72"/>
      <c r="Z521" s="72"/>
      <c r="AF521" s="72"/>
      <c r="AH521" s="72"/>
      <c r="AI521" s="72"/>
      <c r="AP521" s="72"/>
      <c r="AV521" s="72"/>
      <c r="AX521" s="72"/>
      <c r="BD521" s="72"/>
      <c r="BF521" s="72"/>
      <c r="BL521" s="72"/>
      <c r="BN521" s="72"/>
      <c r="BT521" s="72"/>
      <c r="BV521" s="72"/>
      <c r="CB521" s="72"/>
      <c r="CD521" s="72"/>
      <c r="CE521" s="72"/>
      <c r="CF521" s="72"/>
      <c r="CG521" s="72"/>
      <c r="CH521" s="72"/>
      <c r="CI521" s="72"/>
      <c r="CJ521" s="72"/>
      <c r="CK521" s="72"/>
      <c r="CL521" s="72"/>
      <c r="CR521" s="72"/>
      <c r="CT521" s="72"/>
      <c r="CZ521" s="72"/>
      <c r="DB521" s="72"/>
      <c r="DC521" s="72"/>
      <c r="DD521" s="72"/>
      <c r="DE521" s="72"/>
      <c r="DF521" s="72"/>
      <c r="DG521" s="72"/>
      <c r="DH521" s="72"/>
      <c r="DI521" s="72"/>
      <c r="DJ521" s="212"/>
      <c r="DK521" s="212"/>
      <c r="DL521" s="212"/>
      <c r="DM521" s="212"/>
      <c r="DN521" s="212"/>
      <c r="DO521" s="212"/>
      <c r="DP521" s="212"/>
      <c r="DQ521" s="212"/>
      <c r="DR521" s="72"/>
    </row>
    <row r="522" spans="2:122" x14ac:dyDescent="0.3">
      <c r="B522" s="72"/>
      <c r="H522" s="72"/>
      <c r="J522" s="72"/>
      <c r="P522" s="72"/>
      <c r="R522" s="72"/>
      <c r="X522" s="72"/>
      <c r="Z522" s="72"/>
      <c r="AF522" s="72"/>
      <c r="AH522" s="72"/>
      <c r="AI522" s="72"/>
      <c r="AP522" s="72"/>
      <c r="AV522" s="72"/>
      <c r="AX522" s="72"/>
      <c r="BD522" s="72"/>
      <c r="BF522" s="72"/>
      <c r="BL522" s="72"/>
      <c r="BN522" s="72"/>
      <c r="BT522" s="72"/>
      <c r="BV522" s="72"/>
      <c r="CB522" s="72"/>
      <c r="CD522" s="72"/>
      <c r="CE522" s="72"/>
      <c r="CF522" s="72"/>
      <c r="CG522" s="72"/>
      <c r="CH522" s="72"/>
      <c r="CI522" s="72"/>
      <c r="CJ522" s="72"/>
      <c r="CK522" s="72"/>
      <c r="CL522" s="72"/>
      <c r="CR522" s="72"/>
      <c r="CT522" s="72"/>
      <c r="CZ522" s="72"/>
      <c r="DB522" s="72"/>
      <c r="DC522" s="72"/>
      <c r="DD522" s="72"/>
      <c r="DE522" s="72"/>
      <c r="DF522" s="72"/>
      <c r="DG522" s="72"/>
      <c r="DH522" s="72"/>
      <c r="DI522" s="72"/>
      <c r="DJ522" s="212"/>
      <c r="DK522" s="212"/>
      <c r="DL522" s="212"/>
      <c r="DM522" s="212"/>
      <c r="DN522" s="212"/>
      <c r="DO522" s="212"/>
      <c r="DP522" s="212"/>
      <c r="DQ522" s="212"/>
      <c r="DR522" s="72"/>
    </row>
    <row r="523" spans="2:122" x14ac:dyDescent="0.3">
      <c r="B523" s="72"/>
      <c r="H523" s="72"/>
      <c r="J523" s="72"/>
      <c r="P523" s="72"/>
      <c r="R523" s="72"/>
      <c r="X523" s="72"/>
      <c r="Z523" s="72"/>
      <c r="AF523" s="72"/>
      <c r="AH523" s="72"/>
      <c r="AI523" s="72"/>
      <c r="AP523" s="72"/>
      <c r="AV523" s="72"/>
      <c r="AX523" s="72"/>
      <c r="BD523" s="72"/>
      <c r="BF523" s="72"/>
      <c r="BL523" s="72"/>
      <c r="BN523" s="72"/>
      <c r="BT523" s="72"/>
      <c r="BV523" s="72"/>
      <c r="CB523" s="72"/>
      <c r="CD523" s="72"/>
      <c r="CE523" s="72"/>
      <c r="CF523" s="72"/>
      <c r="CG523" s="72"/>
      <c r="CH523" s="72"/>
      <c r="CI523" s="72"/>
      <c r="CJ523" s="72"/>
      <c r="CK523" s="72"/>
      <c r="CL523" s="72"/>
      <c r="CR523" s="72"/>
      <c r="CT523" s="72"/>
      <c r="CZ523" s="72"/>
      <c r="DB523" s="72"/>
      <c r="DC523" s="72"/>
      <c r="DD523" s="72"/>
      <c r="DE523" s="72"/>
      <c r="DF523" s="72"/>
      <c r="DG523" s="72"/>
      <c r="DH523" s="72"/>
      <c r="DI523" s="72"/>
      <c r="DJ523" s="212"/>
      <c r="DK523" s="212"/>
      <c r="DL523" s="212"/>
      <c r="DM523" s="212"/>
      <c r="DN523" s="212"/>
      <c r="DO523" s="212"/>
      <c r="DP523" s="212"/>
      <c r="DQ523" s="212"/>
      <c r="DR523" s="72"/>
    </row>
    <row r="524" spans="2:122" x14ac:dyDescent="0.3">
      <c r="B524" s="72"/>
      <c r="H524" s="72"/>
      <c r="J524" s="72"/>
      <c r="P524" s="72"/>
      <c r="R524" s="72"/>
      <c r="X524" s="72"/>
      <c r="Z524" s="72"/>
      <c r="AF524" s="72"/>
      <c r="AH524" s="72"/>
      <c r="AI524" s="72"/>
      <c r="AP524" s="72"/>
      <c r="AV524" s="72"/>
      <c r="AX524" s="72"/>
      <c r="BD524" s="72"/>
      <c r="BF524" s="72"/>
      <c r="BL524" s="72"/>
      <c r="BN524" s="72"/>
      <c r="BT524" s="72"/>
      <c r="BV524" s="72"/>
      <c r="CB524" s="72"/>
      <c r="CD524" s="72"/>
      <c r="CE524" s="72"/>
      <c r="CF524" s="72"/>
      <c r="CG524" s="72"/>
      <c r="CH524" s="72"/>
      <c r="CI524" s="72"/>
      <c r="CJ524" s="72"/>
      <c r="CK524" s="72"/>
      <c r="CL524" s="72"/>
      <c r="CR524" s="72"/>
      <c r="CT524" s="72"/>
      <c r="CZ524" s="72"/>
      <c r="DB524" s="72"/>
      <c r="DC524" s="72"/>
      <c r="DD524" s="72"/>
      <c r="DE524" s="72"/>
      <c r="DF524" s="72"/>
      <c r="DG524" s="72"/>
      <c r="DH524" s="72"/>
      <c r="DI524" s="72"/>
      <c r="DJ524" s="212"/>
      <c r="DK524" s="212"/>
      <c r="DL524" s="212"/>
      <c r="DM524" s="212"/>
      <c r="DN524" s="212"/>
      <c r="DO524" s="212"/>
      <c r="DP524" s="212"/>
      <c r="DQ524" s="212"/>
      <c r="DR524" s="72"/>
    </row>
    <row r="525" spans="2:122" x14ac:dyDescent="0.3">
      <c r="B525" s="72"/>
      <c r="H525" s="72"/>
      <c r="J525" s="72"/>
      <c r="P525" s="72"/>
      <c r="R525" s="72"/>
      <c r="X525" s="72"/>
      <c r="Z525" s="72"/>
      <c r="AF525" s="72"/>
      <c r="AH525" s="72"/>
      <c r="AI525" s="72"/>
      <c r="AP525" s="72"/>
      <c r="AV525" s="72"/>
      <c r="AX525" s="72"/>
      <c r="BD525" s="72"/>
      <c r="BF525" s="72"/>
      <c r="BL525" s="72"/>
      <c r="BN525" s="72"/>
      <c r="BT525" s="72"/>
      <c r="BV525" s="72"/>
      <c r="CB525" s="72"/>
      <c r="CD525" s="72"/>
      <c r="CE525" s="72"/>
      <c r="CF525" s="72"/>
      <c r="CG525" s="72"/>
      <c r="CH525" s="72"/>
      <c r="CI525" s="72"/>
      <c r="CJ525" s="72"/>
      <c r="CK525" s="72"/>
      <c r="CL525" s="72"/>
      <c r="CR525" s="72"/>
      <c r="CT525" s="72"/>
      <c r="CZ525" s="72"/>
      <c r="DB525" s="72"/>
      <c r="DC525" s="72"/>
      <c r="DD525" s="72"/>
      <c r="DE525" s="72"/>
      <c r="DF525" s="72"/>
      <c r="DG525" s="72"/>
      <c r="DH525" s="72"/>
      <c r="DI525" s="72"/>
      <c r="DJ525" s="212"/>
      <c r="DK525" s="212"/>
      <c r="DL525" s="212"/>
      <c r="DM525" s="212"/>
      <c r="DN525" s="212"/>
      <c r="DO525" s="212"/>
      <c r="DP525" s="212"/>
      <c r="DQ525" s="212"/>
      <c r="DR525" s="72"/>
    </row>
    <row r="526" spans="2:122" x14ac:dyDescent="0.3">
      <c r="B526" s="72"/>
      <c r="H526" s="72"/>
      <c r="J526" s="72"/>
      <c r="P526" s="72"/>
      <c r="R526" s="72"/>
      <c r="X526" s="72"/>
      <c r="Z526" s="72"/>
      <c r="AF526" s="72"/>
      <c r="AH526" s="72"/>
      <c r="AI526" s="72"/>
      <c r="AP526" s="72"/>
      <c r="AV526" s="72"/>
      <c r="AX526" s="72"/>
      <c r="BD526" s="72"/>
      <c r="BF526" s="72"/>
      <c r="BL526" s="72"/>
      <c r="BN526" s="72"/>
      <c r="BT526" s="72"/>
      <c r="BV526" s="72"/>
      <c r="CB526" s="72"/>
      <c r="CD526" s="72"/>
      <c r="CE526" s="72"/>
      <c r="CF526" s="72"/>
      <c r="CG526" s="72"/>
      <c r="CH526" s="72"/>
      <c r="CI526" s="72"/>
      <c r="CJ526" s="72"/>
      <c r="CK526" s="72"/>
      <c r="CL526" s="72"/>
      <c r="CR526" s="72"/>
      <c r="CT526" s="72"/>
      <c r="CZ526" s="72"/>
      <c r="DB526" s="72"/>
      <c r="DC526" s="72"/>
      <c r="DD526" s="72"/>
      <c r="DE526" s="72"/>
      <c r="DF526" s="72"/>
      <c r="DG526" s="72"/>
      <c r="DH526" s="72"/>
      <c r="DI526" s="72"/>
      <c r="DJ526" s="212"/>
      <c r="DK526" s="212"/>
      <c r="DL526" s="212"/>
      <c r="DM526" s="212"/>
      <c r="DN526" s="212"/>
      <c r="DO526" s="212"/>
      <c r="DP526" s="212"/>
      <c r="DQ526" s="212"/>
      <c r="DR526" s="72"/>
    </row>
    <row r="527" spans="2:122" x14ac:dyDescent="0.3">
      <c r="B527" s="72"/>
      <c r="H527" s="72"/>
      <c r="J527" s="72"/>
      <c r="P527" s="72"/>
      <c r="R527" s="72"/>
      <c r="X527" s="72"/>
      <c r="Z527" s="72"/>
      <c r="AF527" s="72"/>
      <c r="AH527" s="72"/>
      <c r="AI527" s="72"/>
      <c r="AP527" s="72"/>
      <c r="AV527" s="72"/>
      <c r="AX527" s="72"/>
      <c r="BD527" s="72"/>
      <c r="BF527" s="72"/>
      <c r="BL527" s="72"/>
      <c r="BN527" s="72"/>
      <c r="BT527" s="72"/>
      <c r="BV527" s="72"/>
      <c r="CB527" s="72"/>
      <c r="CD527" s="72"/>
      <c r="CE527" s="72"/>
      <c r="CF527" s="72"/>
      <c r="CG527" s="72"/>
      <c r="CH527" s="72"/>
      <c r="CI527" s="72"/>
      <c r="CJ527" s="72"/>
      <c r="CK527" s="72"/>
      <c r="CL527" s="72"/>
      <c r="CR527" s="72"/>
      <c r="CT527" s="72"/>
      <c r="CZ527" s="72"/>
      <c r="DB527" s="72"/>
      <c r="DC527" s="72"/>
      <c r="DD527" s="72"/>
      <c r="DE527" s="72"/>
      <c r="DF527" s="72"/>
      <c r="DG527" s="72"/>
      <c r="DH527" s="72"/>
      <c r="DI527" s="72"/>
      <c r="DJ527" s="212"/>
      <c r="DK527" s="212"/>
      <c r="DL527" s="212"/>
      <c r="DM527" s="212"/>
      <c r="DN527" s="212"/>
      <c r="DO527" s="212"/>
      <c r="DP527" s="212"/>
      <c r="DQ527" s="212"/>
      <c r="DR527" s="72"/>
    </row>
    <row r="528" spans="2:122" x14ac:dyDescent="0.3">
      <c r="B528" s="72"/>
      <c r="H528" s="72"/>
      <c r="J528" s="72"/>
      <c r="P528" s="72"/>
      <c r="R528" s="72"/>
      <c r="X528" s="72"/>
      <c r="Z528" s="72"/>
      <c r="AF528" s="72"/>
      <c r="AH528" s="72"/>
      <c r="AI528" s="72"/>
      <c r="AP528" s="72"/>
      <c r="AV528" s="72"/>
      <c r="AX528" s="72"/>
      <c r="BD528" s="72"/>
      <c r="BF528" s="72"/>
      <c r="BL528" s="72"/>
      <c r="BN528" s="72"/>
      <c r="BT528" s="72"/>
      <c r="BV528" s="72"/>
      <c r="CB528" s="72"/>
      <c r="CD528" s="72"/>
      <c r="CE528" s="72"/>
      <c r="CF528" s="72"/>
      <c r="CG528" s="72"/>
      <c r="CH528" s="72"/>
      <c r="CI528" s="72"/>
      <c r="CJ528" s="72"/>
      <c r="CK528" s="72"/>
      <c r="CL528" s="72"/>
      <c r="CR528" s="72"/>
      <c r="CT528" s="72"/>
      <c r="CZ528" s="72"/>
      <c r="DB528" s="72"/>
      <c r="DC528" s="72"/>
      <c r="DD528" s="72"/>
      <c r="DE528" s="72"/>
      <c r="DF528" s="72"/>
      <c r="DG528" s="72"/>
      <c r="DH528" s="72"/>
      <c r="DI528" s="72"/>
      <c r="DJ528" s="212"/>
      <c r="DK528" s="212"/>
      <c r="DL528" s="212"/>
      <c r="DM528" s="212"/>
      <c r="DN528" s="212"/>
      <c r="DO528" s="212"/>
      <c r="DP528" s="212"/>
      <c r="DQ528" s="212"/>
      <c r="DR528" s="72"/>
    </row>
    <row r="529" spans="2:122" x14ac:dyDescent="0.3">
      <c r="B529" s="72"/>
      <c r="H529" s="72"/>
      <c r="J529" s="72"/>
      <c r="P529" s="72"/>
      <c r="R529" s="72"/>
      <c r="X529" s="72"/>
      <c r="Z529" s="72"/>
      <c r="AF529" s="72"/>
      <c r="AH529" s="72"/>
      <c r="AI529" s="72"/>
      <c r="AP529" s="72"/>
      <c r="AV529" s="72"/>
      <c r="AX529" s="72"/>
      <c r="BD529" s="72"/>
      <c r="BF529" s="72"/>
      <c r="BL529" s="72"/>
      <c r="BN529" s="72"/>
      <c r="BT529" s="72"/>
      <c r="BV529" s="72"/>
      <c r="CB529" s="72"/>
      <c r="CD529" s="72"/>
      <c r="CE529" s="72"/>
      <c r="CF529" s="72"/>
      <c r="CG529" s="72"/>
      <c r="CH529" s="72"/>
      <c r="CI529" s="72"/>
      <c r="CJ529" s="72"/>
      <c r="CK529" s="72"/>
      <c r="CL529" s="72"/>
      <c r="CR529" s="72"/>
      <c r="CT529" s="72"/>
      <c r="CZ529" s="72"/>
      <c r="DB529" s="72"/>
      <c r="DC529" s="72"/>
      <c r="DD529" s="72"/>
      <c r="DE529" s="72"/>
      <c r="DF529" s="72"/>
      <c r="DG529" s="72"/>
      <c r="DH529" s="72"/>
      <c r="DI529" s="72"/>
      <c r="DJ529" s="212"/>
      <c r="DK529" s="212"/>
      <c r="DL529" s="212"/>
      <c r="DM529" s="212"/>
      <c r="DN529" s="212"/>
      <c r="DO529" s="212"/>
      <c r="DP529" s="212"/>
      <c r="DQ529" s="212"/>
      <c r="DR529" s="72"/>
    </row>
    <row r="530" spans="2:122" x14ac:dyDescent="0.3">
      <c r="B530" s="72"/>
      <c r="H530" s="72"/>
      <c r="J530" s="72"/>
      <c r="P530" s="72"/>
      <c r="R530" s="72"/>
      <c r="X530" s="72"/>
      <c r="Z530" s="72"/>
      <c r="AF530" s="72"/>
      <c r="AH530" s="72"/>
      <c r="AI530" s="72"/>
      <c r="AP530" s="72"/>
      <c r="AV530" s="72"/>
      <c r="AX530" s="72"/>
      <c r="BD530" s="72"/>
      <c r="BF530" s="72"/>
      <c r="BL530" s="72"/>
      <c r="BN530" s="72"/>
      <c r="BT530" s="72"/>
      <c r="BV530" s="72"/>
      <c r="CB530" s="72"/>
      <c r="CD530" s="72"/>
      <c r="CE530" s="72"/>
      <c r="CF530" s="72"/>
      <c r="CG530" s="72"/>
      <c r="CH530" s="72"/>
      <c r="CI530" s="72"/>
      <c r="CJ530" s="72"/>
      <c r="CK530" s="72"/>
      <c r="CL530" s="72"/>
      <c r="CR530" s="72"/>
      <c r="CT530" s="72"/>
      <c r="CZ530" s="72"/>
      <c r="DB530" s="72"/>
      <c r="DC530" s="72"/>
      <c r="DD530" s="72"/>
      <c r="DE530" s="72"/>
      <c r="DF530" s="72"/>
      <c r="DG530" s="72"/>
      <c r="DH530" s="72"/>
      <c r="DI530" s="72"/>
      <c r="DJ530" s="212"/>
      <c r="DK530" s="212"/>
      <c r="DL530" s="212"/>
      <c r="DM530" s="212"/>
      <c r="DN530" s="212"/>
      <c r="DO530" s="212"/>
      <c r="DP530" s="212"/>
      <c r="DQ530" s="212"/>
      <c r="DR530" s="72"/>
    </row>
    <row r="531" spans="2:122" x14ac:dyDescent="0.3">
      <c r="B531" s="72"/>
      <c r="H531" s="72"/>
      <c r="J531" s="72"/>
      <c r="P531" s="72"/>
      <c r="R531" s="72"/>
      <c r="X531" s="72"/>
      <c r="Z531" s="72"/>
      <c r="AF531" s="72"/>
      <c r="AH531" s="72"/>
      <c r="AI531" s="72"/>
      <c r="AP531" s="72"/>
      <c r="AV531" s="72"/>
      <c r="AX531" s="72"/>
      <c r="BD531" s="72"/>
      <c r="BF531" s="72"/>
      <c r="BL531" s="72"/>
      <c r="BN531" s="72"/>
      <c r="BT531" s="72"/>
      <c r="BV531" s="72"/>
      <c r="CB531" s="72"/>
      <c r="CD531" s="72"/>
      <c r="CE531" s="72"/>
      <c r="CF531" s="72"/>
      <c r="CG531" s="72"/>
      <c r="CH531" s="72"/>
      <c r="CI531" s="72"/>
      <c r="CJ531" s="72"/>
      <c r="CK531" s="72"/>
      <c r="CL531" s="72"/>
      <c r="CR531" s="72"/>
      <c r="CT531" s="72"/>
      <c r="CZ531" s="72"/>
      <c r="DB531" s="72"/>
      <c r="DC531" s="72"/>
      <c r="DD531" s="72"/>
      <c r="DE531" s="72"/>
      <c r="DF531" s="72"/>
      <c r="DG531" s="72"/>
      <c r="DH531" s="72"/>
      <c r="DI531" s="72"/>
      <c r="DJ531" s="212"/>
      <c r="DK531" s="212"/>
      <c r="DL531" s="212"/>
      <c r="DM531" s="212"/>
      <c r="DN531" s="212"/>
      <c r="DO531" s="212"/>
      <c r="DP531" s="212"/>
      <c r="DQ531" s="212"/>
      <c r="DR531" s="72"/>
    </row>
    <row r="532" spans="2:122" x14ac:dyDescent="0.3">
      <c r="B532" s="72"/>
      <c r="H532" s="72"/>
      <c r="J532" s="72"/>
      <c r="P532" s="72"/>
      <c r="R532" s="72"/>
      <c r="X532" s="72"/>
      <c r="Z532" s="72"/>
      <c r="AF532" s="72"/>
      <c r="AH532" s="72"/>
      <c r="AI532" s="72"/>
      <c r="AP532" s="72"/>
      <c r="AV532" s="72"/>
      <c r="AX532" s="72"/>
      <c r="BD532" s="72"/>
      <c r="BF532" s="72"/>
      <c r="BL532" s="72"/>
      <c r="BN532" s="72"/>
      <c r="BT532" s="72"/>
      <c r="BV532" s="72"/>
      <c r="CB532" s="72"/>
      <c r="CD532" s="72"/>
      <c r="CE532" s="72"/>
      <c r="CF532" s="72"/>
      <c r="CG532" s="72"/>
      <c r="CH532" s="72"/>
      <c r="CI532" s="72"/>
      <c r="CJ532" s="72"/>
      <c r="CK532" s="72"/>
      <c r="CL532" s="72"/>
      <c r="CR532" s="72"/>
      <c r="CT532" s="72"/>
      <c r="CZ532" s="72"/>
      <c r="DB532" s="72"/>
      <c r="DC532" s="72"/>
      <c r="DD532" s="72"/>
      <c r="DE532" s="72"/>
      <c r="DF532" s="72"/>
      <c r="DG532" s="72"/>
      <c r="DH532" s="72"/>
      <c r="DI532" s="72"/>
      <c r="DJ532" s="212"/>
      <c r="DK532" s="212"/>
      <c r="DL532" s="212"/>
      <c r="DM532" s="212"/>
      <c r="DN532" s="212"/>
      <c r="DO532" s="212"/>
      <c r="DP532" s="212"/>
      <c r="DQ532" s="212"/>
      <c r="DR532" s="72"/>
    </row>
    <row r="533" spans="2:122" x14ac:dyDescent="0.3">
      <c r="B533" s="72"/>
      <c r="H533" s="72"/>
      <c r="J533" s="72"/>
      <c r="P533" s="72"/>
      <c r="R533" s="72"/>
      <c r="X533" s="72"/>
      <c r="Z533" s="72"/>
      <c r="AF533" s="72"/>
      <c r="AH533" s="72"/>
      <c r="AI533" s="72"/>
      <c r="AP533" s="72"/>
      <c r="AV533" s="72"/>
      <c r="AX533" s="72"/>
      <c r="BD533" s="72"/>
      <c r="BF533" s="72"/>
      <c r="BL533" s="72"/>
      <c r="BN533" s="72"/>
      <c r="BT533" s="72"/>
      <c r="BV533" s="72"/>
      <c r="CB533" s="72"/>
      <c r="CD533" s="72"/>
      <c r="CE533" s="72"/>
      <c r="CF533" s="72"/>
      <c r="CG533" s="72"/>
      <c r="CH533" s="72"/>
      <c r="CI533" s="72"/>
      <c r="CJ533" s="72"/>
      <c r="CK533" s="72"/>
      <c r="CL533" s="72"/>
      <c r="CR533" s="72"/>
      <c r="CT533" s="72"/>
      <c r="CZ533" s="72"/>
      <c r="DB533" s="72"/>
      <c r="DC533" s="72"/>
      <c r="DD533" s="72"/>
      <c r="DE533" s="72"/>
      <c r="DF533" s="72"/>
      <c r="DG533" s="72"/>
      <c r="DH533" s="72"/>
      <c r="DI533" s="72"/>
      <c r="DJ533" s="212"/>
      <c r="DK533" s="212"/>
      <c r="DL533" s="212"/>
      <c r="DM533" s="212"/>
      <c r="DN533" s="212"/>
      <c r="DO533" s="212"/>
      <c r="DP533" s="212"/>
      <c r="DQ533" s="212"/>
      <c r="DR533" s="72"/>
    </row>
    <row r="534" spans="2:122" x14ac:dyDescent="0.3">
      <c r="B534" s="72"/>
      <c r="H534" s="72"/>
      <c r="J534" s="72"/>
      <c r="P534" s="72"/>
      <c r="R534" s="72"/>
      <c r="X534" s="72"/>
      <c r="Z534" s="72"/>
      <c r="AF534" s="72"/>
      <c r="AH534" s="72"/>
      <c r="AI534" s="72"/>
      <c r="AP534" s="72"/>
      <c r="AV534" s="72"/>
      <c r="AX534" s="72"/>
      <c r="BD534" s="72"/>
      <c r="BF534" s="72"/>
      <c r="BL534" s="72"/>
      <c r="BN534" s="72"/>
      <c r="BT534" s="72"/>
      <c r="BV534" s="72"/>
      <c r="CB534" s="72"/>
      <c r="CD534" s="72"/>
      <c r="CE534" s="72"/>
      <c r="CF534" s="72"/>
      <c r="CG534" s="72"/>
      <c r="CH534" s="72"/>
      <c r="CI534" s="72"/>
      <c r="CJ534" s="72"/>
      <c r="CK534" s="72"/>
      <c r="CL534" s="72"/>
      <c r="CR534" s="72"/>
      <c r="CT534" s="72"/>
      <c r="CZ534" s="72"/>
      <c r="DB534" s="72"/>
      <c r="DC534" s="72"/>
      <c r="DD534" s="72"/>
      <c r="DE534" s="72"/>
      <c r="DF534" s="72"/>
      <c r="DG534" s="72"/>
      <c r="DH534" s="72"/>
      <c r="DI534" s="72"/>
      <c r="DJ534" s="212"/>
      <c r="DK534" s="212"/>
      <c r="DL534" s="212"/>
      <c r="DM534" s="212"/>
      <c r="DN534" s="212"/>
      <c r="DO534" s="212"/>
      <c r="DP534" s="212"/>
      <c r="DQ534" s="212"/>
      <c r="DR534" s="72"/>
    </row>
    <row r="535" spans="2:122" x14ac:dyDescent="0.3">
      <c r="B535" s="72"/>
      <c r="H535" s="72"/>
      <c r="J535" s="72"/>
      <c r="P535" s="72"/>
      <c r="R535" s="72"/>
      <c r="X535" s="72"/>
      <c r="Z535" s="72"/>
      <c r="AF535" s="72"/>
      <c r="AH535" s="72"/>
      <c r="AI535" s="72"/>
      <c r="AP535" s="72"/>
      <c r="AV535" s="72"/>
      <c r="AX535" s="72"/>
      <c r="BD535" s="72"/>
      <c r="BF535" s="72"/>
      <c r="BL535" s="72"/>
      <c r="BN535" s="72"/>
      <c r="BT535" s="72"/>
      <c r="BV535" s="72"/>
      <c r="CB535" s="72"/>
      <c r="CD535" s="72"/>
      <c r="CE535" s="72"/>
      <c r="CF535" s="72"/>
      <c r="CG535" s="72"/>
      <c r="CH535" s="72"/>
      <c r="CI535" s="72"/>
      <c r="CJ535" s="72"/>
      <c r="CK535" s="72"/>
      <c r="CL535" s="72"/>
      <c r="CR535" s="72"/>
      <c r="CT535" s="72"/>
      <c r="CZ535" s="72"/>
      <c r="DB535" s="72"/>
      <c r="DC535" s="72"/>
      <c r="DD535" s="72"/>
      <c r="DE535" s="72"/>
      <c r="DF535" s="72"/>
      <c r="DG535" s="72"/>
      <c r="DH535" s="72"/>
      <c r="DI535" s="72"/>
      <c r="DJ535" s="212"/>
      <c r="DK535" s="212"/>
      <c r="DL535" s="212"/>
      <c r="DM535" s="212"/>
      <c r="DN535" s="212"/>
      <c r="DO535" s="212"/>
      <c r="DP535" s="212"/>
      <c r="DQ535" s="212"/>
      <c r="DR535" s="72"/>
    </row>
    <row r="536" spans="2:122" x14ac:dyDescent="0.3">
      <c r="B536" s="72"/>
      <c r="H536" s="72"/>
      <c r="J536" s="72"/>
      <c r="P536" s="72"/>
      <c r="R536" s="72"/>
      <c r="X536" s="72"/>
      <c r="Z536" s="72"/>
      <c r="AF536" s="72"/>
      <c r="AH536" s="72"/>
      <c r="AI536" s="72"/>
      <c r="AP536" s="72"/>
      <c r="AV536" s="72"/>
      <c r="AX536" s="72"/>
      <c r="BD536" s="72"/>
      <c r="BF536" s="72"/>
      <c r="BL536" s="72"/>
      <c r="BN536" s="72"/>
      <c r="BT536" s="72"/>
      <c r="BV536" s="72"/>
      <c r="CB536" s="72"/>
      <c r="CD536" s="72"/>
      <c r="CE536" s="72"/>
      <c r="CF536" s="72"/>
      <c r="CG536" s="72"/>
      <c r="CH536" s="72"/>
      <c r="CI536" s="72"/>
      <c r="CJ536" s="72"/>
      <c r="CK536" s="72"/>
      <c r="CL536" s="72"/>
      <c r="CR536" s="72"/>
      <c r="CT536" s="72"/>
      <c r="CZ536" s="72"/>
      <c r="DB536" s="72"/>
      <c r="DC536" s="72"/>
      <c r="DD536" s="72"/>
      <c r="DE536" s="72"/>
      <c r="DF536" s="72"/>
      <c r="DG536" s="72"/>
      <c r="DH536" s="72"/>
      <c r="DI536" s="72"/>
      <c r="DJ536" s="212"/>
      <c r="DK536" s="212"/>
      <c r="DL536" s="212"/>
      <c r="DM536" s="212"/>
      <c r="DN536" s="212"/>
      <c r="DO536" s="212"/>
      <c r="DP536" s="212"/>
      <c r="DQ536" s="212"/>
      <c r="DR536" s="72"/>
    </row>
    <row r="537" spans="2:122" x14ac:dyDescent="0.3">
      <c r="B537" s="72"/>
      <c r="H537" s="72"/>
      <c r="J537" s="72"/>
      <c r="P537" s="72"/>
      <c r="R537" s="72"/>
      <c r="X537" s="72"/>
      <c r="Z537" s="72"/>
      <c r="AF537" s="72"/>
      <c r="AH537" s="72"/>
      <c r="AI537" s="72"/>
      <c r="AP537" s="72"/>
      <c r="AV537" s="72"/>
      <c r="AX537" s="72"/>
      <c r="BD537" s="72"/>
      <c r="BF537" s="72"/>
      <c r="BL537" s="72"/>
      <c r="BN537" s="72"/>
      <c r="BT537" s="72"/>
      <c r="BV537" s="72"/>
      <c r="CB537" s="72"/>
      <c r="CD537" s="72"/>
      <c r="CE537" s="72"/>
      <c r="CF537" s="72"/>
      <c r="CG537" s="72"/>
      <c r="CH537" s="72"/>
      <c r="CI537" s="72"/>
      <c r="CJ537" s="72"/>
      <c r="CK537" s="72"/>
      <c r="CL537" s="72"/>
      <c r="CR537" s="72"/>
      <c r="CT537" s="72"/>
      <c r="CZ537" s="72"/>
      <c r="DB537" s="72"/>
      <c r="DC537" s="72"/>
      <c r="DD537" s="72"/>
      <c r="DE537" s="72"/>
      <c r="DF537" s="72"/>
      <c r="DG537" s="72"/>
      <c r="DH537" s="72"/>
      <c r="DI537" s="72"/>
      <c r="DJ537" s="212"/>
      <c r="DK537" s="212"/>
      <c r="DL537" s="212"/>
      <c r="DM537" s="212"/>
      <c r="DN537" s="212"/>
      <c r="DO537" s="212"/>
      <c r="DP537" s="212"/>
      <c r="DQ537" s="212"/>
      <c r="DR537" s="72"/>
    </row>
    <row r="538" spans="2:122" x14ac:dyDescent="0.3">
      <c r="B538" s="72"/>
      <c r="H538" s="72"/>
      <c r="J538" s="72"/>
      <c r="P538" s="72"/>
      <c r="R538" s="72"/>
      <c r="X538" s="72"/>
      <c r="Z538" s="72"/>
      <c r="AF538" s="72"/>
      <c r="AH538" s="72"/>
      <c r="AI538" s="72"/>
      <c r="AP538" s="72"/>
      <c r="AV538" s="72"/>
      <c r="AX538" s="72"/>
      <c r="BD538" s="72"/>
      <c r="BF538" s="72"/>
      <c r="BL538" s="72"/>
      <c r="BN538" s="72"/>
      <c r="BT538" s="72"/>
      <c r="BV538" s="72"/>
      <c r="CB538" s="72"/>
      <c r="CD538" s="72"/>
      <c r="CE538" s="72"/>
      <c r="CF538" s="72"/>
      <c r="CG538" s="72"/>
      <c r="CH538" s="72"/>
      <c r="CI538" s="72"/>
      <c r="CJ538" s="72"/>
      <c r="CK538" s="72"/>
      <c r="CL538" s="72"/>
      <c r="CR538" s="72"/>
      <c r="CT538" s="72"/>
      <c r="CZ538" s="72"/>
      <c r="DB538" s="72"/>
      <c r="DC538" s="72"/>
      <c r="DD538" s="72"/>
      <c r="DE538" s="72"/>
      <c r="DF538" s="72"/>
      <c r="DG538" s="72"/>
      <c r="DH538" s="72"/>
      <c r="DI538" s="72"/>
      <c r="DJ538" s="212"/>
      <c r="DK538" s="212"/>
      <c r="DL538" s="212"/>
      <c r="DM538" s="212"/>
      <c r="DN538" s="212"/>
      <c r="DO538" s="212"/>
      <c r="DP538" s="212"/>
      <c r="DQ538" s="212"/>
      <c r="DR538" s="72"/>
    </row>
    <row r="539" spans="2:122" x14ac:dyDescent="0.3">
      <c r="B539" s="72"/>
      <c r="H539" s="72"/>
      <c r="J539" s="72"/>
      <c r="P539" s="72"/>
      <c r="R539" s="72"/>
      <c r="X539" s="72"/>
      <c r="Z539" s="72"/>
      <c r="AF539" s="72"/>
      <c r="AH539" s="72"/>
      <c r="AI539" s="72"/>
      <c r="AP539" s="72"/>
      <c r="AV539" s="72"/>
      <c r="AX539" s="72"/>
      <c r="BD539" s="72"/>
      <c r="BF539" s="72"/>
      <c r="BL539" s="72"/>
      <c r="BN539" s="72"/>
      <c r="BT539" s="72"/>
      <c r="BV539" s="72"/>
      <c r="CB539" s="72"/>
      <c r="CD539" s="72"/>
      <c r="CE539" s="72"/>
      <c r="CF539" s="72"/>
      <c r="CG539" s="72"/>
      <c r="CH539" s="72"/>
      <c r="CI539" s="72"/>
      <c r="CJ539" s="72"/>
      <c r="CK539" s="72"/>
      <c r="CL539" s="72"/>
      <c r="CR539" s="72"/>
      <c r="CT539" s="72"/>
      <c r="CZ539" s="72"/>
      <c r="DB539" s="72"/>
      <c r="DC539" s="72"/>
      <c r="DD539" s="72"/>
      <c r="DE539" s="72"/>
      <c r="DF539" s="72"/>
      <c r="DG539" s="72"/>
      <c r="DH539" s="72"/>
      <c r="DI539" s="72"/>
      <c r="DJ539" s="212"/>
      <c r="DK539" s="212"/>
      <c r="DL539" s="212"/>
      <c r="DM539" s="212"/>
      <c r="DN539" s="212"/>
      <c r="DO539" s="212"/>
      <c r="DP539" s="212"/>
      <c r="DQ539" s="212"/>
      <c r="DR539" s="72"/>
    </row>
    <row r="540" spans="2:122" x14ac:dyDescent="0.3">
      <c r="B540" s="72"/>
      <c r="H540" s="72"/>
      <c r="J540" s="72"/>
      <c r="P540" s="72"/>
      <c r="R540" s="72"/>
      <c r="X540" s="72"/>
      <c r="Z540" s="72"/>
      <c r="AF540" s="72"/>
      <c r="AH540" s="72"/>
      <c r="AI540" s="72"/>
      <c r="AP540" s="72"/>
      <c r="AV540" s="72"/>
      <c r="AX540" s="72"/>
      <c r="BD540" s="72"/>
      <c r="BF540" s="72"/>
      <c r="BL540" s="72"/>
      <c r="BN540" s="72"/>
      <c r="BT540" s="72"/>
      <c r="BV540" s="72"/>
      <c r="CB540" s="72"/>
      <c r="CD540" s="72"/>
      <c r="CE540" s="72"/>
      <c r="CF540" s="72"/>
      <c r="CG540" s="72"/>
      <c r="CH540" s="72"/>
      <c r="CI540" s="72"/>
      <c r="CJ540" s="72"/>
      <c r="CK540" s="72"/>
      <c r="CL540" s="72"/>
      <c r="CR540" s="72"/>
      <c r="CT540" s="72"/>
      <c r="CZ540" s="72"/>
      <c r="DB540" s="72"/>
      <c r="DC540" s="72"/>
      <c r="DD540" s="72"/>
      <c r="DE540" s="72"/>
      <c r="DF540" s="72"/>
      <c r="DG540" s="72"/>
      <c r="DH540" s="72"/>
      <c r="DI540" s="72"/>
      <c r="DJ540" s="212"/>
      <c r="DK540" s="212"/>
      <c r="DL540" s="212"/>
      <c r="DM540" s="212"/>
      <c r="DN540" s="212"/>
      <c r="DO540" s="212"/>
      <c r="DP540" s="212"/>
      <c r="DQ540" s="212"/>
      <c r="DR540" s="72"/>
    </row>
    <row r="541" spans="2:122" x14ac:dyDescent="0.3">
      <c r="B541" s="72"/>
      <c r="H541" s="72"/>
      <c r="J541" s="72"/>
      <c r="P541" s="72"/>
      <c r="R541" s="72"/>
      <c r="X541" s="72"/>
      <c r="Z541" s="72"/>
      <c r="AF541" s="72"/>
      <c r="AH541" s="72"/>
      <c r="AI541" s="72"/>
      <c r="AP541" s="72"/>
      <c r="AV541" s="72"/>
      <c r="AX541" s="72"/>
      <c r="BD541" s="72"/>
      <c r="BF541" s="72"/>
      <c r="BL541" s="72"/>
      <c r="BN541" s="72"/>
      <c r="BT541" s="72"/>
      <c r="BV541" s="72"/>
      <c r="CB541" s="72"/>
      <c r="CD541" s="72"/>
      <c r="CE541" s="72"/>
      <c r="CF541" s="72"/>
      <c r="CG541" s="72"/>
      <c r="CH541" s="72"/>
      <c r="CI541" s="72"/>
      <c r="CJ541" s="72"/>
      <c r="CK541" s="72"/>
      <c r="CL541" s="72"/>
      <c r="CR541" s="72"/>
      <c r="CT541" s="72"/>
      <c r="CZ541" s="72"/>
      <c r="DB541" s="72"/>
      <c r="DC541" s="72"/>
      <c r="DD541" s="72"/>
      <c r="DE541" s="72"/>
      <c r="DF541" s="72"/>
      <c r="DG541" s="72"/>
      <c r="DH541" s="72"/>
      <c r="DI541" s="72"/>
      <c r="DJ541" s="212"/>
      <c r="DK541" s="212"/>
      <c r="DL541" s="212"/>
      <c r="DM541" s="212"/>
      <c r="DN541" s="212"/>
      <c r="DO541" s="212"/>
      <c r="DP541" s="212"/>
      <c r="DQ541" s="212"/>
      <c r="DR541" s="72"/>
    </row>
    <row r="542" spans="2:122" x14ac:dyDescent="0.3">
      <c r="B542" s="72"/>
      <c r="H542" s="72"/>
      <c r="J542" s="72"/>
      <c r="P542" s="72"/>
      <c r="R542" s="72"/>
      <c r="X542" s="72"/>
      <c r="Z542" s="72"/>
      <c r="AF542" s="72"/>
      <c r="AH542" s="72"/>
      <c r="AI542" s="72"/>
      <c r="AP542" s="72"/>
      <c r="AV542" s="72"/>
      <c r="AX542" s="72"/>
      <c r="BD542" s="72"/>
      <c r="BF542" s="72"/>
      <c r="BL542" s="72"/>
      <c r="BN542" s="72"/>
      <c r="BT542" s="72"/>
      <c r="BV542" s="72"/>
      <c r="CB542" s="72"/>
      <c r="CD542" s="72"/>
      <c r="CE542" s="72"/>
      <c r="CF542" s="72"/>
      <c r="CG542" s="72"/>
      <c r="CH542" s="72"/>
      <c r="CI542" s="72"/>
      <c r="CJ542" s="72"/>
      <c r="CK542" s="72"/>
      <c r="CL542" s="72"/>
      <c r="CR542" s="72"/>
      <c r="CT542" s="72"/>
      <c r="CZ542" s="72"/>
      <c r="DB542" s="72"/>
      <c r="DC542" s="72"/>
      <c r="DD542" s="72"/>
      <c r="DE542" s="72"/>
      <c r="DF542" s="72"/>
      <c r="DG542" s="72"/>
      <c r="DH542" s="72"/>
      <c r="DI542" s="72"/>
      <c r="DJ542" s="212"/>
      <c r="DK542" s="212"/>
      <c r="DL542" s="212"/>
      <c r="DM542" s="212"/>
      <c r="DN542" s="212"/>
      <c r="DO542" s="212"/>
      <c r="DP542" s="212"/>
      <c r="DQ542" s="212"/>
      <c r="DR542" s="72"/>
    </row>
    <row r="543" spans="2:122" x14ac:dyDescent="0.3">
      <c r="B543" s="72"/>
      <c r="H543" s="72"/>
      <c r="J543" s="72"/>
      <c r="P543" s="72"/>
      <c r="R543" s="72"/>
      <c r="X543" s="72"/>
      <c r="Z543" s="72"/>
      <c r="AF543" s="72"/>
      <c r="AH543" s="72"/>
      <c r="AI543" s="72"/>
      <c r="AP543" s="72"/>
      <c r="AV543" s="72"/>
      <c r="AX543" s="72"/>
      <c r="BD543" s="72"/>
      <c r="BF543" s="72"/>
      <c r="BL543" s="72"/>
      <c r="BN543" s="72"/>
      <c r="BT543" s="72"/>
      <c r="BV543" s="72"/>
      <c r="CB543" s="72"/>
      <c r="CD543" s="72"/>
      <c r="CE543" s="72"/>
      <c r="CF543" s="72"/>
      <c r="CG543" s="72"/>
      <c r="CH543" s="72"/>
      <c r="CI543" s="72"/>
      <c r="CJ543" s="72"/>
      <c r="CK543" s="72"/>
      <c r="CL543" s="72"/>
      <c r="CR543" s="72"/>
      <c r="CT543" s="72"/>
      <c r="CZ543" s="72"/>
      <c r="DB543" s="72"/>
      <c r="DC543" s="72"/>
      <c r="DD543" s="72"/>
      <c r="DE543" s="72"/>
      <c r="DF543" s="72"/>
      <c r="DG543" s="72"/>
      <c r="DH543" s="72"/>
      <c r="DI543" s="72"/>
      <c r="DJ543" s="212"/>
      <c r="DK543" s="212"/>
      <c r="DL543" s="212"/>
      <c r="DM543" s="212"/>
      <c r="DN543" s="212"/>
      <c r="DO543" s="212"/>
      <c r="DP543" s="212"/>
      <c r="DQ543" s="212"/>
      <c r="DR543" s="72"/>
    </row>
    <row r="544" spans="2:122" x14ac:dyDescent="0.3">
      <c r="B544" s="72"/>
      <c r="H544" s="72"/>
      <c r="J544" s="72"/>
      <c r="P544" s="72"/>
      <c r="R544" s="72"/>
      <c r="X544" s="72"/>
      <c r="Z544" s="72"/>
      <c r="AF544" s="72"/>
      <c r="AH544" s="72"/>
      <c r="AI544" s="72"/>
      <c r="AP544" s="72"/>
      <c r="AV544" s="72"/>
      <c r="AX544" s="72"/>
      <c r="BD544" s="72"/>
      <c r="BF544" s="72"/>
      <c r="BL544" s="72"/>
      <c r="BN544" s="72"/>
      <c r="BT544" s="72"/>
      <c r="BV544" s="72"/>
      <c r="CB544" s="72"/>
      <c r="CD544" s="72"/>
      <c r="CE544" s="72"/>
      <c r="CF544" s="72"/>
      <c r="CG544" s="72"/>
      <c r="CH544" s="72"/>
      <c r="CI544" s="72"/>
      <c r="CJ544" s="72"/>
      <c r="CK544" s="72"/>
      <c r="CL544" s="72"/>
      <c r="CR544" s="72"/>
      <c r="CT544" s="72"/>
      <c r="CZ544" s="72"/>
      <c r="DB544" s="72"/>
      <c r="DC544" s="72"/>
      <c r="DD544" s="72"/>
      <c r="DE544" s="72"/>
      <c r="DF544" s="72"/>
      <c r="DG544" s="72"/>
      <c r="DH544" s="72"/>
      <c r="DI544" s="72"/>
      <c r="DJ544" s="212"/>
      <c r="DK544" s="212"/>
      <c r="DL544" s="212"/>
      <c r="DM544" s="212"/>
      <c r="DN544" s="212"/>
      <c r="DO544" s="212"/>
      <c r="DP544" s="212"/>
      <c r="DQ544" s="212"/>
      <c r="DR544" s="72"/>
    </row>
    <row r="545" spans="2:122" x14ac:dyDescent="0.3">
      <c r="B545" s="72"/>
      <c r="H545" s="72"/>
      <c r="J545" s="72"/>
      <c r="P545" s="72"/>
      <c r="R545" s="72"/>
      <c r="X545" s="72"/>
      <c r="Z545" s="72"/>
      <c r="AF545" s="72"/>
      <c r="AH545" s="72"/>
      <c r="AI545" s="72"/>
      <c r="AP545" s="72"/>
      <c r="AV545" s="72"/>
      <c r="AX545" s="72"/>
      <c r="BD545" s="72"/>
      <c r="BF545" s="72"/>
      <c r="BL545" s="72"/>
      <c r="BN545" s="72"/>
      <c r="BT545" s="72"/>
      <c r="BV545" s="72"/>
      <c r="CB545" s="72"/>
      <c r="CD545" s="72"/>
      <c r="CE545" s="72"/>
      <c r="CF545" s="72"/>
      <c r="CG545" s="72"/>
      <c r="CH545" s="72"/>
      <c r="CI545" s="72"/>
      <c r="CJ545" s="72"/>
      <c r="CK545" s="72"/>
      <c r="CL545" s="72"/>
      <c r="CR545" s="72"/>
      <c r="CT545" s="72"/>
      <c r="CZ545" s="72"/>
      <c r="DB545" s="72"/>
      <c r="DC545" s="72"/>
      <c r="DD545" s="72"/>
      <c r="DE545" s="72"/>
      <c r="DF545" s="72"/>
      <c r="DG545" s="72"/>
      <c r="DH545" s="72"/>
      <c r="DI545" s="72"/>
      <c r="DJ545" s="212"/>
      <c r="DK545" s="212"/>
      <c r="DL545" s="212"/>
      <c r="DM545" s="212"/>
      <c r="DN545" s="212"/>
      <c r="DO545" s="212"/>
      <c r="DP545" s="212"/>
      <c r="DQ545" s="212"/>
      <c r="DR545" s="72"/>
    </row>
    <row r="546" spans="2:122" x14ac:dyDescent="0.3">
      <c r="B546" s="72"/>
      <c r="H546" s="72"/>
      <c r="J546" s="72"/>
      <c r="P546" s="72"/>
      <c r="R546" s="72"/>
      <c r="X546" s="72"/>
      <c r="Z546" s="72"/>
      <c r="AF546" s="72"/>
      <c r="AH546" s="72"/>
      <c r="AI546" s="72"/>
      <c r="AP546" s="72"/>
      <c r="AV546" s="72"/>
      <c r="AX546" s="72"/>
      <c r="BD546" s="72"/>
      <c r="BF546" s="72"/>
      <c r="BL546" s="72"/>
      <c r="BN546" s="72"/>
      <c r="BT546" s="72"/>
      <c r="BV546" s="72"/>
      <c r="CB546" s="72"/>
      <c r="CD546" s="72"/>
      <c r="CE546" s="72"/>
      <c r="CF546" s="72"/>
      <c r="CG546" s="72"/>
      <c r="CH546" s="72"/>
      <c r="CI546" s="72"/>
      <c r="CJ546" s="72"/>
      <c r="CK546" s="72"/>
      <c r="CL546" s="72"/>
      <c r="CR546" s="72"/>
      <c r="CT546" s="72"/>
      <c r="CZ546" s="72"/>
      <c r="DB546" s="72"/>
      <c r="DC546" s="72"/>
      <c r="DD546" s="72"/>
      <c r="DE546" s="72"/>
      <c r="DF546" s="72"/>
      <c r="DG546" s="72"/>
      <c r="DH546" s="72"/>
      <c r="DI546" s="72"/>
      <c r="DJ546" s="212"/>
      <c r="DK546" s="212"/>
      <c r="DL546" s="212"/>
      <c r="DM546" s="212"/>
      <c r="DN546" s="212"/>
      <c r="DO546" s="212"/>
      <c r="DP546" s="212"/>
      <c r="DQ546" s="212"/>
      <c r="DR546" s="72"/>
    </row>
    <row r="547" spans="2:122" x14ac:dyDescent="0.3">
      <c r="B547" s="72"/>
      <c r="H547" s="72"/>
      <c r="J547" s="72"/>
      <c r="P547" s="72"/>
      <c r="R547" s="72"/>
      <c r="X547" s="72"/>
      <c r="Z547" s="72"/>
      <c r="AF547" s="72"/>
      <c r="AH547" s="72"/>
      <c r="AI547" s="72"/>
      <c r="AP547" s="72"/>
      <c r="AV547" s="72"/>
      <c r="AX547" s="72"/>
      <c r="BD547" s="72"/>
      <c r="BF547" s="72"/>
      <c r="BL547" s="72"/>
      <c r="BN547" s="72"/>
      <c r="BT547" s="72"/>
      <c r="BV547" s="72"/>
      <c r="CB547" s="72"/>
      <c r="CD547" s="72"/>
      <c r="CE547" s="72"/>
      <c r="CF547" s="72"/>
      <c r="CG547" s="72"/>
      <c r="CH547" s="72"/>
      <c r="CI547" s="72"/>
      <c r="CJ547" s="72"/>
      <c r="CK547" s="72"/>
      <c r="CL547" s="72"/>
      <c r="CR547" s="72"/>
      <c r="CT547" s="72"/>
      <c r="CZ547" s="72"/>
      <c r="DB547" s="72"/>
      <c r="DC547" s="72"/>
      <c r="DD547" s="72"/>
      <c r="DE547" s="72"/>
      <c r="DF547" s="72"/>
      <c r="DG547" s="72"/>
      <c r="DH547" s="72"/>
      <c r="DI547" s="72"/>
      <c r="DJ547" s="212"/>
      <c r="DK547" s="212"/>
      <c r="DL547" s="212"/>
      <c r="DM547" s="212"/>
      <c r="DN547" s="212"/>
      <c r="DO547" s="212"/>
      <c r="DP547" s="212"/>
      <c r="DQ547" s="212"/>
      <c r="DR547" s="72"/>
    </row>
    <row r="548" spans="2:122" x14ac:dyDescent="0.3">
      <c r="B548" s="72"/>
      <c r="H548" s="72"/>
      <c r="J548" s="72"/>
      <c r="P548" s="72"/>
      <c r="R548" s="72"/>
      <c r="X548" s="72"/>
      <c r="Z548" s="72"/>
      <c r="AF548" s="72"/>
      <c r="AH548" s="72"/>
      <c r="AI548" s="72"/>
      <c r="AP548" s="72"/>
      <c r="AV548" s="72"/>
      <c r="AX548" s="72"/>
      <c r="BD548" s="72"/>
      <c r="BF548" s="72"/>
      <c r="BL548" s="72"/>
      <c r="BN548" s="72"/>
      <c r="BT548" s="72"/>
      <c r="BV548" s="72"/>
      <c r="CB548" s="72"/>
      <c r="CD548" s="72"/>
      <c r="CE548" s="72"/>
      <c r="CF548" s="72"/>
      <c r="CG548" s="72"/>
      <c r="CH548" s="72"/>
      <c r="CI548" s="72"/>
      <c r="CJ548" s="72"/>
      <c r="CK548" s="72"/>
      <c r="CL548" s="72"/>
      <c r="CR548" s="72"/>
      <c r="CT548" s="72"/>
      <c r="CZ548" s="72"/>
      <c r="DB548" s="72"/>
      <c r="DC548" s="72"/>
      <c r="DD548" s="72"/>
      <c r="DE548" s="72"/>
      <c r="DF548" s="72"/>
      <c r="DG548" s="72"/>
      <c r="DH548" s="72"/>
      <c r="DI548" s="72"/>
      <c r="DJ548" s="212"/>
      <c r="DK548" s="212"/>
      <c r="DL548" s="212"/>
      <c r="DM548" s="212"/>
      <c r="DN548" s="212"/>
      <c r="DO548" s="212"/>
      <c r="DP548" s="212"/>
      <c r="DQ548" s="212"/>
      <c r="DR548" s="72"/>
    </row>
    <row r="549" spans="2:122" x14ac:dyDescent="0.3">
      <c r="B549" s="72"/>
      <c r="H549" s="72"/>
      <c r="J549" s="72"/>
      <c r="P549" s="72"/>
      <c r="R549" s="72"/>
      <c r="X549" s="72"/>
      <c r="Z549" s="72"/>
      <c r="AF549" s="72"/>
      <c r="AH549" s="72"/>
      <c r="AI549" s="72"/>
      <c r="AP549" s="72"/>
      <c r="AV549" s="72"/>
      <c r="AX549" s="72"/>
      <c r="BD549" s="72"/>
      <c r="BF549" s="72"/>
      <c r="BL549" s="72"/>
      <c r="BN549" s="72"/>
      <c r="BT549" s="72"/>
      <c r="BV549" s="72"/>
      <c r="CB549" s="72"/>
      <c r="CD549" s="72"/>
      <c r="CE549" s="72"/>
      <c r="CF549" s="72"/>
      <c r="CG549" s="72"/>
      <c r="CH549" s="72"/>
      <c r="CI549" s="72"/>
      <c r="CJ549" s="72"/>
      <c r="CK549" s="72"/>
      <c r="CL549" s="72"/>
      <c r="CR549" s="72"/>
      <c r="CT549" s="72"/>
      <c r="CZ549" s="72"/>
      <c r="DB549" s="72"/>
      <c r="DC549" s="72"/>
      <c r="DD549" s="72"/>
      <c r="DE549" s="72"/>
      <c r="DF549" s="72"/>
      <c r="DG549" s="72"/>
      <c r="DH549" s="72"/>
      <c r="DI549" s="72"/>
      <c r="DJ549" s="212"/>
      <c r="DK549" s="212"/>
      <c r="DL549" s="212"/>
      <c r="DM549" s="212"/>
      <c r="DN549" s="212"/>
      <c r="DO549" s="212"/>
      <c r="DP549" s="212"/>
      <c r="DQ549" s="212"/>
      <c r="DR549" s="72"/>
    </row>
    <row r="550" spans="2:122" x14ac:dyDescent="0.3">
      <c r="B550" s="72"/>
      <c r="H550" s="72"/>
      <c r="J550" s="72"/>
      <c r="P550" s="72"/>
      <c r="R550" s="72"/>
      <c r="X550" s="72"/>
      <c r="Z550" s="72"/>
      <c r="AF550" s="72"/>
      <c r="AH550" s="72"/>
      <c r="AI550" s="72"/>
      <c r="AP550" s="72"/>
      <c r="AV550" s="72"/>
      <c r="AX550" s="72"/>
      <c r="BD550" s="72"/>
      <c r="BF550" s="72"/>
      <c r="BL550" s="72"/>
      <c r="BN550" s="72"/>
      <c r="BT550" s="72"/>
      <c r="BV550" s="72"/>
      <c r="CB550" s="72"/>
      <c r="CD550" s="72"/>
      <c r="CE550" s="72"/>
      <c r="CF550" s="72"/>
      <c r="CG550" s="72"/>
      <c r="CH550" s="72"/>
      <c r="CI550" s="72"/>
      <c r="CJ550" s="72"/>
      <c r="CK550" s="72"/>
      <c r="CL550" s="72"/>
      <c r="CR550" s="72"/>
      <c r="CT550" s="72"/>
      <c r="CZ550" s="72"/>
      <c r="DB550" s="72"/>
      <c r="DC550" s="72"/>
      <c r="DD550" s="72"/>
      <c r="DE550" s="72"/>
      <c r="DF550" s="72"/>
      <c r="DG550" s="72"/>
      <c r="DH550" s="72"/>
      <c r="DI550" s="72"/>
      <c r="DJ550" s="212"/>
      <c r="DK550" s="212"/>
      <c r="DL550" s="212"/>
      <c r="DM550" s="212"/>
      <c r="DN550" s="212"/>
      <c r="DO550" s="212"/>
      <c r="DP550" s="212"/>
      <c r="DQ550" s="212"/>
      <c r="DR550" s="72"/>
    </row>
    <row r="551" spans="2:122" x14ac:dyDescent="0.3">
      <c r="B551" s="72"/>
      <c r="H551" s="72"/>
      <c r="J551" s="72"/>
      <c r="P551" s="72"/>
      <c r="R551" s="72"/>
      <c r="X551" s="72"/>
      <c r="Z551" s="72"/>
      <c r="AF551" s="72"/>
      <c r="AH551" s="72"/>
      <c r="AI551" s="72"/>
      <c r="AP551" s="72"/>
      <c r="AV551" s="72"/>
      <c r="AX551" s="72"/>
      <c r="BD551" s="72"/>
      <c r="BF551" s="72"/>
      <c r="BL551" s="72"/>
      <c r="BN551" s="72"/>
      <c r="BT551" s="72"/>
      <c r="BV551" s="72"/>
      <c r="CB551" s="72"/>
      <c r="CD551" s="72"/>
      <c r="CE551" s="72"/>
      <c r="CF551" s="72"/>
      <c r="CG551" s="72"/>
      <c r="CH551" s="72"/>
      <c r="CI551" s="72"/>
      <c r="CJ551" s="72"/>
      <c r="CK551" s="72"/>
      <c r="CL551" s="72"/>
      <c r="CR551" s="72"/>
      <c r="CT551" s="72"/>
      <c r="CZ551" s="72"/>
      <c r="DB551" s="72"/>
      <c r="DC551" s="72"/>
      <c r="DD551" s="72"/>
      <c r="DE551" s="72"/>
      <c r="DF551" s="72"/>
      <c r="DG551" s="72"/>
      <c r="DH551" s="72"/>
      <c r="DI551" s="72"/>
      <c r="DJ551" s="212"/>
      <c r="DK551" s="212"/>
      <c r="DL551" s="212"/>
      <c r="DM551" s="212"/>
      <c r="DN551" s="212"/>
      <c r="DO551" s="212"/>
      <c r="DP551" s="212"/>
      <c r="DQ551" s="212"/>
      <c r="DR551" s="72"/>
    </row>
    <row r="552" spans="2:122" x14ac:dyDescent="0.3">
      <c r="B552" s="72"/>
      <c r="H552" s="72"/>
      <c r="J552" s="72"/>
      <c r="P552" s="72"/>
      <c r="R552" s="72"/>
      <c r="X552" s="72"/>
      <c r="Z552" s="72"/>
      <c r="AF552" s="72"/>
      <c r="AH552" s="72"/>
      <c r="AI552" s="72"/>
      <c r="AP552" s="72"/>
      <c r="AV552" s="72"/>
      <c r="AX552" s="72"/>
      <c r="BD552" s="72"/>
      <c r="BF552" s="72"/>
      <c r="BL552" s="72"/>
      <c r="BN552" s="72"/>
      <c r="BT552" s="72"/>
      <c r="BV552" s="72"/>
      <c r="CB552" s="72"/>
      <c r="CD552" s="72"/>
      <c r="CE552" s="72"/>
      <c r="CF552" s="72"/>
      <c r="CG552" s="72"/>
      <c r="CH552" s="72"/>
      <c r="CI552" s="72"/>
      <c r="CJ552" s="72"/>
      <c r="CK552" s="72"/>
      <c r="CL552" s="72"/>
      <c r="CR552" s="72"/>
      <c r="CT552" s="72"/>
      <c r="CZ552" s="72"/>
      <c r="DB552" s="72"/>
      <c r="DC552" s="72"/>
      <c r="DD552" s="72"/>
      <c r="DE552" s="72"/>
      <c r="DF552" s="72"/>
      <c r="DG552" s="72"/>
      <c r="DH552" s="72"/>
      <c r="DI552" s="72"/>
      <c r="DJ552" s="212"/>
      <c r="DK552" s="212"/>
      <c r="DL552" s="212"/>
      <c r="DM552" s="212"/>
      <c r="DN552" s="212"/>
      <c r="DO552" s="212"/>
      <c r="DP552" s="212"/>
      <c r="DQ552" s="212"/>
      <c r="DR552" s="72"/>
    </row>
    <row r="553" spans="2:122" x14ac:dyDescent="0.3">
      <c r="B553" s="72"/>
      <c r="H553" s="72"/>
      <c r="J553" s="72"/>
      <c r="P553" s="72"/>
      <c r="R553" s="72"/>
      <c r="X553" s="72"/>
      <c r="Z553" s="72"/>
      <c r="AF553" s="72"/>
      <c r="AH553" s="72"/>
      <c r="AI553" s="72"/>
      <c r="AP553" s="72"/>
      <c r="AV553" s="72"/>
      <c r="AX553" s="72"/>
      <c r="BD553" s="72"/>
      <c r="BF553" s="72"/>
      <c r="BL553" s="72"/>
      <c r="BN553" s="72"/>
      <c r="BT553" s="72"/>
      <c r="BV553" s="72"/>
      <c r="CB553" s="72"/>
      <c r="CD553" s="72"/>
      <c r="CE553" s="72"/>
      <c r="CF553" s="72"/>
      <c r="CG553" s="72"/>
      <c r="CH553" s="72"/>
      <c r="CI553" s="72"/>
      <c r="CJ553" s="72"/>
      <c r="CK553" s="72"/>
      <c r="CL553" s="72"/>
      <c r="CR553" s="72"/>
      <c r="CT553" s="72"/>
      <c r="CZ553" s="72"/>
      <c r="DB553" s="72"/>
      <c r="DC553" s="72"/>
      <c r="DD553" s="72"/>
      <c r="DE553" s="72"/>
      <c r="DF553" s="72"/>
      <c r="DG553" s="72"/>
      <c r="DH553" s="72"/>
      <c r="DI553" s="72"/>
      <c r="DJ553" s="212"/>
      <c r="DK553" s="212"/>
      <c r="DL553" s="212"/>
      <c r="DM553" s="212"/>
      <c r="DN553" s="212"/>
      <c r="DO553" s="212"/>
      <c r="DP553" s="212"/>
      <c r="DQ553" s="212"/>
      <c r="DR553" s="72"/>
    </row>
    <row r="554" spans="2:122" x14ac:dyDescent="0.3">
      <c r="B554" s="72"/>
      <c r="H554" s="72"/>
      <c r="J554" s="72"/>
      <c r="P554" s="72"/>
      <c r="R554" s="72"/>
      <c r="X554" s="72"/>
      <c r="Z554" s="72"/>
      <c r="AF554" s="72"/>
      <c r="AH554" s="72"/>
      <c r="AI554" s="72"/>
      <c r="AP554" s="72"/>
      <c r="AV554" s="72"/>
      <c r="AX554" s="72"/>
      <c r="BD554" s="72"/>
      <c r="BF554" s="72"/>
      <c r="BL554" s="72"/>
      <c r="BN554" s="72"/>
      <c r="BT554" s="72"/>
      <c r="BV554" s="72"/>
      <c r="CB554" s="72"/>
      <c r="CD554" s="72"/>
      <c r="CE554" s="72"/>
      <c r="CF554" s="72"/>
      <c r="CG554" s="72"/>
      <c r="CH554" s="72"/>
      <c r="CI554" s="72"/>
      <c r="CJ554" s="72"/>
      <c r="CK554" s="72"/>
      <c r="CL554" s="72"/>
      <c r="CR554" s="72"/>
      <c r="CT554" s="72"/>
      <c r="CZ554" s="72"/>
      <c r="DB554" s="72"/>
      <c r="DC554" s="72"/>
      <c r="DD554" s="72"/>
      <c r="DE554" s="72"/>
      <c r="DF554" s="72"/>
      <c r="DG554" s="72"/>
      <c r="DH554" s="72"/>
      <c r="DI554" s="72"/>
      <c r="DJ554" s="212"/>
      <c r="DK554" s="212"/>
      <c r="DL554" s="212"/>
      <c r="DM554" s="212"/>
      <c r="DN554" s="212"/>
      <c r="DO554" s="212"/>
      <c r="DP554" s="212"/>
      <c r="DQ554" s="212"/>
      <c r="DR554" s="72"/>
    </row>
    <row r="555" spans="2:122" x14ac:dyDescent="0.3">
      <c r="B555" s="72"/>
      <c r="H555" s="72"/>
      <c r="J555" s="72"/>
      <c r="P555" s="72"/>
      <c r="R555" s="72"/>
      <c r="X555" s="72"/>
      <c r="Z555" s="72"/>
      <c r="AF555" s="72"/>
      <c r="AH555" s="72"/>
      <c r="AI555" s="72"/>
      <c r="AP555" s="72"/>
      <c r="AV555" s="72"/>
      <c r="AX555" s="72"/>
      <c r="BD555" s="72"/>
      <c r="BF555" s="72"/>
      <c r="BL555" s="72"/>
      <c r="BN555" s="72"/>
      <c r="BT555" s="72"/>
      <c r="BV555" s="72"/>
      <c r="CB555" s="72"/>
      <c r="CD555" s="72"/>
      <c r="CE555" s="72"/>
      <c r="CF555" s="72"/>
      <c r="CG555" s="72"/>
      <c r="CH555" s="72"/>
      <c r="CI555" s="72"/>
      <c r="CJ555" s="72"/>
      <c r="CK555" s="72"/>
      <c r="CL555" s="72"/>
      <c r="CR555" s="72"/>
      <c r="CT555" s="72"/>
      <c r="CZ555" s="72"/>
      <c r="DB555" s="72"/>
      <c r="DC555" s="72"/>
      <c r="DD555" s="72"/>
      <c r="DE555" s="72"/>
      <c r="DF555" s="72"/>
      <c r="DG555" s="72"/>
      <c r="DH555" s="72"/>
      <c r="DI555" s="72"/>
      <c r="DJ555" s="212"/>
      <c r="DK555" s="212"/>
      <c r="DL555" s="212"/>
      <c r="DM555" s="212"/>
      <c r="DN555" s="212"/>
      <c r="DO555" s="212"/>
      <c r="DP555" s="212"/>
      <c r="DQ555" s="212"/>
      <c r="DR555" s="72"/>
    </row>
    <row r="556" spans="2:122" x14ac:dyDescent="0.3">
      <c r="B556" s="72"/>
      <c r="H556" s="72"/>
      <c r="J556" s="72"/>
      <c r="P556" s="72"/>
      <c r="R556" s="72"/>
      <c r="X556" s="72"/>
      <c r="Z556" s="72"/>
      <c r="AF556" s="72"/>
      <c r="AH556" s="72"/>
      <c r="AI556" s="72"/>
      <c r="AP556" s="72"/>
      <c r="AV556" s="72"/>
      <c r="AX556" s="72"/>
      <c r="BD556" s="72"/>
      <c r="BF556" s="72"/>
      <c r="BL556" s="72"/>
      <c r="BN556" s="72"/>
      <c r="BT556" s="72"/>
      <c r="BV556" s="72"/>
      <c r="CB556" s="72"/>
      <c r="CD556" s="72"/>
      <c r="CE556" s="72"/>
      <c r="CF556" s="72"/>
      <c r="CG556" s="72"/>
      <c r="CH556" s="72"/>
      <c r="CI556" s="72"/>
      <c r="CJ556" s="72"/>
      <c r="CK556" s="72"/>
      <c r="CL556" s="72"/>
      <c r="CR556" s="72"/>
      <c r="CT556" s="72"/>
      <c r="CZ556" s="72"/>
      <c r="DB556" s="72"/>
      <c r="DC556" s="72"/>
      <c r="DD556" s="72"/>
      <c r="DE556" s="72"/>
      <c r="DF556" s="72"/>
      <c r="DG556" s="72"/>
      <c r="DH556" s="72"/>
      <c r="DI556" s="72"/>
      <c r="DJ556" s="212"/>
      <c r="DK556" s="212"/>
      <c r="DL556" s="212"/>
      <c r="DM556" s="212"/>
      <c r="DN556" s="212"/>
      <c r="DO556" s="212"/>
      <c r="DP556" s="212"/>
      <c r="DQ556" s="212"/>
      <c r="DR556" s="72"/>
    </row>
    <row r="557" spans="2:122" x14ac:dyDescent="0.3">
      <c r="B557" s="72"/>
      <c r="H557" s="72"/>
      <c r="J557" s="72"/>
      <c r="P557" s="72"/>
      <c r="R557" s="72"/>
      <c r="X557" s="72"/>
      <c r="Z557" s="72"/>
      <c r="AF557" s="72"/>
      <c r="AH557" s="72"/>
      <c r="AI557" s="72"/>
      <c r="AP557" s="72"/>
      <c r="AV557" s="72"/>
      <c r="AX557" s="72"/>
      <c r="BD557" s="72"/>
      <c r="BF557" s="72"/>
      <c r="BL557" s="72"/>
      <c r="BN557" s="72"/>
      <c r="BT557" s="72"/>
      <c r="BV557" s="72"/>
      <c r="CB557" s="72"/>
      <c r="CD557" s="72"/>
      <c r="CE557" s="72"/>
      <c r="CF557" s="72"/>
      <c r="CG557" s="72"/>
      <c r="CH557" s="72"/>
      <c r="CI557" s="72"/>
      <c r="CJ557" s="72"/>
      <c r="CK557" s="72"/>
      <c r="CL557" s="72"/>
      <c r="CR557" s="72"/>
      <c r="CT557" s="72"/>
      <c r="CZ557" s="72"/>
      <c r="DB557" s="72"/>
      <c r="DC557" s="72"/>
      <c r="DD557" s="72"/>
      <c r="DE557" s="72"/>
      <c r="DF557" s="72"/>
      <c r="DG557" s="72"/>
      <c r="DH557" s="72"/>
      <c r="DI557" s="72"/>
      <c r="DJ557" s="212"/>
      <c r="DK557" s="212"/>
      <c r="DL557" s="212"/>
      <c r="DM557" s="212"/>
      <c r="DN557" s="212"/>
      <c r="DO557" s="212"/>
      <c r="DP557" s="212"/>
      <c r="DQ557" s="212"/>
      <c r="DR557" s="72"/>
    </row>
    <row r="558" spans="2:122" x14ac:dyDescent="0.3">
      <c r="B558" s="72"/>
      <c r="H558" s="72"/>
      <c r="J558" s="72"/>
      <c r="P558" s="72"/>
      <c r="R558" s="72"/>
      <c r="X558" s="72"/>
      <c r="Z558" s="72"/>
      <c r="AF558" s="72"/>
      <c r="AH558" s="72"/>
      <c r="AI558" s="72"/>
      <c r="AP558" s="72"/>
      <c r="AV558" s="72"/>
      <c r="AX558" s="72"/>
      <c r="BD558" s="72"/>
      <c r="BF558" s="72"/>
      <c r="BL558" s="72"/>
      <c r="BN558" s="72"/>
      <c r="BT558" s="72"/>
      <c r="BV558" s="72"/>
      <c r="CB558" s="72"/>
      <c r="CD558" s="72"/>
      <c r="CE558" s="72"/>
      <c r="CF558" s="72"/>
      <c r="CG558" s="72"/>
      <c r="CH558" s="72"/>
      <c r="CI558" s="72"/>
      <c r="CJ558" s="72"/>
      <c r="CK558" s="72"/>
      <c r="CL558" s="72"/>
      <c r="CR558" s="72"/>
      <c r="CT558" s="72"/>
      <c r="CZ558" s="72"/>
      <c r="DB558" s="72"/>
      <c r="DC558" s="72"/>
      <c r="DD558" s="72"/>
      <c r="DE558" s="72"/>
      <c r="DF558" s="72"/>
      <c r="DG558" s="72"/>
      <c r="DH558" s="72"/>
      <c r="DI558" s="72"/>
      <c r="DJ558" s="212"/>
      <c r="DK558" s="212"/>
      <c r="DL558" s="212"/>
      <c r="DM558" s="212"/>
      <c r="DN558" s="212"/>
      <c r="DO558" s="212"/>
      <c r="DP558" s="212"/>
      <c r="DQ558" s="212"/>
      <c r="DR558" s="72"/>
    </row>
    <row r="559" spans="2:122" x14ac:dyDescent="0.3">
      <c r="B559" s="72"/>
      <c r="H559" s="72"/>
      <c r="J559" s="72"/>
      <c r="P559" s="72"/>
      <c r="R559" s="72"/>
      <c r="X559" s="72"/>
      <c r="Z559" s="72"/>
      <c r="AF559" s="72"/>
      <c r="AH559" s="72"/>
      <c r="AI559" s="72"/>
      <c r="AP559" s="72"/>
      <c r="AV559" s="72"/>
      <c r="AX559" s="72"/>
      <c r="BD559" s="72"/>
      <c r="BF559" s="72"/>
      <c r="BL559" s="72"/>
      <c r="BN559" s="72"/>
      <c r="BT559" s="72"/>
      <c r="BV559" s="72"/>
      <c r="CB559" s="72"/>
      <c r="CD559" s="72"/>
      <c r="CE559" s="72"/>
      <c r="CF559" s="72"/>
      <c r="CG559" s="72"/>
      <c r="CH559" s="72"/>
      <c r="CI559" s="72"/>
      <c r="CJ559" s="72"/>
      <c r="CK559" s="72"/>
      <c r="CL559" s="72"/>
      <c r="CR559" s="72"/>
      <c r="CT559" s="72"/>
      <c r="CZ559" s="72"/>
      <c r="DB559" s="72"/>
      <c r="DC559" s="72"/>
      <c r="DD559" s="72"/>
      <c r="DE559" s="72"/>
      <c r="DF559" s="72"/>
      <c r="DG559" s="72"/>
      <c r="DH559" s="72"/>
      <c r="DI559" s="72"/>
      <c r="DJ559" s="212"/>
      <c r="DK559" s="212"/>
      <c r="DL559" s="212"/>
      <c r="DM559" s="212"/>
      <c r="DN559" s="212"/>
      <c r="DO559" s="212"/>
      <c r="DP559" s="212"/>
      <c r="DQ559" s="212"/>
      <c r="DR559" s="72"/>
    </row>
    <row r="560" spans="2:122" x14ac:dyDescent="0.3">
      <c r="B560" s="72"/>
      <c r="H560" s="72"/>
      <c r="J560" s="72"/>
      <c r="P560" s="72"/>
      <c r="R560" s="72"/>
      <c r="X560" s="72"/>
      <c r="Z560" s="72"/>
      <c r="AF560" s="72"/>
      <c r="AH560" s="72"/>
      <c r="AI560" s="72"/>
      <c r="AP560" s="72"/>
      <c r="AV560" s="72"/>
      <c r="AX560" s="72"/>
      <c r="BD560" s="72"/>
      <c r="BF560" s="72"/>
      <c r="BL560" s="72"/>
      <c r="BN560" s="72"/>
      <c r="BT560" s="72"/>
      <c r="BV560" s="72"/>
      <c r="CB560" s="72"/>
      <c r="CD560" s="72"/>
      <c r="CE560" s="72"/>
      <c r="CF560" s="72"/>
      <c r="CG560" s="72"/>
      <c r="CH560" s="72"/>
      <c r="CI560" s="72"/>
      <c r="CJ560" s="72"/>
      <c r="CK560" s="72"/>
      <c r="CL560" s="72"/>
      <c r="CR560" s="72"/>
      <c r="CT560" s="72"/>
      <c r="CZ560" s="72"/>
      <c r="DB560" s="72"/>
      <c r="DC560" s="72"/>
      <c r="DD560" s="72"/>
      <c r="DE560" s="72"/>
      <c r="DF560" s="72"/>
      <c r="DG560" s="72"/>
      <c r="DH560" s="72"/>
      <c r="DI560" s="72"/>
      <c r="DJ560" s="212"/>
      <c r="DK560" s="212"/>
      <c r="DL560" s="212"/>
      <c r="DM560" s="212"/>
      <c r="DN560" s="212"/>
      <c r="DO560" s="212"/>
      <c r="DP560" s="212"/>
      <c r="DQ560" s="212"/>
      <c r="DR560" s="72"/>
    </row>
    <row r="561" spans="2:122" x14ac:dyDescent="0.3">
      <c r="B561" s="72"/>
      <c r="H561" s="72"/>
      <c r="J561" s="72"/>
      <c r="P561" s="72"/>
      <c r="R561" s="72"/>
      <c r="X561" s="72"/>
      <c r="Z561" s="72"/>
      <c r="AF561" s="72"/>
      <c r="AH561" s="72"/>
      <c r="AI561" s="72"/>
      <c r="AP561" s="72"/>
      <c r="AV561" s="72"/>
      <c r="AX561" s="72"/>
      <c r="BD561" s="72"/>
      <c r="BF561" s="72"/>
      <c r="BL561" s="72"/>
      <c r="BN561" s="72"/>
      <c r="BT561" s="72"/>
      <c r="BV561" s="72"/>
      <c r="CB561" s="72"/>
      <c r="CD561" s="72"/>
      <c r="CE561" s="72"/>
      <c r="CF561" s="72"/>
      <c r="CG561" s="72"/>
      <c r="CH561" s="72"/>
      <c r="CI561" s="72"/>
      <c r="CJ561" s="72"/>
      <c r="CK561" s="72"/>
      <c r="CL561" s="72"/>
      <c r="CR561" s="72"/>
      <c r="CT561" s="72"/>
      <c r="CZ561" s="72"/>
      <c r="DB561" s="72"/>
      <c r="DC561" s="72"/>
      <c r="DD561" s="72"/>
      <c r="DE561" s="72"/>
      <c r="DF561" s="72"/>
      <c r="DG561" s="72"/>
      <c r="DH561" s="72"/>
      <c r="DI561" s="72"/>
      <c r="DJ561" s="212"/>
      <c r="DK561" s="212"/>
      <c r="DL561" s="212"/>
      <c r="DM561" s="212"/>
      <c r="DN561" s="212"/>
      <c r="DO561" s="212"/>
      <c r="DP561" s="212"/>
      <c r="DQ561" s="212"/>
      <c r="DR561" s="72"/>
    </row>
    <row r="562" spans="2:122" x14ac:dyDescent="0.3">
      <c r="B562" s="72"/>
      <c r="H562" s="72"/>
      <c r="J562" s="72"/>
      <c r="P562" s="72"/>
      <c r="R562" s="72"/>
      <c r="X562" s="72"/>
      <c r="Z562" s="72"/>
      <c r="AF562" s="72"/>
      <c r="AH562" s="72"/>
      <c r="AI562" s="72"/>
      <c r="AP562" s="72"/>
      <c r="AV562" s="72"/>
      <c r="AX562" s="72"/>
      <c r="BD562" s="72"/>
      <c r="BF562" s="72"/>
      <c r="BL562" s="72"/>
      <c r="BN562" s="72"/>
      <c r="BT562" s="72"/>
      <c r="BV562" s="72"/>
      <c r="CB562" s="72"/>
      <c r="CD562" s="72"/>
      <c r="CE562" s="72"/>
      <c r="CF562" s="72"/>
      <c r="CG562" s="72"/>
      <c r="CH562" s="72"/>
      <c r="CI562" s="72"/>
      <c r="CJ562" s="72"/>
      <c r="CK562" s="72"/>
      <c r="CL562" s="72"/>
      <c r="CR562" s="72"/>
      <c r="CT562" s="72"/>
      <c r="CZ562" s="72"/>
      <c r="DB562" s="72"/>
      <c r="DC562" s="72"/>
      <c r="DD562" s="72"/>
      <c r="DE562" s="72"/>
      <c r="DF562" s="72"/>
      <c r="DG562" s="72"/>
      <c r="DH562" s="72"/>
      <c r="DI562" s="72"/>
      <c r="DJ562" s="212"/>
      <c r="DK562" s="212"/>
      <c r="DL562" s="212"/>
      <c r="DM562" s="212"/>
      <c r="DN562" s="212"/>
      <c r="DO562" s="212"/>
      <c r="DP562" s="212"/>
      <c r="DQ562" s="212"/>
      <c r="DR562" s="72"/>
    </row>
    <row r="563" spans="2:122" x14ac:dyDescent="0.3">
      <c r="B563" s="72"/>
      <c r="H563" s="72"/>
      <c r="J563" s="72"/>
      <c r="P563" s="72"/>
      <c r="R563" s="72"/>
      <c r="X563" s="72"/>
      <c r="Z563" s="72"/>
      <c r="AF563" s="72"/>
      <c r="AH563" s="72"/>
      <c r="AI563" s="72"/>
      <c r="AP563" s="72"/>
      <c r="AV563" s="72"/>
      <c r="AX563" s="72"/>
      <c r="BD563" s="72"/>
      <c r="BF563" s="72"/>
      <c r="BL563" s="72"/>
      <c r="BN563" s="72"/>
      <c r="BT563" s="72"/>
      <c r="BV563" s="72"/>
      <c r="CB563" s="72"/>
      <c r="CD563" s="72"/>
      <c r="CE563" s="72"/>
      <c r="CF563" s="72"/>
      <c r="CG563" s="72"/>
      <c r="CH563" s="72"/>
      <c r="CI563" s="72"/>
      <c r="CJ563" s="72"/>
      <c r="CK563" s="72"/>
      <c r="CL563" s="72"/>
      <c r="CR563" s="72"/>
      <c r="CT563" s="72"/>
      <c r="CZ563" s="72"/>
      <c r="DB563" s="72"/>
      <c r="DC563" s="72"/>
      <c r="DD563" s="72"/>
      <c r="DE563" s="72"/>
      <c r="DF563" s="72"/>
      <c r="DG563" s="72"/>
      <c r="DH563" s="72"/>
      <c r="DI563" s="72"/>
      <c r="DJ563" s="212"/>
      <c r="DK563" s="212"/>
      <c r="DL563" s="212"/>
      <c r="DM563" s="212"/>
      <c r="DN563" s="212"/>
      <c r="DO563" s="212"/>
      <c r="DP563" s="212"/>
      <c r="DQ563" s="212"/>
      <c r="DR563" s="72"/>
    </row>
    <row r="564" spans="2:122" x14ac:dyDescent="0.3">
      <c r="B564" s="72"/>
      <c r="H564" s="72"/>
      <c r="J564" s="72"/>
      <c r="P564" s="72"/>
      <c r="R564" s="72"/>
      <c r="X564" s="72"/>
      <c r="Z564" s="72"/>
      <c r="AF564" s="72"/>
      <c r="AH564" s="72"/>
      <c r="AI564" s="72"/>
      <c r="AP564" s="72"/>
      <c r="AV564" s="72"/>
      <c r="AX564" s="72"/>
      <c r="BD564" s="72"/>
      <c r="BF564" s="72"/>
      <c r="BL564" s="72"/>
      <c r="BN564" s="72"/>
      <c r="BT564" s="72"/>
      <c r="BV564" s="72"/>
      <c r="CB564" s="72"/>
      <c r="CD564" s="72"/>
      <c r="CE564" s="72"/>
      <c r="CF564" s="72"/>
      <c r="CG564" s="72"/>
      <c r="CH564" s="72"/>
      <c r="CI564" s="72"/>
      <c r="CJ564" s="72"/>
      <c r="CK564" s="72"/>
      <c r="CL564" s="72"/>
      <c r="CR564" s="72"/>
      <c r="CT564" s="72"/>
      <c r="CZ564" s="72"/>
      <c r="DB564" s="72"/>
      <c r="DC564" s="72"/>
      <c r="DD564" s="72"/>
      <c r="DE564" s="72"/>
      <c r="DF564" s="72"/>
      <c r="DG564" s="72"/>
      <c r="DH564" s="72"/>
      <c r="DI564" s="72"/>
      <c r="DJ564" s="212"/>
      <c r="DK564" s="212"/>
      <c r="DL564" s="212"/>
      <c r="DM564" s="212"/>
      <c r="DN564" s="212"/>
      <c r="DO564" s="212"/>
      <c r="DP564" s="212"/>
      <c r="DQ564" s="212"/>
      <c r="DR564" s="72"/>
    </row>
    <row r="565" spans="2:122" x14ac:dyDescent="0.3">
      <c r="B565" s="72"/>
      <c r="H565" s="72"/>
      <c r="J565" s="72"/>
      <c r="P565" s="72"/>
      <c r="R565" s="72"/>
      <c r="X565" s="72"/>
      <c r="Z565" s="72"/>
      <c r="AF565" s="72"/>
      <c r="AH565" s="72"/>
      <c r="AI565" s="72"/>
      <c r="AP565" s="72"/>
      <c r="AV565" s="72"/>
      <c r="AX565" s="72"/>
      <c r="BD565" s="72"/>
      <c r="BF565" s="72"/>
      <c r="BL565" s="72"/>
      <c r="BN565" s="72"/>
      <c r="BT565" s="72"/>
      <c r="BV565" s="72"/>
      <c r="CB565" s="72"/>
      <c r="CD565" s="72"/>
      <c r="CE565" s="72"/>
      <c r="CF565" s="72"/>
      <c r="CG565" s="72"/>
      <c r="CH565" s="72"/>
      <c r="CI565" s="72"/>
      <c r="CJ565" s="72"/>
      <c r="CK565" s="72"/>
      <c r="CL565" s="72"/>
      <c r="CR565" s="72"/>
      <c r="CT565" s="72"/>
      <c r="CZ565" s="72"/>
      <c r="DB565" s="72"/>
      <c r="DC565" s="72"/>
      <c r="DD565" s="72"/>
      <c r="DE565" s="72"/>
      <c r="DF565" s="72"/>
      <c r="DG565" s="72"/>
      <c r="DH565" s="72"/>
      <c r="DI565" s="72"/>
      <c r="DJ565" s="212"/>
      <c r="DK565" s="212"/>
      <c r="DL565" s="212"/>
      <c r="DM565" s="212"/>
      <c r="DN565" s="212"/>
      <c r="DO565" s="212"/>
      <c r="DP565" s="212"/>
      <c r="DQ565" s="212"/>
      <c r="DR565" s="72"/>
    </row>
    <row r="566" spans="2:122" x14ac:dyDescent="0.3">
      <c r="B566" s="72"/>
      <c r="H566" s="72"/>
      <c r="J566" s="72"/>
      <c r="P566" s="72"/>
      <c r="R566" s="72"/>
      <c r="X566" s="72"/>
      <c r="Z566" s="72"/>
      <c r="AF566" s="72"/>
      <c r="AH566" s="72"/>
      <c r="AI566" s="72"/>
      <c r="AP566" s="72"/>
      <c r="AV566" s="72"/>
      <c r="AX566" s="72"/>
      <c r="BD566" s="72"/>
      <c r="BF566" s="72"/>
      <c r="BL566" s="72"/>
      <c r="BN566" s="72"/>
      <c r="BT566" s="72"/>
      <c r="BV566" s="72"/>
      <c r="CB566" s="72"/>
      <c r="CD566" s="72"/>
      <c r="CE566" s="72"/>
      <c r="CF566" s="72"/>
      <c r="CG566" s="72"/>
      <c r="CH566" s="72"/>
      <c r="CI566" s="72"/>
      <c r="CJ566" s="72"/>
      <c r="CK566" s="72"/>
      <c r="CL566" s="72"/>
      <c r="CR566" s="72"/>
      <c r="CT566" s="72"/>
      <c r="CZ566" s="72"/>
      <c r="DB566" s="72"/>
      <c r="DC566" s="72"/>
      <c r="DD566" s="72"/>
      <c r="DE566" s="72"/>
      <c r="DF566" s="72"/>
      <c r="DG566" s="72"/>
      <c r="DH566" s="72"/>
      <c r="DI566" s="72"/>
      <c r="DJ566" s="212"/>
      <c r="DK566" s="212"/>
      <c r="DL566" s="212"/>
      <c r="DM566" s="212"/>
      <c r="DN566" s="212"/>
      <c r="DO566" s="212"/>
      <c r="DP566" s="212"/>
      <c r="DQ566" s="212"/>
      <c r="DR566" s="72"/>
    </row>
    <row r="567" spans="2:122" x14ac:dyDescent="0.3">
      <c r="B567" s="72"/>
      <c r="H567" s="72"/>
      <c r="J567" s="72"/>
      <c r="P567" s="72"/>
      <c r="R567" s="72"/>
      <c r="X567" s="72"/>
      <c r="Z567" s="72"/>
      <c r="AF567" s="72"/>
      <c r="AH567" s="72"/>
      <c r="AI567" s="72"/>
      <c r="AP567" s="72"/>
      <c r="AV567" s="72"/>
      <c r="AX567" s="72"/>
      <c r="BD567" s="72"/>
      <c r="BF567" s="72"/>
      <c r="BL567" s="72"/>
      <c r="BN567" s="72"/>
      <c r="BT567" s="72"/>
      <c r="BV567" s="72"/>
      <c r="CB567" s="72"/>
      <c r="CD567" s="72"/>
      <c r="CE567" s="72"/>
      <c r="CF567" s="72"/>
      <c r="CG567" s="72"/>
      <c r="CH567" s="72"/>
      <c r="CI567" s="72"/>
      <c r="CJ567" s="72"/>
      <c r="CK567" s="72"/>
      <c r="CL567" s="72"/>
      <c r="CR567" s="72"/>
      <c r="CT567" s="72"/>
      <c r="CZ567" s="72"/>
      <c r="DB567" s="72"/>
      <c r="DC567" s="72"/>
      <c r="DD567" s="72"/>
      <c r="DE567" s="72"/>
      <c r="DF567" s="72"/>
      <c r="DG567" s="72"/>
      <c r="DH567" s="72"/>
      <c r="DI567" s="72"/>
      <c r="DJ567" s="212"/>
      <c r="DK567" s="212"/>
      <c r="DL567" s="212"/>
      <c r="DM567" s="212"/>
      <c r="DN567" s="212"/>
      <c r="DO567" s="212"/>
      <c r="DP567" s="212"/>
      <c r="DQ567" s="212"/>
      <c r="DR567" s="72"/>
    </row>
    <row r="568" spans="2:122" x14ac:dyDescent="0.3">
      <c r="B568" s="72"/>
      <c r="H568" s="72"/>
      <c r="J568" s="72"/>
      <c r="P568" s="72"/>
      <c r="R568" s="72"/>
      <c r="X568" s="72"/>
      <c r="Z568" s="72"/>
      <c r="AF568" s="72"/>
      <c r="AH568" s="72"/>
      <c r="AI568" s="72"/>
      <c r="AP568" s="72"/>
      <c r="AV568" s="72"/>
      <c r="AX568" s="72"/>
      <c r="BD568" s="72"/>
      <c r="BF568" s="72"/>
      <c r="BL568" s="72"/>
      <c r="BN568" s="72"/>
      <c r="BT568" s="72"/>
      <c r="BV568" s="72"/>
      <c r="CB568" s="72"/>
      <c r="CD568" s="72"/>
      <c r="CE568" s="72"/>
      <c r="CF568" s="72"/>
      <c r="CG568" s="72"/>
      <c r="CH568" s="72"/>
      <c r="CI568" s="72"/>
      <c r="CJ568" s="72"/>
      <c r="CK568" s="72"/>
      <c r="CL568" s="72"/>
      <c r="CR568" s="72"/>
      <c r="CT568" s="72"/>
      <c r="CZ568" s="72"/>
      <c r="DB568" s="72"/>
      <c r="DC568" s="72"/>
      <c r="DD568" s="72"/>
      <c r="DE568" s="72"/>
      <c r="DF568" s="72"/>
      <c r="DG568" s="72"/>
      <c r="DH568" s="72"/>
      <c r="DI568" s="72"/>
      <c r="DJ568" s="212"/>
      <c r="DK568" s="212"/>
      <c r="DL568" s="212"/>
      <c r="DM568" s="212"/>
      <c r="DN568" s="212"/>
      <c r="DO568" s="212"/>
      <c r="DP568" s="212"/>
      <c r="DQ568" s="212"/>
      <c r="DR568" s="72"/>
    </row>
    <row r="569" spans="2:122" x14ac:dyDescent="0.3">
      <c r="B569" s="72"/>
      <c r="H569" s="72"/>
      <c r="J569" s="72"/>
      <c r="P569" s="72"/>
      <c r="R569" s="72"/>
      <c r="X569" s="72"/>
      <c r="Z569" s="72"/>
      <c r="AF569" s="72"/>
      <c r="AH569" s="72"/>
      <c r="AI569" s="72"/>
      <c r="AP569" s="72"/>
      <c r="AV569" s="72"/>
      <c r="AX569" s="72"/>
      <c r="BD569" s="72"/>
      <c r="BF569" s="72"/>
      <c r="BL569" s="72"/>
      <c r="BN569" s="72"/>
      <c r="BT569" s="72"/>
      <c r="BV569" s="72"/>
      <c r="CB569" s="72"/>
      <c r="CD569" s="72"/>
      <c r="CE569" s="72"/>
      <c r="CF569" s="72"/>
      <c r="CG569" s="72"/>
      <c r="CH569" s="72"/>
      <c r="CI569" s="72"/>
      <c r="CJ569" s="72"/>
      <c r="CK569" s="72"/>
      <c r="CL569" s="72"/>
      <c r="CR569" s="72"/>
      <c r="CT569" s="72"/>
      <c r="CZ569" s="72"/>
      <c r="DB569" s="72"/>
      <c r="DC569" s="72"/>
      <c r="DD569" s="72"/>
      <c r="DE569" s="72"/>
      <c r="DF569" s="72"/>
      <c r="DG569" s="72"/>
      <c r="DH569" s="72"/>
      <c r="DI569" s="72"/>
      <c r="DJ569" s="212"/>
      <c r="DK569" s="212"/>
      <c r="DL569" s="212"/>
      <c r="DM569" s="212"/>
      <c r="DN569" s="212"/>
      <c r="DO569" s="212"/>
      <c r="DP569" s="212"/>
      <c r="DQ569" s="212"/>
      <c r="DR569" s="72"/>
    </row>
    <row r="570" spans="2:122" x14ac:dyDescent="0.3">
      <c r="B570" s="72"/>
      <c r="H570" s="72"/>
      <c r="J570" s="72"/>
      <c r="P570" s="72"/>
      <c r="R570" s="72"/>
      <c r="X570" s="72"/>
      <c r="Z570" s="72"/>
      <c r="AF570" s="72"/>
      <c r="AH570" s="72"/>
      <c r="AI570" s="72"/>
      <c r="AP570" s="72"/>
      <c r="AV570" s="72"/>
      <c r="AX570" s="72"/>
      <c r="BD570" s="72"/>
      <c r="BF570" s="72"/>
      <c r="BL570" s="72"/>
      <c r="BN570" s="72"/>
      <c r="BT570" s="72"/>
      <c r="BV570" s="72"/>
      <c r="CB570" s="72"/>
      <c r="CD570" s="72"/>
      <c r="CE570" s="72"/>
      <c r="CF570" s="72"/>
      <c r="CG570" s="72"/>
      <c r="CH570" s="72"/>
      <c r="CI570" s="72"/>
      <c r="CJ570" s="72"/>
      <c r="CK570" s="72"/>
      <c r="CL570" s="72"/>
      <c r="CR570" s="72"/>
      <c r="CT570" s="72"/>
      <c r="CZ570" s="72"/>
      <c r="DB570" s="72"/>
      <c r="DC570" s="72"/>
      <c r="DD570" s="72"/>
      <c r="DE570" s="72"/>
      <c r="DF570" s="72"/>
      <c r="DG570" s="72"/>
      <c r="DH570" s="72"/>
      <c r="DI570" s="72"/>
      <c r="DJ570" s="212"/>
      <c r="DK570" s="212"/>
      <c r="DL570" s="212"/>
      <c r="DM570" s="212"/>
      <c r="DN570" s="212"/>
      <c r="DO570" s="212"/>
      <c r="DP570" s="212"/>
      <c r="DQ570" s="212"/>
      <c r="DR570" s="72"/>
    </row>
    <row r="571" spans="2:122" x14ac:dyDescent="0.3">
      <c r="B571" s="72"/>
      <c r="H571" s="72"/>
      <c r="J571" s="72"/>
      <c r="P571" s="72"/>
      <c r="R571" s="72"/>
      <c r="X571" s="72"/>
      <c r="Z571" s="72"/>
      <c r="AF571" s="72"/>
      <c r="AH571" s="72"/>
      <c r="AI571" s="72"/>
      <c r="AP571" s="72"/>
      <c r="AV571" s="72"/>
      <c r="AX571" s="72"/>
      <c r="BD571" s="72"/>
      <c r="BF571" s="72"/>
      <c r="BL571" s="72"/>
      <c r="BN571" s="72"/>
      <c r="BT571" s="72"/>
      <c r="BV571" s="72"/>
      <c r="CB571" s="72"/>
      <c r="CD571" s="72"/>
      <c r="CE571" s="72"/>
      <c r="CF571" s="72"/>
      <c r="CG571" s="72"/>
      <c r="CH571" s="72"/>
      <c r="CI571" s="72"/>
      <c r="CJ571" s="72"/>
      <c r="CK571" s="72"/>
      <c r="CL571" s="72"/>
      <c r="CR571" s="72"/>
      <c r="CT571" s="72"/>
      <c r="CZ571" s="72"/>
      <c r="DB571" s="72"/>
      <c r="DC571" s="72"/>
      <c r="DD571" s="72"/>
      <c r="DE571" s="72"/>
      <c r="DF571" s="72"/>
      <c r="DG571" s="72"/>
      <c r="DH571" s="72"/>
      <c r="DI571" s="72"/>
      <c r="DJ571" s="212"/>
      <c r="DK571" s="212"/>
      <c r="DL571" s="212"/>
      <c r="DM571" s="212"/>
      <c r="DN571" s="212"/>
      <c r="DO571" s="212"/>
      <c r="DP571" s="212"/>
      <c r="DQ571" s="212"/>
      <c r="DR571" s="72"/>
    </row>
    <row r="572" spans="2:122" x14ac:dyDescent="0.3">
      <c r="B572" s="72"/>
      <c r="H572" s="72"/>
      <c r="J572" s="72"/>
      <c r="P572" s="72"/>
      <c r="R572" s="72"/>
      <c r="X572" s="72"/>
      <c r="Z572" s="72"/>
      <c r="AF572" s="72"/>
      <c r="AH572" s="72"/>
      <c r="AI572" s="72"/>
      <c r="AP572" s="72"/>
      <c r="AV572" s="72"/>
      <c r="AX572" s="72"/>
      <c r="BD572" s="72"/>
      <c r="BF572" s="72"/>
      <c r="BL572" s="72"/>
      <c r="BN572" s="72"/>
      <c r="BT572" s="72"/>
      <c r="BV572" s="72"/>
      <c r="CB572" s="72"/>
      <c r="CD572" s="72"/>
      <c r="CE572" s="72"/>
      <c r="CF572" s="72"/>
      <c r="CG572" s="72"/>
      <c r="CH572" s="72"/>
      <c r="CI572" s="72"/>
      <c r="CJ572" s="72"/>
      <c r="CK572" s="72"/>
      <c r="CL572" s="72"/>
      <c r="CR572" s="72"/>
      <c r="CT572" s="72"/>
      <c r="CZ572" s="72"/>
      <c r="DB572" s="72"/>
      <c r="DC572" s="72"/>
      <c r="DD572" s="72"/>
      <c r="DE572" s="72"/>
      <c r="DF572" s="72"/>
      <c r="DG572" s="72"/>
      <c r="DH572" s="72"/>
      <c r="DI572" s="72"/>
      <c r="DJ572" s="212"/>
      <c r="DK572" s="212"/>
      <c r="DL572" s="212"/>
      <c r="DM572" s="212"/>
      <c r="DN572" s="212"/>
      <c r="DO572" s="212"/>
      <c r="DP572" s="212"/>
      <c r="DQ572" s="212"/>
      <c r="DR572" s="72"/>
    </row>
    <row r="573" spans="2:122" x14ac:dyDescent="0.3">
      <c r="B573" s="72"/>
      <c r="H573" s="72"/>
      <c r="J573" s="72"/>
      <c r="P573" s="72"/>
      <c r="R573" s="72"/>
      <c r="X573" s="72"/>
      <c r="Z573" s="72"/>
      <c r="AF573" s="72"/>
      <c r="AH573" s="72"/>
      <c r="AI573" s="72"/>
      <c r="AP573" s="72"/>
      <c r="AV573" s="72"/>
      <c r="AX573" s="72"/>
      <c r="BD573" s="72"/>
      <c r="BF573" s="72"/>
      <c r="BL573" s="72"/>
      <c r="BN573" s="72"/>
      <c r="BT573" s="72"/>
      <c r="BV573" s="72"/>
      <c r="CB573" s="72"/>
      <c r="CD573" s="72"/>
      <c r="CE573" s="72"/>
      <c r="CF573" s="72"/>
      <c r="CG573" s="72"/>
      <c r="CH573" s="72"/>
      <c r="CI573" s="72"/>
      <c r="CJ573" s="72"/>
      <c r="CK573" s="72"/>
      <c r="CL573" s="72"/>
      <c r="CR573" s="72"/>
      <c r="CT573" s="72"/>
      <c r="CZ573" s="72"/>
      <c r="DB573" s="72"/>
      <c r="DC573" s="72"/>
      <c r="DD573" s="72"/>
      <c r="DE573" s="72"/>
      <c r="DF573" s="72"/>
      <c r="DG573" s="72"/>
      <c r="DH573" s="72"/>
      <c r="DI573" s="72"/>
      <c r="DJ573" s="212"/>
      <c r="DK573" s="212"/>
      <c r="DL573" s="212"/>
      <c r="DM573" s="212"/>
      <c r="DN573" s="212"/>
      <c r="DO573" s="212"/>
      <c r="DP573" s="212"/>
      <c r="DQ573" s="212"/>
      <c r="DR573" s="72"/>
    </row>
    <row r="574" spans="2:122" x14ac:dyDescent="0.3">
      <c r="B574" s="72"/>
      <c r="H574" s="72"/>
      <c r="J574" s="72"/>
      <c r="P574" s="72"/>
      <c r="R574" s="72"/>
      <c r="X574" s="72"/>
      <c r="Z574" s="72"/>
      <c r="AF574" s="72"/>
      <c r="AH574" s="72"/>
      <c r="AI574" s="72"/>
      <c r="AP574" s="72"/>
      <c r="AV574" s="72"/>
      <c r="AX574" s="72"/>
      <c r="BD574" s="72"/>
      <c r="BF574" s="72"/>
      <c r="BL574" s="72"/>
      <c r="BN574" s="72"/>
      <c r="BT574" s="72"/>
      <c r="BV574" s="72"/>
      <c r="CB574" s="72"/>
      <c r="CD574" s="72"/>
      <c r="CE574" s="72"/>
      <c r="CF574" s="72"/>
      <c r="CG574" s="72"/>
      <c r="CH574" s="72"/>
      <c r="CI574" s="72"/>
      <c r="CJ574" s="72"/>
      <c r="CK574" s="72"/>
      <c r="CL574" s="72"/>
      <c r="CR574" s="72"/>
      <c r="CT574" s="72"/>
      <c r="CZ574" s="72"/>
      <c r="DB574" s="72"/>
      <c r="DC574" s="72"/>
      <c r="DD574" s="72"/>
      <c r="DE574" s="72"/>
      <c r="DF574" s="72"/>
      <c r="DG574" s="72"/>
      <c r="DH574" s="72"/>
      <c r="DI574" s="72"/>
      <c r="DJ574" s="212"/>
      <c r="DK574" s="212"/>
      <c r="DL574" s="212"/>
      <c r="DM574" s="212"/>
      <c r="DN574" s="212"/>
      <c r="DO574" s="212"/>
      <c r="DP574" s="212"/>
      <c r="DQ574" s="212"/>
      <c r="DR574" s="72"/>
    </row>
    <row r="575" spans="2:122" x14ac:dyDescent="0.3">
      <c r="B575" s="72"/>
      <c r="H575" s="72"/>
      <c r="J575" s="72"/>
      <c r="P575" s="72"/>
      <c r="R575" s="72"/>
      <c r="X575" s="72"/>
      <c r="Z575" s="72"/>
      <c r="AF575" s="72"/>
      <c r="AH575" s="72"/>
      <c r="AI575" s="72"/>
      <c r="AP575" s="72"/>
      <c r="AV575" s="72"/>
      <c r="AX575" s="72"/>
      <c r="BD575" s="72"/>
      <c r="BF575" s="72"/>
      <c r="BL575" s="72"/>
      <c r="BN575" s="72"/>
      <c r="BT575" s="72"/>
      <c r="BV575" s="72"/>
      <c r="CB575" s="72"/>
      <c r="CD575" s="72"/>
      <c r="CE575" s="72"/>
      <c r="CF575" s="72"/>
      <c r="CG575" s="72"/>
      <c r="CH575" s="72"/>
      <c r="CI575" s="72"/>
      <c r="CJ575" s="72"/>
      <c r="CK575" s="72"/>
      <c r="CL575" s="72"/>
      <c r="CR575" s="72"/>
      <c r="CT575" s="72"/>
      <c r="CZ575" s="72"/>
      <c r="DB575" s="72"/>
      <c r="DC575" s="72"/>
      <c r="DD575" s="72"/>
      <c r="DE575" s="72"/>
      <c r="DF575" s="72"/>
      <c r="DG575" s="72"/>
      <c r="DH575" s="72"/>
      <c r="DI575" s="72"/>
      <c r="DJ575" s="212"/>
      <c r="DK575" s="212"/>
      <c r="DL575" s="212"/>
      <c r="DM575" s="212"/>
      <c r="DN575" s="212"/>
      <c r="DO575" s="212"/>
      <c r="DP575" s="212"/>
      <c r="DQ575" s="212"/>
      <c r="DR575" s="72"/>
    </row>
    <row r="576" spans="2:122" x14ac:dyDescent="0.3">
      <c r="B576" s="72"/>
      <c r="H576" s="72"/>
      <c r="J576" s="72"/>
      <c r="P576" s="72"/>
      <c r="R576" s="72"/>
      <c r="X576" s="72"/>
      <c r="Z576" s="72"/>
      <c r="AF576" s="72"/>
      <c r="AH576" s="72"/>
      <c r="AI576" s="72"/>
      <c r="AP576" s="72"/>
      <c r="AV576" s="72"/>
      <c r="AX576" s="72"/>
      <c r="BD576" s="72"/>
      <c r="BF576" s="72"/>
      <c r="BL576" s="72"/>
      <c r="BN576" s="72"/>
      <c r="BT576" s="72"/>
      <c r="BV576" s="72"/>
      <c r="CB576" s="72"/>
      <c r="CD576" s="72"/>
      <c r="CE576" s="72"/>
      <c r="CF576" s="72"/>
      <c r="CG576" s="72"/>
      <c r="CH576" s="72"/>
      <c r="CI576" s="72"/>
      <c r="CJ576" s="72"/>
      <c r="CK576" s="72"/>
      <c r="CL576" s="72"/>
      <c r="CR576" s="72"/>
      <c r="CT576" s="72"/>
      <c r="CZ576" s="72"/>
      <c r="DB576" s="72"/>
      <c r="DC576" s="72"/>
      <c r="DD576" s="72"/>
      <c r="DE576" s="72"/>
      <c r="DF576" s="72"/>
      <c r="DG576" s="72"/>
      <c r="DH576" s="72"/>
      <c r="DI576" s="72"/>
      <c r="DJ576" s="212"/>
      <c r="DK576" s="212"/>
      <c r="DL576" s="212"/>
      <c r="DM576" s="212"/>
      <c r="DN576" s="212"/>
      <c r="DO576" s="212"/>
      <c r="DP576" s="212"/>
      <c r="DQ576" s="212"/>
      <c r="DR576" s="72"/>
    </row>
    <row r="577" spans="2:122" x14ac:dyDescent="0.3">
      <c r="B577" s="72"/>
      <c r="H577" s="72"/>
      <c r="J577" s="72"/>
      <c r="P577" s="72"/>
      <c r="R577" s="72"/>
      <c r="X577" s="72"/>
      <c r="Z577" s="72"/>
      <c r="AF577" s="72"/>
      <c r="AH577" s="72"/>
      <c r="AI577" s="72"/>
      <c r="AP577" s="72"/>
      <c r="AV577" s="72"/>
      <c r="AX577" s="72"/>
      <c r="BD577" s="72"/>
      <c r="BF577" s="72"/>
      <c r="BL577" s="72"/>
      <c r="BN577" s="72"/>
      <c r="BT577" s="72"/>
      <c r="BV577" s="72"/>
      <c r="CB577" s="72"/>
      <c r="CD577" s="72"/>
      <c r="CE577" s="72"/>
      <c r="CF577" s="72"/>
      <c r="CG577" s="72"/>
      <c r="CH577" s="72"/>
      <c r="CI577" s="72"/>
      <c r="CJ577" s="72"/>
      <c r="CK577" s="72"/>
      <c r="CL577" s="72"/>
      <c r="CR577" s="72"/>
      <c r="CT577" s="72"/>
      <c r="CZ577" s="72"/>
      <c r="DB577" s="72"/>
      <c r="DC577" s="72"/>
      <c r="DD577" s="72"/>
      <c r="DE577" s="72"/>
      <c r="DF577" s="72"/>
      <c r="DG577" s="72"/>
      <c r="DH577" s="72"/>
      <c r="DI577" s="72"/>
      <c r="DJ577" s="212"/>
      <c r="DK577" s="212"/>
      <c r="DL577" s="212"/>
      <c r="DM577" s="212"/>
      <c r="DN577" s="212"/>
      <c r="DO577" s="212"/>
      <c r="DP577" s="212"/>
      <c r="DQ577" s="212"/>
      <c r="DR577" s="72"/>
    </row>
    <row r="578" spans="2:122" x14ac:dyDescent="0.3">
      <c r="B578" s="72"/>
      <c r="H578" s="72"/>
      <c r="J578" s="72"/>
      <c r="P578" s="72"/>
      <c r="R578" s="72"/>
      <c r="X578" s="72"/>
      <c r="Z578" s="72"/>
      <c r="AF578" s="72"/>
      <c r="AH578" s="72"/>
      <c r="AI578" s="72"/>
      <c r="AP578" s="72"/>
      <c r="AV578" s="72"/>
      <c r="AX578" s="72"/>
      <c r="BD578" s="72"/>
      <c r="BF578" s="72"/>
      <c r="BL578" s="72"/>
      <c r="BN578" s="72"/>
      <c r="BT578" s="72"/>
      <c r="BV578" s="72"/>
      <c r="CB578" s="72"/>
      <c r="CD578" s="72"/>
      <c r="CE578" s="72"/>
      <c r="CF578" s="72"/>
      <c r="CG578" s="72"/>
      <c r="CH578" s="72"/>
      <c r="CI578" s="72"/>
      <c r="CJ578" s="72"/>
      <c r="CK578" s="72"/>
      <c r="CL578" s="72"/>
      <c r="CR578" s="72"/>
      <c r="CT578" s="72"/>
      <c r="CZ578" s="72"/>
      <c r="DB578" s="72"/>
      <c r="DC578" s="72"/>
      <c r="DD578" s="72"/>
      <c r="DE578" s="72"/>
      <c r="DF578" s="72"/>
      <c r="DG578" s="72"/>
      <c r="DH578" s="72"/>
      <c r="DI578" s="72"/>
      <c r="DJ578" s="212"/>
      <c r="DK578" s="212"/>
      <c r="DL578" s="212"/>
      <c r="DM578" s="212"/>
      <c r="DN578" s="212"/>
      <c r="DO578" s="212"/>
      <c r="DP578" s="212"/>
      <c r="DQ578" s="212"/>
      <c r="DR578" s="72"/>
    </row>
    <row r="579" spans="2:122" x14ac:dyDescent="0.3">
      <c r="B579" s="72"/>
      <c r="H579" s="72"/>
      <c r="J579" s="72"/>
      <c r="P579" s="72"/>
      <c r="R579" s="72"/>
      <c r="X579" s="72"/>
      <c r="Z579" s="72"/>
      <c r="AF579" s="72"/>
      <c r="AH579" s="72"/>
      <c r="AI579" s="72"/>
      <c r="AP579" s="72"/>
      <c r="AV579" s="72"/>
      <c r="AX579" s="72"/>
      <c r="BD579" s="72"/>
      <c r="BF579" s="72"/>
      <c r="BL579" s="72"/>
      <c r="BN579" s="72"/>
      <c r="BT579" s="72"/>
      <c r="BV579" s="72"/>
      <c r="CB579" s="72"/>
      <c r="CD579" s="72"/>
      <c r="CE579" s="72"/>
      <c r="CF579" s="72"/>
      <c r="CG579" s="72"/>
      <c r="CH579" s="72"/>
      <c r="CI579" s="72"/>
      <c r="CJ579" s="72"/>
      <c r="CK579" s="72"/>
      <c r="CL579" s="72"/>
      <c r="CR579" s="72"/>
      <c r="CT579" s="72"/>
      <c r="CZ579" s="72"/>
      <c r="DB579" s="72"/>
      <c r="DC579" s="72"/>
      <c r="DD579" s="72"/>
      <c r="DE579" s="72"/>
      <c r="DF579" s="72"/>
      <c r="DG579" s="72"/>
      <c r="DH579" s="72"/>
      <c r="DI579" s="72"/>
      <c r="DJ579" s="212"/>
      <c r="DK579" s="212"/>
      <c r="DL579" s="212"/>
      <c r="DM579" s="212"/>
      <c r="DN579" s="212"/>
      <c r="DO579" s="212"/>
      <c r="DP579" s="212"/>
      <c r="DQ579" s="212"/>
      <c r="DR579" s="72"/>
    </row>
    <row r="580" spans="2:122" x14ac:dyDescent="0.3">
      <c r="B580" s="72"/>
      <c r="H580" s="72"/>
      <c r="J580" s="72"/>
      <c r="P580" s="72"/>
      <c r="R580" s="72"/>
      <c r="X580" s="72"/>
      <c r="Z580" s="72"/>
      <c r="AF580" s="72"/>
      <c r="AH580" s="72"/>
      <c r="AI580" s="72"/>
      <c r="AP580" s="72"/>
      <c r="AV580" s="72"/>
      <c r="AX580" s="72"/>
      <c r="BD580" s="72"/>
      <c r="BF580" s="72"/>
      <c r="BL580" s="72"/>
      <c r="BN580" s="72"/>
      <c r="BT580" s="72"/>
      <c r="BV580" s="72"/>
      <c r="CB580" s="72"/>
      <c r="CD580" s="72"/>
      <c r="CE580" s="72"/>
      <c r="CF580" s="72"/>
      <c r="CG580" s="72"/>
      <c r="CH580" s="72"/>
      <c r="CI580" s="72"/>
      <c r="CJ580" s="72"/>
      <c r="CK580" s="72"/>
      <c r="CL580" s="72"/>
      <c r="CR580" s="72"/>
      <c r="CT580" s="72"/>
      <c r="CZ580" s="72"/>
      <c r="DB580" s="72"/>
      <c r="DC580" s="72"/>
      <c r="DD580" s="72"/>
      <c r="DE580" s="72"/>
      <c r="DF580" s="72"/>
      <c r="DG580" s="72"/>
      <c r="DH580" s="72"/>
      <c r="DI580" s="72"/>
      <c r="DJ580" s="212"/>
      <c r="DK580" s="212"/>
      <c r="DL580" s="212"/>
      <c r="DM580" s="212"/>
      <c r="DN580" s="212"/>
      <c r="DO580" s="212"/>
      <c r="DP580" s="212"/>
      <c r="DQ580" s="212"/>
      <c r="DR580" s="72"/>
    </row>
    <row r="581" spans="2:122" x14ac:dyDescent="0.3">
      <c r="B581" s="72"/>
      <c r="H581" s="72"/>
      <c r="J581" s="72"/>
      <c r="P581" s="72"/>
      <c r="R581" s="72"/>
      <c r="X581" s="72"/>
      <c r="Z581" s="72"/>
      <c r="AF581" s="72"/>
      <c r="AH581" s="72"/>
      <c r="AI581" s="72"/>
      <c r="AP581" s="72"/>
      <c r="AV581" s="72"/>
      <c r="AX581" s="72"/>
      <c r="BD581" s="72"/>
      <c r="BF581" s="72"/>
      <c r="BL581" s="72"/>
      <c r="BN581" s="72"/>
      <c r="BT581" s="72"/>
      <c r="BV581" s="72"/>
      <c r="CB581" s="72"/>
      <c r="CD581" s="72"/>
      <c r="CE581" s="72"/>
      <c r="CF581" s="72"/>
      <c r="CG581" s="72"/>
      <c r="CH581" s="72"/>
      <c r="CI581" s="72"/>
      <c r="CJ581" s="72"/>
      <c r="CK581" s="72"/>
      <c r="CL581" s="72"/>
      <c r="CR581" s="72"/>
      <c r="CT581" s="72"/>
      <c r="CZ581" s="72"/>
      <c r="DB581" s="72"/>
      <c r="DC581" s="72"/>
      <c r="DD581" s="72"/>
      <c r="DE581" s="72"/>
      <c r="DF581" s="72"/>
      <c r="DG581" s="72"/>
      <c r="DH581" s="72"/>
      <c r="DI581" s="72"/>
      <c r="DJ581" s="212"/>
      <c r="DK581" s="212"/>
      <c r="DL581" s="212"/>
      <c r="DM581" s="212"/>
      <c r="DN581" s="212"/>
      <c r="DO581" s="212"/>
      <c r="DP581" s="212"/>
      <c r="DQ581" s="212"/>
      <c r="DR581" s="72"/>
    </row>
    <row r="582" spans="2:122" x14ac:dyDescent="0.3">
      <c r="B582" s="72"/>
      <c r="H582" s="72"/>
      <c r="J582" s="72"/>
      <c r="P582" s="72"/>
      <c r="R582" s="72"/>
      <c r="X582" s="72"/>
      <c r="Z582" s="72"/>
      <c r="AF582" s="72"/>
      <c r="AH582" s="72"/>
      <c r="AI582" s="72"/>
      <c r="AP582" s="72"/>
      <c r="AV582" s="72"/>
      <c r="AX582" s="72"/>
      <c r="BD582" s="72"/>
      <c r="BF582" s="72"/>
      <c r="BL582" s="72"/>
      <c r="BN582" s="72"/>
      <c r="BT582" s="72"/>
      <c r="BV582" s="72"/>
      <c r="CB582" s="72"/>
      <c r="CD582" s="72"/>
      <c r="CE582" s="72"/>
      <c r="CF582" s="72"/>
      <c r="CG582" s="72"/>
      <c r="CH582" s="72"/>
      <c r="CI582" s="72"/>
      <c r="CJ582" s="72"/>
      <c r="CK582" s="72"/>
      <c r="CL582" s="72"/>
      <c r="CR582" s="72"/>
      <c r="CT582" s="72"/>
      <c r="CZ582" s="72"/>
      <c r="DB582" s="72"/>
      <c r="DC582" s="72"/>
      <c r="DD582" s="72"/>
      <c r="DE582" s="72"/>
      <c r="DF582" s="72"/>
      <c r="DG582" s="72"/>
      <c r="DH582" s="72"/>
      <c r="DI582" s="72"/>
      <c r="DJ582" s="212"/>
      <c r="DK582" s="212"/>
      <c r="DL582" s="212"/>
      <c r="DM582" s="212"/>
      <c r="DN582" s="212"/>
      <c r="DO582" s="212"/>
      <c r="DP582" s="212"/>
      <c r="DQ582" s="212"/>
      <c r="DR582" s="72"/>
    </row>
    <row r="583" spans="2:122" x14ac:dyDescent="0.3">
      <c r="B583" s="72"/>
      <c r="H583" s="72"/>
      <c r="J583" s="72"/>
      <c r="P583" s="72"/>
      <c r="R583" s="72"/>
      <c r="X583" s="72"/>
      <c r="Z583" s="72"/>
      <c r="AF583" s="72"/>
      <c r="AH583" s="72"/>
      <c r="AI583" s="72"/>
      <c r="AP583" s="72"/>
      <c r="AV583" s="72"/>
      <c r="AX583" s="72"/>
      <c r="BD583" s="72"/>
      <c r="BF583" s="72"/>
      <c r="BL583" s="72"/>
      <c r="BN583" s="72"/>
      <c r="BT583" s="72"/>
      <c r="BV583" s="72"/>
      <c r="CB583" s="72"/>
      <c r="CD583" s="72"/>
      <c r="CE583" s="72"/>
      <c r="CF583" s="72"/>
      <c r="CG583" s="72"/>
      <c r="CH583" s="72"/>
      <c r="CI583" s="72"/>
      <c r="CJ583" s="72"/>
      <c r="CK583" s="72"/>
      <c r="CL583" s="72"/>
      <c r="CR583" s="72"/>
      <c r="CT583" s="72"/>
      <c r="CZ583" s="72"/>
      <c r="DB583" s="72"/>
      <c r="DC583" s="72"/>
      <c r="DD583" s="72"/>
      <c r="DE583" s="72"/>
      <c r="DF583" s="72"/>
      <c r="DG583" s="72"/>
      <c r="DH583" s="72"/>
      <c r="DI583" s="72"/>
      <c r="DJ583" s="212"/>
      <c r="DK583" s="212"/>
      <c r="DL583" s="212"/>
      <c r="DM583" s="212"/>
      <c r="DN583" s="212"/>
      <c r="DO583" s="212"/>
      <c r="DP583" s="212"/>
      <c r="DQ583" s="212"/>
      <c r="DR583" s="72"/>
    </row>
    <row r="584" spans="2:122" x14ac:dyDescent="0.3">
      <c r="B584" s="72"/>
      <c r="H584" s="72"/>
      <c r="J584" s="72"/>
      <c r="P584" s="72"/>
      <c r="R584" s="72"/>
      <c r="X584" s="72"/>
      <c r="Z584" s="72"/>
      <c r="AF584" s="72"/>
      <c r="AH584" s="72"/>
      <c r="AI584" s="72"/>
      <c r="AP584" s="72"/>
      <c r="AV584" s="72"/>
      <c r="AX584" s="72"/>
      <c r="BD584" s="72"/>
      <c r="BF584" s="72"/>
      <c r="BL584" s="72"/>
      <c r="BN584" s="72"/>
      <c r="BT584" s="72"/>
      <c r="BV584" s="72"/>
      <c r="CB584" s="72"/>
      <c r="CD584" s="72"/>
      <c r="CE584" s="72"/>
      <c r="CF584" s="72"/>
      <c r="CG584" s="72"/>
      <c r="CH584" s="72"/>
      <c r="CI584" s="72"/>
      <c r="CJ584" s="72"/>
      <c r="CK584" s="72"/>
      <c r="CL584" s="72"/>
      <c r="CR584" s="72"/>
      <c r="CT584" s="72"/>
      <c r="CZ584" s="72"/>
      <c r="DB584" s="72"/>
      <c r="DC584" s="72"/>
      <c r="DD584" s="72"/>
      <c r="DE584" s="72"/>
      <c r="DF584" s="72"/>
      <c r="DG584" s="72"/>
      <c r="DH584" s="72"/>
      <c r="DI584" s="72"/>
      <c r="DJ584" s="212"/>
      <c r="DK584" s="212"/>
      <c r="DL584" s="212"/>
      <c r="DM584" s="212"/>
      <c r="DN584" s="212"/>
      <c r="DO584" s="212"/>
      <c r="DP584" s="212"/>
      <c r="DQ584" s="212"/>
      <c r="DR584" s="72"/>
    </row>
    <row r="585" spans="2:122" x14ac:dyDescent="0.3">
      <c r="B585" s="72"/>
      <c r="H585" s="72"/>
      <c r="J585" s="72"/>
      <c r="P585" s="72"/>
      <c r="R585" s="72"/>
      <c r="X585" s="72"/>
      <c r="Z585" s="72"/>
      <c r="AF585" s="72"/>
      <c r="AH585" s="72"/>
      <c r="AI585" s="72"/>
      <c r="AP585" s="72"/>
      <c r="AV585" s="72"/>
      <c r="AX585" s="72"/>
      <c r="BD585" s="72"/>
      <c r="BF585" s="72"/>
      <c r="BL585" s="72"/>
      <c r="BN585" s="72"/>
      <c r="BT585" s="72"/>
      <c r="BV585" s="72"/>
      <c r="CB585" s="72"/>
      <c r="CD585" s="72"/>
      <c r="CE585" s="72"/>
      <c r="CF585" s="72"/>
      <c r="CG585" s="72"/>
      <c r="CH585" s="72"/>
      <c r="CI585" s="72"/>
      <c r="CJ585" s="72"/>
      <c r="CK585" s="72"/>
      <c r="CL585" s="72"/>
      <c r="CR585" s="72"/>
      <c r="CT585" s="72"/>
      <c r="CZ585" s="72"/>
      <c r="DB585" s="72"/>
      <c r="DC585" s="72"/>
      <c r="DD585" s="72"/>
      <c r="DE585" s="72"/>
      <c r="DF585" s="72"/>
      <c r="DG585" s="72"/>
      <c r="DH585" s="72"/>
      <c r="DI585" s="72"/>
      <c r="DJ585" s="212"/>
      <c r="DK585" s="212"/>
      <c r="DL585" s="212"/>
      <c r="DM585" s="212"/>
      <c r="DN585" s="212"/>
      <c r="DO585" s="212"/>
      <c r="DP585" s="212"/>
      <c r="DQ585" s="212"/>
      <c r="DR585" s="72"/>
    </row>
    <row r="586" spans="2:122" x14ac:dyDescent="0.3">
      <c r="B586" s="72"/>
      <c r="H586" s="72"/>
      <c r="J586" s="72"/>
      <c r="P586" s="72"/>
      <c r="R586" s="72"/>
      <c r="X586" s="72"/>
      <c r="Z586" s="72"/>
      <c r="AF586" s="72"/>
      <c r="AH586" s="72"/>
      <c r="AI586" s="72"/>
      <c r="AP586" s="72"/>
      <c r="AV586" s="72"/>
      <c r="AX586" s="72"/>
      <c r="BD586" s="72"/>
      <c r="BF586" s="72"/>
      <c r="BL586" s="72"/>
      <c r="BN586" s="72"/>
      <c r="BT586" s="72"/>
      <c r="BV586" s="72"/>
      <c r="CB586" s="72"/>
      <c r="CD586" s="72"/>
      <c r="CE586" s="72"/>
      <c r="CF586" s="72"/>
      <c r="CG586" s="72"/>
      <c r="CH586" s="72"/>
      <c r="CI586" s="72"/>
      <c r="CJ586" s="72"/>
      <c r="CK586" s="72"/>
      <c r="CL586" s="72"/>
      <c r="CR586" s="72"/>
      <c r="CT586" s="72"/>
      <c r="CZ586" s="72"/>
      <c r="DB586" s="72"/>
      <c r="DC586" s="72"/>
      <c r="DD586" s="72"/>
      <c r="DE586" s="72"/>
      <c r="DF586" s="72"/>
      <c r="DG586" s="72"/>
      <c r="DH586" s="72"/>
      <c r="DI586" s="72"/>
      <c r="DJ586" s="212"/>
      <c r="DK586" s="212"/>
      <c r="DL586" s="212"/>
      <c r="DM586" s="212"/>
      <c r="DN586" s="212"/>
      <c r="DO586" s="212"/>
      <c r="DP586" s="212"/>
      <c r="DQ586" s="212"/>
      <c r="DR586" s="72"/>
    </row>
    <row r="587" spans="2:122" x14ac:dyDescent="0.3">
      <c r="B587" s="72"/>
      <c r="H587" s="72"/>
      <c r="J587" s="72"/>
      <c r="P587" s="72"/>
      <c r="R587" s="72"/>
      <c r="X587" s="72"/>
      <c r="Z587" s="72"/>
      <c r="AF587" s="72"/>
      <c r="AH587" s="72"/>
      <c r="AI587" s="72"/>
      <c r="AP587" s="72"/>
      <c r="AV587" s="72"/>
      <c r="AX587" s="72"/>
      <c r="BD587" s="72"/>
      <c r="BF587" s="72"/>
      <c r="BL587" s="72"/>
      <c r="BN587" s="72"/>
      <c r="BT587" s="72"/>
      <c r="BV587" s="72"/>
      <c r="CB587" s="72"/>
      <c r="CD587" s="72"/>
      <c r="CE587" s="72"/>
      <c r="CF587" s="72"/>
      <c r="CG587" s="72"/>
      <c r="CH587" s="72"/>
      <c r="CI587" s="72"/>
      <c r="CJ587" s="72"/>
      <c r="CK587" s="72"/>
      <c r="CL587" s="72"/>
      <c r="CR587" s="72"/>
      <c r="CT587" s="72"/>
      <c r="CZ587" s="72"/>
      <c r="DB587" s="72"/>
      <c r="DC587" s="72"/>
      <c r="DD587" s="72"/>
      <c r="DE587" s="72"/>
      <c r="DF587" s="72"/>
      <c r="DG587" s="72"/>
      <c r="DH587" s="72"/>
      <c r="DI587" s="72"/>
      <c r="DJ587" s="212"/>
      <c r="DK587" s="212"/>
      <c r="DL587" s="212"/>
      <c r="DM587" s="212"/>
      <c r="DN587" s="212"/>
      <c r="DO587" s="212"/>
      <c r="DP587" s="212"/>
      <c r="DQ587" s="212"/>
      <c r="DR587" s="72"/>
    </row>
    <row r="588" spans="2:122" x14ac:dyDescent="0.3">
      <c r="B588" s="72"/>
      <c r="H588" s="72"/>
      <c r="J588" s="72"/>
      <c r="P588" s="72"/>
      <c r="R588" s="72"/>
      <c r="X588" s="72"/>
      <c r="Z588" s="72"/>
      <c r="AF588" s="72"/>
      <c r="AH588" s="72"/>
      <c r="AI588" s="72"/>
      <c r="AP588" s="72"/>
      <c r="AV588" s="72"/>
      <c r="AX588" s="72"/>
      <c r="BD588" s="72"/>
      <c r="BF588" s="72"/>
      <c r="BL588" s="72"/>
      <c r="BN588" s="72"/>
      <c r="BT588" s="72"/>
      <c r="BV588" s="72"/>
      <c r="CB588" s="72"/>
      <c r="CD588" s="72"/>
      <c r="CE588" s="72"/>
      <c r="CF588" s="72"/>
      <c r="CG588" s="72"/>
      <c r="CH588" s="72"/>
      <c r="CI588" s="72"/>
      <c r="CJ588" s="72"/>
      <c r="CK588" s="72"/>
      <c r="CL588" s="72"/>
      <c r="CR588" s="72"/>
      <c r="CT588" s="72"/>
      <c r="CZ588" s="72"/>
      <c r="DB588" s="72"/>
      <c r="DC588" s="72"/>
      <c r="DD588" s="72"/>
      <c r="DE588" s="72"/>
      <c r="DF588" s="72"/>
      <c r="DG588" s="72"/>
      <c r="DH588" s="72"/>
      <c r="DI588" s="72"/>
      <c r="DJ588" s="212"/>
      <c r="DK588" s="212"/>
      <c r="DL588" s="212"/>
      <c r="DM588" s="212"/>
      <c r="DN588" s="212"/>
      <c r="DO588" s="212"/>
      <c r="DP588" s="212"/>
      <c r="DQ588" s="212"/>
      <c r="DR588" s="72"/>
    </row>
    <row r="589" spans="2:122" x14ac:dyDescent="0.3">
      <c r="B589" s="72"/>
      <c r="H589" s="72"/>
      <c r="J589" s="72"/>
      <c r="P589" s="72"/>
      <c r="R589" s="72"/>
      <c r="X589" s="72"/>
      <c r="Z589" s="72"/>
      <c r="AF589" s="72"/>
      <c r="AH589" s="72"/>
      <c r="AI589" s="72"/>
      <c r="AP589" s="72"/>
      <c r="AV589" s="72"/>
      <c r="AX589" s="72"/>
      <c r="BD589" s="72"/>
      <c r="BF589" s="72"/>
      <c r="BL589" s="72"/>
      <c r="BN589" s="72"/>
      <c r="BT589" s="72"/>
      <c r="BV589" s="72"/>
      <c r="CB589" s="72"/>
      <c r="CD589" s="72"/>
      <c r="CE589" s="72"/>
      <c r="CF589" s="72"/>
      <c r="CG589" s="72"/>
      <c r="CH589" s="72"/>
      <c r="CI589" s="72"/>
      <c r="CJ589" s="72"/>
      <c r="CK589" s="72"/>
      <c r="CL589" s="72"/>
      <c r="CR589" s="72"/>
      <c r="CT589" s="72"/>
      <c r="CZ589" s="72"/>
      <c r="DB589" s="72"/>
      <c r="DC589" s="72"/>
      <c r="DD589" s="72"/>
      <c r="DE589" s="72"/>
      <c r="DF589" s="72"/>
      <c r="DG589" s="72"/>
      <c r="DH589" s="72"/>
      <c r="DI589" s="72"/>
      <c r="DJ589" s="212"/>
      <c r="DK589" s="212"/>
      <c r="DL589" s="212"/>
      <c r="DM589" s="212"/>
      <c r="DN589" s="212"/>
      <c r="DO589" s="212"/>
      <c r="DP589" s="212"/>
      <c r="DQ589" s="212"/>
      <c r="DR589" s="72"/>
    </row>
    <row r="590" spans="2:122" x14ac:dyDescent="0.3">
      <c r="B590" s="72"/>
      <c r="H590" s="72"/>
      <c r="J590" s="72"/>
      <c r="P590" s="72"/>
      <c r="R590" s="72"/>
      <c r="X590" s="72"/>
      <c r="Z590" s="72"/>
      <c r="AF590" s="72"/>
      <c r="AH590" s="72"/>
      <c r="AI590" s="72"/>
      <c r="AP590" s="72"/>
      <c r="AV590" s="72"/>
      <c r="AX590" s="72"/>
      <c r="BD590" s="72"/>
      <c r="BF590" s="72"/>
      <c r="BL590" s="72"/>
      <c r="BN590" s="72"/>
      <c r="BT590" s="72"/>
      <c r="BV590" s="72"/>
      <c r="CB590" s="72"/>
      <c r="CD590" s="72"/>
      <c r="CE590" s="72"/>
      <c r="CF590" s="72"/>
      <c r="CG590" s="72"/>
      <c r="CH590" s="72"/>
      <c r="CI590" s="72"/>
      <c r="CJ590" s="72"/>
      <c r="CK590" s="72"/>
      <c r="CL590" s="72"/>
      <c r="CR590" s="72"/>
      <c r="CT590" s="72"/>
      <c r="CZ590" s="72"/>
      <c r="DB590" s="72"/>
      <c r="DC590" s="72"/>
      <c r="DD590" s="72"/>
      <c r="DE590" s="72"/>
      <c r="DF590" s="72"/>
      <c r="DG590" s="72"/>
      <c r="DH590" s="72"/>
      <c r="DI590" s="72"/>
      <c r="DJ590" s="212"/>
      <c r="DK590" s="212"/>
      <c r="DL590" s="212"/>
      <c r="DM590" s="212"/>
      <c r="DN590" s="212"/>
      <c r="DO590" s="212"/>
      <c r="DP590" s="212"/>
      <c r="DQ590" s="212"/>
      <c r="DR590" s="72"/>
    </row>
    <row r="591" spans="2:122" x14ac:dyDescent="0.3">
      <c r="B591" s="72"/>
      <c r="H591" s="72"/>
      <c r="J591" s="72"/>
      <c r="P591" s="72"/>
      <c r="R591" s="72"/>
      <c r="X591" s="72"/>
      <c r="Z591" s="72"/>
      <c r="AF591" s="72"/>
      <c r="AH591" s="72"/>
      <c r="AI591" s="72"/>
      <c r="AP591" s="72"/>
      <c r="AV591" s="72"/>
      <c r="AX591" s="72"/>
      <c r="BD591" s="72"/>
      <c r="BF591" s="72"/>
      <c r="BL591" s="72"/>
      <c r="BN591" s="72"/>
      <c r="BT591" s="72"/>
      <c r="BV591" s="72"/>
      <c r="CB591" s="72"/>
      <c r="CD591" s="72"/>
      <c r="CE591" s="72"/>
      <c r="CF591" s="72"/>
      <c r="CG591" s="72"/>
      <c r="CH591" s="72"/>
      <c r="CI591" s="72"/>
      <c r="CJ591" s="72"/>
      <c r="CK591" s="72"/>
      <c r="CL591" s="72"/>
      <c r="CR591" s="72"/>
      <c r="CT591" s="72"/>
      <c r="CZ591" s="72"/>
      <c r="DB591" s="72"/>
      <c r="DC591" s="72"/>
      <c r="DD591" s="72"/>
      <c r="DE591" s="72"/>
      <c r="DF591" s="72"/>
      <c r="DG591" s="72"/>
      <c r="DH591" s="72"/>
      <c r="DI591" s="72"/>
      <c r="DJ591" s="212"/>
      <c r="DK591" s="212"/>
      <c r="DL591" s="212"/>
      <c r="DM591" s="212"/>
      <c r="DN591" s="212"/>
      <c r="DO591" s="212"/>
      <c r="DP591" s="212"/>
      <c r="DQ591" s="212"/>
      <c r="DR591" s="72"/>
    </row>
    <row r="592" spans="2:122" x14ac:dyDescent="0.3">
      <c r="B592" s="72"/>
      <c r="H592" s="72"/>
      <c r="J592" s="72"/>
      <c r="P592" s="72"/>
      <c r="R592" s="72"/>
      <c r="X592" s="72"/>
      <c r="Z592" s="72"/>
      <c r="AF592" s="72"/>
      <c r="AH592" s="72"/>
      <c r="AI592" s="72"/>
      <c r="AP592" s="72"/>
      <c r="AV592" s="72"/>
      <c r="AX592" s="72"/>
      <c r="BD592" s="72"/>
      <c r="BF592" s="72"/>
      <c r="BL592" s="72"/>
      <c r="BN592" s="72"/>
      <c r="BT592" s="72"/>
      <c r="BV592" s="72"/>
      <c r="CB592" s="72"/>
      <c r="CD592" s="72"/>
      <c r="CE592" s="72"/>
      <c r="CF592" s="72"/>
      <c r="CG592" s="72"/>
      <c r="CH592" s="72"/>
      <c r="CI592" s="72"/>
      <c r="CJ592" s="72"/>
      <c r="CK592" s="72"/>
      <c r="CL592" s="72"/>
      <c r="CR592" s="72"/>
      <c r="CT592" s="72"/>
      <c r="CZ592" s="72"/>
      <c r="DB592" s="72"/>
      <c r="DC592" s="72"/>
      <c r="DD592" s="72"/>
      <c r="DE592" s="72"/>
      <c r="DF592" s="72"/>
      <c r="DG592" s="72"/>
      <c r="DH592" s="72"/>
      <c r="DI592" s="72"/>
      <c r="DJ592" s="212"/>
      <c r="DK592" s="212"/>
      <c r="DL592" s="212"/>
      <c r="DM592" s="212"/>
      <c r="DN592" s="212"/>
      <c r="DO592" s="212"/>
      <c r="DP592" s="212"/>
      <c r="DQ592" s="212"/>
      <c r="DR592" s="72"/>
    </row>
    <row r="593" spans="2:122" x14ac:dyDescent="0.3">
      <c r="B593" s="72"/>
      <c r="H593" s="72"/>
      <c r="J593" s="72"/>
      <c r="P593" s="72"/>
      <c r="R593" s="72"/>
      <c r="X593" s="72"/>
      <c r="Z593" s="72"/>
      <c r="AF593" s="72"/>
      <c r="AH593" s="72"/>
      <c r="AI593" s="72"/>
      <c r="AP593" s="72"/>
      <c r="AV593" s="72"/>
      <c r="AX593" s="72"/>
      <c r="BD593" s="72"/>
      <c r="BF593" s="72"/>
      <c r="BL593" s="72"/>
      <c r="BN593" s="72"/>
      <c r="BT593" s="72"/>
      <c r="BV593" s="72"/>
      <c r="CB593" s="72"/>
      <c r="CD593" s="72"/>
      <c r="CE593" s="72"/>
      <c r="CF593" s="72"/>
      <c r="CG593" s="72"/>
      <c r="CH593" s="72"/>
      <c r="CI593" s="72"/>
      <c r="CJ593" s="72"/>
      <c r="CK593" s="72"/>
      <c r="CL593" s="72"/>
      <c r="CR593" s="72"/>
      <c r="CT593" s="72"/>
      <c r="CZ593" s="72"/>
      <c r="DB593" s="72"/>
      <c r="DC593" s="72"/>
      <c r="DD593" s="72"/>
      <c r="DE593" s="72"/>
      <c r="DF593" s="72"/>
      <c r="DG593" s="72"/>
      <c r="DH593" s="72"/>
      <c r="DI593" s="72"/>
      <c r="DJ593" s="212"/>
      <c r="DK593" s="212"/>
      <c r="DL593" s="212"/>
      <c r="DM593" s="212"/>
      <c r="DN593" s="212"/>
      <c r="DO593" s="212"/>
      <c r="DP593" s="212"/>
      <c r="DQ593" s="212"/>
      <c r="DR593" s="72"/>
    </row>
    <row r="594" spans="2:122" x14ac:dyDescent="0.3">
      <c r="B594" s="72"/>
      <c r="H594" s="72"/>
      <c r="J594" s="72"/>
      <c r="P594" s="72"/>
      <c r="R594" s="72"/>
      <c r="X594" s="72"/>
      <c r="Z594" s="72"/>
      <c r="AF594" s="72"/>
      <c r="AH594" s="72"/>
      <c r="AI594" s="72"/>
      <c r="AP594" s="72"/>
      <c r="AV594" s="72"/>
      <c r="AX594" s="72"/>
      <c r="BD594" s="72"/>
      <c r="BF594" s="72"/>
      <c r="BL594" s="72"/>
      <c r="BN594" s="72"/>
      <c r="BT594" s="72"/>
      <c r="BV594" s="72"/>
      <c r="CB594" s="72"/>
      <c r="CD594" s="72"/>
      <c r="CE594" s="72"/>
      <c r="CF594" s="72"/>
      <c r="CG594" s="72"/>
      <c r="CH594" s="72"/>
      <c r="CI594" s="72"/>
      <c r="CJ594" s="72"/>
      <c r="CK594" s="72"/>
      <c r="CL594" s="72"/>
      <c r="CR594" s="72"/>
      <c r="CT594" s="72"/>
      <c r="CZ594" s="72"/>
      <c r="DB594" s="72"/>
      <c r="DC594" s="72"/>
      <c r="DD594" s="72"/>
      <c r="DE594" s="72"/>
      <c r="DF594" s="72"/>
      <c r="DG594" s="72"/>
      <c r="DH594" s="72"/>
      <c r="DI594" s="72"/>
      <c r="DJ594" s="212"/>
      <c r="DK594" s="212"/>
      <c r="DL594" s="212"/>
      <c r="DM594" s="212"/>
      <c r="DN594" s="212"/>
      <c r="DO594" s="212"/>
      <c r="DP594" s="212"/>
      <c r="DQ594" s="212"/>
      <c r="DR594" s="72"/>
    </row>
    <row r="595" spans="2:122" x14ac:dyDescent="0.3">
      <c r="B595" s="72"/>
      <c r="H595" s="72"/>
      <c r="J595" s="72"/>
      <c r="P595" s="72"/>
      <c r="R595" s="72"/>
      <c r="X595" s="72"/>
      <c r="Z595" s="72"/>
      <c r="AF595" s="72"/>
      <c r="AH595" s="72"/>
      <c r="AI595" s="72"/>
      <c r="AP595" s="72"/>
      <c r="AV595" s="72"/>
      <c r="AX595" s="72"/>
      <c r="BD595" s="72"/>
      <c r="BF595" s="72"/>
      <c r="BL595" s="72"/>
      <c r="BN595" s="72"/>
      <c r="BT595" s="72"/>
      <c r="BV595" s="72"/>
      <c r="CB595" s="72"/>
      <c r="CD595" s="72"/>
      <c r="CE595" s="72"/>
      <c r="CF595" s="72"/>
      <c r="CG595" s="72"/>
      <c r="CH595" s="72"/>
      <c r="CI595" s="72"/>
      <c r="CJ595" s="72"/>
      <c r="CK595" s="72"/>
      <c r="CL595" s="72"/>
      <c r="CR595" s="72"/>
      <c r="CT595" s="72"/>
      <c r="CZ595" s="72"/>
      <c r="DB595" s="72"/>
      <c r="DC595" s="72"/>
      <c r="DD595" s="72"/>
      <c r="DE595" s="72"/>
      <c r="DF595" s="72"/>
      <c r="DG595" s="72"/>
      <c r="DH595" s="72"/>
      <c r="DI595" s="72"/>
      <c r="DJ595" s="212"/>
      <c r="DK595" s="212"/>
      <c r="DL595" s="212"/>
      <c r="DM595" s="212"/>
      <c r="DN595" s="212"/>
      <c r="DO595" s="212"/>
      <c r="DP595" s="212"/>
      <c r="DQ595" s="212"/>
      <c r="DR595" s="72"/>
    </row>
    <row r="596" spans="2:122" x14ac:dyDescent="0.3">
      <c r="B596" s="72"/>
      <c r="H596" s="72"/>
      <c r="J596" s="72"/>
      <c r="P596" s="72"/>
      <c r="R596" s="72"/>
      <c r="X596" s="72"/>
      <c r="Z596" s="72"/>
      <c r="AF596" s="72"/>
      <c r="AH596" s="72"/>
      <c r="AI596" s="72"/>
      <c r="AP596" s="72"/>
      <c r="AV596" s="72"/>
      <c r="AX596" s="72"/>
      <c r="BD596" s="72"/>
      <c r="BF596" s="72"/>
      <c r="BL596" s="72"/>
      <c r="BN596" s="72"/>
      <c r="BT596" s="72"/>
      <c r="BV596" s="72"/>
      <c r="CB596" s="72"/>
      <c r="CD596" s="72"/>
      <c r="CE596" s="72"/>
      <c r="CF596" s="72"/>
      <c r="CG596" s="72"/>
      <c r="CH596" s="72"/>
      <c r="CI596" s="72"/>
      <c r="CJ596" s="72"/>
      <c r="CK596" s="72"/>
      <c r="CL596" s="72"/>
      <c r="CR596" s="72"/>
      <c r="CT596" s="72"/>
      <c r="CZ596" s="72"/>
      <c r="DB596" s="72"/>
      <c r="DC596" s="72"/>
      <c r="DD596" s="72"/>
      <c r="DE596" s="72"/>
      <c r="DF596" s="72"/>
      <c r="DG596" s="72"/>
      <c r="DH596" s="72"/>
      <c r="DI596" s="72"/>
      <c r="DJ596" s="212"/>
      <c r="DK596" s="212"/>
      <c r="DL596" s="212"/>
      <c r="DM596" s="212"/>
      <c r="DN596" s="212"/>
      <c r="DO596" s="212"/>
      <c r="DP596" s="212"/>
      <c r="DQ596" s="212"/>
      <c r="DR596" s="72"/>
    </row>
    <row r="597" spans="2:122" x14ac:dyDescent="0.3">
      <c r="B597" s="72"/>
      <c r="H597" s="72"/>
      <c r="J597" s="72"/>
      <c r="P597" s="72"/>
      <c r="R597" s="72"/>
      <c r="X597" s="72"/>
      <c r="Z597" s="72"/>
      <c r="AF597" s="72"/>
      <c r="AH597" s="72"/>
      <c r="AI597" s="72"/>
      <c r="AP597" s="72"/>
      <c r="AV597" s="72"/>
      <c r="AX597" s="72"/>
      <c r="BD597" s="72"/>
      <c r="BF597" s="72"/>
      <c r="BL597" s="72"/>
      <c r="BN597" s="72"/>
      <c r="BT597" s="72"/>
      <c r="BV597" s="72"/>
      <c r="CB597" s="72"/>
      <c r="CD597" s="72"/>
      <c r="CE597" s="72"/>
      <c r="CF597" s="72"/>
      <c r="CG597" s="72"/>
      <c r="CH597" s="72"/>
      <c r="CI597" s="72"/>
      <c r="CJ597" s="72"/>
      <c r="CK597" s="72"/>
      <c r="CL597" s="72"/>
      <c r="CR597" s="72"/>
      <c r="CT597" s="72"/>
      <c r="CZ597" s="72"/>
      <c r="DB597" s="72"/>
      <c r="DC597" s="72"/>
      <c r="DD597" s="72"/>
      <c r="DE597" s="72"/>
      <c r="DF597" s="72"/>
      <c r="DG597" s="72"/>
      <c r="DH597" s="72"/>
      <c r="DI597" s="72"/>
      <c r="DJ597" s="212"/>
      <c r="DK597" s="212"/>
      <c r="DL597" s="212"/>
      <c r="DM597" s="212"/>
      <c r="DN597" s="212"/>
      <c r="DO597" s="212"/>
      <c r="DP597" s="212"/>
      <c r="DQ597" s="212"/>
      <c r="DR597" s="72"/>
    </row>
    <row r="598" spans="2:122" x14ac:dyDescent="0.3">
      <c r="B598" s="72"/>
      <c r="H598" s="72"/>
      <c r="J598" s="72"/>
      <c r="P598" s="72"/>
      <c r="R598" s="72"/>
      <c r="X598" s="72"/>
      <c r="Z598" s="72"/>
      <c r="AF598" s="72"/>
      <c r="AH598" s="72"/>
      <c r="AI598" s="72"/>
      <c r="AP598" s="72"/>
      <c r="AV598" s="72"/>
      <c r="AX598" s="72"/>
      <c r="BD598" s="72"/>
      <c r="BF598" s="72"/>
      <c r="BL598" s="72"/>
      <c r="BN598" s="72"/>
      <c r="BT598" s="72"/>
      <c r="BV598" s="72"/>
      <c r="CB598" s="72"/>
      <c r="CD598" s="72"/>
      <c r="CE598" s="72"/>
      <c r="CF598" s="72"/>
      <c r="CG598" s="72"/>
      <c r="CH598" s="72"/>
      <c r="CI598" s="72"/>
      <c r="CJ598" s="72"/>
      <c r="CK598" s="72"/>
      <c r="CL598" s="72"/>
      <c r="CR598" s="72"/>
      <c r="CT598" s="72"/>
      <c r="CZ598" s="72"/>
      <c r="DB598" s="72"/>
      <c r="DC598" s="72"/>
      <c r="DD598" s="72"/>
      <c r="DE598" s="72"/>
      <c r="DF598" s="72"/>
      <c r="DG598" s="72"/>
      <c r="DH598" s="72"/>
      <c r="DI598" s="72"/>
      <c r="DJ598" s="212"/>
      <c r="DK598" s="212"/>
      <c r="DL598" s="212"/>
      <c r="DM598" s="212"/>
      <c r="DN598" s="212"/>
      <c r="DO598" s="212"/>
      <c r="DP598" s="212"/>
      <c r="DQ598" s="212"/>
      <c r="DR598" s="72"/>
    </row>
    <row r="599" spans="2:122" x14ac:dyDescent="0.3">
      <c r="B599" s="72"/>
      <c r="H599" s="72"/>
      <c r="J599" s="72"/>
      <c r="P599" s="72"/>
      <c r="R599" s="72"/>
      <c r="X599" s="72"/>
      <c r="Z599" s="72"/>
      <c r="AF599" s="72"/>
      <c r="AH599" s="72"/>
      <c r="AI599" s="72"/>
      <c r="AP599" s="72"/>
      <c r="AV599" s="72"/>
      <c r="AX599" s="72"/>
      <c r="BD599" s="72"/>
      <c r="BF599" s="72"/>
      <c r="BL599" s="72"/>
      <c r="BN599" s="72"/>
      <c r="BT599" s="72"/>
      <c r="BV599" s="72"/>
      <c r="CB599" s="72"/>
      <c r="CD599" s="72"/>
      <c r="CE599" s="72"/>
      <c r="CF599" s="72"/>
      <c r="CG599" s="72"/>
      <c r="CH599" s="72"/>
      <c r="CI599" s="72"/>
      <c r="CJ599" s="72"/>
      <c r="CK599" s="72"/>
      <c r="CL599" s="72"/>
      <c r="CR599" s="72"/>
      <c r="CT599" s="72"/>
      <c r="CZ599" s="72"/>
      <c r="DB599" s="72"/>
      <c r="DC599" s="72"/>
      <c r="DD599" s="72"/>
      <c r="DE599" s="72"/>
      <c r="DF599" s="72"/>
      <c r="DG599" s="72"/>
      <c r="DH599" s="72"/>
      <c r="DI599" s="72"/>
      <c r="DJ599" s="212"/>
      <c r="DK599" s="212"/>
      <c r="DL599" s="212"/>
      <c r="DM599" s="212"/>
      <c r="DN599" s="212"/>
      <c r="DO599" s="212"/>
      <c r="DP599" s="212"/>
      <c r="DQ599" s="212"/>
      <c r="DR599" s="72"/>
    </row>
    <row r="600" spans="2:122" x14ac:dyDescent="0.3">
      <c r="B600" s="72"/>
      <c r="H600" s="72"/>
      <c r="J600" s="72"/>
      <c r="P600" s="72"/>
      <c r="R600" s="72"/>
      <c r="X600" s="72"/>
      <c r="Z600" s="72"/>
      <c r="AF600" s="72"/>
      <c r="AH600" s="72"/>
      <c r="AI600" s="72"/>
      <c r="AP600" s="72"/>
      <c r="AV600" s="72"/>
      <c r="AX600" s="72"/>
      <c r="BD600" s="72"/>
      <c r="BF600" s="72"/>
      <c r="BL600" s="72"/>
      <c r="BN600" s="72"/>
      <c r="BT600" s="72"/>
      <c r="BV600" s="72"/>
      <c r="CB600" s="72"/>
      <c r="CD600" s="72"/>
      <c r="CE600" s="72"/>
      <c r="CF600" s="72"/>
      <c r="CG600" s="72"/>
      <c r="CH600" s="72"/>
      <c r="CI600" s="72"/>
      <c r="CJ600" s="72"/>
      <c r="CK600" s="72"/>
      <c r="CL600" s="72"/>
      <c r="CR600" s="72"/>
      <c r="CT600" s="72"/>
      <c r="CZ600" s="72"/>
      <c r="DB600" s="72"/>
      <c r="DC600" s="72"/>
      <c r="DD600" s="72"/>
      <c r="DE600" s="72"/>
      <c r="DF600" s="72"/>
      <c r="DG600" s="72"/>
      <c r="DH600" s="72"/>
      <c r="DI600" s="72"/>
      <c r="DJ600" s="212"/>
      <c r="DK600" s="212"/>
      <c r="DL600" s="212"/>
      <c r="DM600" s="212"/>
      <c r="DN600" s="212"/>
      <c r="DO600" s="212"/>
      <c r="DP600" s="212"/>
      <c r="DQ600" s="212"/>
      <c r="DR600" s="72"/>
    </row>
    <row r="601" spans="2:122" x14ac:dyDescent="0.3">
      <c r="B601" s="72"/>
      <c r="H601" s="72"/>
      <c r="J601" s="72"/>
      <c r="P601" s="72"/>
      <c r="R601" s="72"/>
      <c r="X601" s="72"/>
      <c r="Z601" s="72"/>
      <c r="AF601" s="72"/>
      <c r="AH601" s="72"/>
      <c r="AI601" s="72"/>
      <c r="AP601" s="72"/>
      <c r="AV601" s="72"/>
      <c r="AX601" s="72"/>
      <c r="BD601" s="72"/>
      <c r="BF601" s="72"/>
      <c r="BL601" s="72"/>
      <c r="BN601" s="72"/>
      <c r="BT601" s="72"/>
      <c r="BV601" s="72"/>
      <c r="CB601" s="72"/>
      <c r="CD601" s="72"/>
      <c r="CE601" s="72"/>
      <c r="CF601" s="72"/>
      <c r="CG601" s="72"/>
      <c r="CH601" s="72"/>
      <c r="CI601" s="72"/>
      <c r="CJ601" s="72"/>
      <c r="CK601" s="72"/>
      <c r="CL601" s="72"/>
      <c r="CR601" s="72"/>
      <c r="CT601" s="72"/>
      <c r="CZ601" s="72"/>
      <c r="DB601" s="72"/>
      <c r="DC601" s="72"/>
      <c r="DD601" s="72"/>
      <c r="DE601" s="72"/>
      <c r="DF601" s="72"/>
      <c r="DG601" s="72"/>
      <c r="DH601" s="72"/>
      <c r="DI601" s="72"/>
      <c r="DJ601" s="212"/>
      <c r="DK601" s="212"/>
      <c r="DL601" s="212"/>
      <c r="DM601" s="212"/>
      <c r="DN601" s="212"/>
      <c r="DO601" s="212"/>
      <c r="DP601" s="212"/>
      <c r="DQ601" s="212"/>
      <c r="DR601" s="72"/>
    </row>
    <row r="602" spans="2:122" x14ac:dyDescent="0.3">
      <c r="B602" s="72"/>
      <c r="H602" s="72"/>
      <c r="J602" s="72"/>
      <c r="P602" s="72"/>
      <c r="R602" s="72"/>
      <c r="X602" s="72"/>
      <c r="Z602" s="72"/>
      <c r="AF602" s="72"/>
      <c r="AH602" s="72"/>
      <c r="AI602" s="72"/>
      <c r="AP602" s="72"/>
      <c r="AV602" s="72"/>
      <c r="AX602" s="72"/>
      <c r="BD602" s="72"/>
      <c r="BF602" s="72"/>
      <c r="BL602" s="72"/>
      <c r="BN602" s="72"/>
      <c r="BT602" s="72"/>
      <c r="BV602" s="72"/>
      <c r="CB602" s="72"/>
      <c r="CD602" s="72"/>
      <c r="CE602" s="72"/>
      <c r="CF602" s="72"/>
      <c r="CG602" s="72"/>
      <c r="CH602" s="72"/>
      <c r="CI602" s="72"/>
      <c r="CJ602" s="72"/>
      <c r="CK602" s="72"/>
      <c r="CL602" s="72"/>
      <c r="CR602" s="72"/>
      <c r="CT602" s="72"/>
      <c r="CZ602" s="72"/>
      <c r="DB602" s="72"/>
      <c r="DC602" s="72"/>
      <c r="DD602" s="72"/>
      <c r="DE602" s="72"/>
      <c r="DF602" s="72"/>
      <c r="DG602" s="72"/>
      <c r="DH602" s="72"/>
      <c r="DI602" s="72"/>
      <c r="DJ602" s="212"/>
      <c r="DK602" s="212"/>
      <c r="DL602" s="212"/>
      <c r="DM602" s="212"/>
      <c r="DN602" s="212"/>
      <c r="DO602" s="212"/>
      <c r="DP602" s="212"/>
      <c r="DQ602" s="212"/>
      <c r="DR602" s="72"/>
    </row>
    <row r="603" spans="2:122" x14ac:dyDescent="0.3">
      <c r="B603" s="72"/>
      <c r="H603" s="72"/>
      <c r="J603" s="72"/>
      <c r="P603" s="72"/>
      <c r="R603" s="72"/>
      <c r="X603" s="72"/>
      <c r="Z603" s="72"/>
      <c r="AF603" s="72"/>
      <c r="AH603" s="72"/>
      <c r="AI603" s="72"/>
      <c r="AP603" s="72"/>
      <c r="AV603" s="72"/>
      <c r="AX603" s="72"/>
      <c r="BD603" s="72"/>
      <c r="BF603" s="72"/>
      <c r="BL603" s="72"/>
      <c r="BN603" s="72"/>
      <c r="BT603" s="72"/>
      <c r="BV603" s="72"/>
      <c r="CB603" s="72"/>
      <c r="CD603" s="72"/>
      <c r="CE603" s="72"/>
      <c r="CF603" s="72"/>
      <c r="CG603" s="72"/>
      <c r="CH603" s="72"/>
      <c r="CI603" s="72"/>
      <c r="CJ603" s="72"/>
      <c r="CK603" s="72"/>
      <c r="CL603" s="72"/>
      <c r="CR603" s="72"/>
      <c r="CT603" s="72"/>
      <c r="CZ603" s="72"/>
      <c r="DB603" s="72"/>
      <c r="DC603" s="72"/>
      <c r="DD603" s="72"/>
      <c r="DE603" s="72"/>
      <c r="DF603" s="72"/>
      <c r="DG603" s="72"/>
      <c r="DH603" s="72"/>
      <c r="DI603" s="72"/>
      <c r="DJ603" s="212"/>
      <c r="DK603" s="212"/>
      <c r="DL603" s="212"/>
      <c r="DM603" s="212"/>
      <c r="DN603" s="212"/>
      <c r="DO603" s="212"/>
      <c r="DP603" s="212"/>
      <c r="DQ603" s="212"/>
      <c r="DR603" s="72"/>
    </row>
    <row r="604" spans="2:122" x14ac:dyDescent="0.3">
      <c r="B604" s="72"/>
      <c r="H604" s="72"/>
      <c r="J604" s="72"/>
      <c r="P604" s="72"/>
      <c r="R604" s="72"/>
      <c r="X604" s="72"/>
      <c r="Z604" s="72"/>
      <c r="AF604" s="72"/>
      <c r="AH604" s="72"/>
      <c r="AI604" s="72"/>
      <c r="AP604" s="72"/>
      <c r="AV604" s="72"/>
      <c r="AX604" s="72"/>
      <c r="BD604" s="72"/>
      <c r="BF604" s="72"/>
      <c r="BL604" s="72"/>
      <c r="BN604" s="72"/>
      <c r="BT604" s="72"/>
      <c r="BV604" s="72"/>
      <c r="CB604" s="72"/>
      <c r="CD604" s="72"/>
      <c r="CE604" s="72"/>
      <c r="CF604" s="72"/>
      <c r="CG604" s="72"/>
      <c r="CH604" s="72"/>
      <c r="CI604" s="72"/>
      <c r="CJ604" s="72"/>
      <c r="CK604" s="72"/>
      <c r="CL604" s="72"/>
      <c r="CR604" s="72"/>
      <c r="CT604" s="72"/>
      <c r="CZ604" s="72"/>
      <c r="DB604" s="72"/>
      <c r="DC604" s="72"/>
      <c r="DD604" s="72"/>
      <c r="DE604" s="72"/>
      <c r="DF604" s="72"/>
      <c r="DG604" s="72"/>
      <c r="DH604" s="72"/>
      <c r="DI604" s="72"/>
      <c r="DJ604" s="212"/>
      <c r="DK604" s="212"/>
      <c r="DL604" s="212"/>
      <c r="DM604" s="212"/>
      <c r="DN604" s="212"/>
      <c r="DO604" s="212"/>
      <c r="DP604" s="212"/>
      <c r="DQ604" s="212"/>
      <c r="DR604" s="72"/>
    </row>
    <row r="605" spans="2:122" x14ac:dyDescent="0.3">
      <c r="B605" s="72"/>
      <c r="H605" s="72"/>
      <c r="J605" s="72"/>
      <c r="P605" s="72"/>
      <c r="R605" s="72"/>
      <c r="X605" s="72"/>
      <c r="Z605" s="72"/>
      <c r="AF605" s="72"/>
      <c r="AH605" s="72"/>
      <c r="AI605" s="72"/>
      <c r="AP605" s="72"/>
      <c r="AV605" s="72"/>
      <c r="AX605" s="72"/>
      <c r="BD605" s="72"/>
      <c r="BF605" s="72"/>
      <c r="BL605" s="72"/>
      <c r="BN605" s="72"/>
      <c r="BT605" s="72"/>
      <c r="BV605" s="72"/>
      <c r="CB605" s="72"/>
      <c r="CD605" s="72"/>
      <c r="CE605" s="72"/>
      <c r="CF605" s="72"/>
      <c r="CG605" s="72"/>
      <c r="CH605" s="72"/>
      <c r="CI605" s="72"/>
      <c r="CJ605" s="72"/>
      <c r="CK605" s="72"/>
      <c r="CL605" s="72"/>
      <c r="CR605" s="72"/>
      <c r="CT605" s="72"/>
      <c r="CZ605" s="72"/>
      <c r="DB605" s="72"/>
      <c r="DC605" s="72"/>
      <c r="DD605" s="72"/>
      <c r="DE605" s="72"/>
      <c r="DF605" s="72"/>
      <c r="DG605" s="72"/>
      <c r="DH605" s="72"/>
      <c r="DI605" s="72"/>
      <c r="DJ605" s="212"/>
      <c r="DK605" s="212"/>
      <c r="DL605" s="212"/>
      <c r="DM605" s="212"/>
      <c r="DN605" s="212"/>
      <c r="DO605" s="212"/>
      <c r="DP605" s="212"/>
      <c r="DQ605" s="212"/>
      <c r="DR605" s="72"/>
    </row>
    <row r="606" spans="2:122" x14ac:dyDescent="0.3">
      <c r="B606" s="72"/>
      <c r="H606" s="72"/>
      <c r="J606" s="72"/>
      <c r="P606" s="72"/>
      <c r="R606" s="72"/>
      <c r="X606" s="72"/>
      <c r="Z606" s="72"/>
      <c r="AF606" s="72"/>
      <c r="AH606" s="72"/>
      <c r="AI606" s="72"/>
      <c r="AP606" s="72"/>
      <c r="AV606" s="72"/>
      <c r="AX606" s="72"/>
      <c r="BD606" s="72"/>
      <c r="BF606" s="72"/>
      <c r="BL606" s="72"/>
      <c r="BN606" s="72"/>
      <c r="BT606" s="72"/>
      <c r="BV606" s="72"/>
      <c r="CB606" s="72"/>
      <c r="CD606" s="72"/>
      <c r="CE606" s="72"/>
      <c r="CF606" s="72"/>
      <c r="CG606" s="72"/>
      <c r="CH606" s="72"/>
      <c r="CI606" s="72"/>
      <c r="CJ606" s="72"/>
      <c r="CK606" s="72"/>
      <c r="CL606" s="72"/>
      <c r="CR606" s="72"/>
      <c r="CT606" s="72"/>
      <c r="CZ606" s="72"/>
      <c r="DB606" s="72"/>
      <c r="DC606" s="72"/>
      <c r="DD606" s="72"/>
      <c r="DE606" s="72"/>
      <c r="DF606" s="72"/>
      <c r="DG606" s="72"/>
      <c r="DH606" s="72"/>
      <c r="DI606" s="72"/>
      <c r="DJ606" s="212"/>
      <c r="DK606" s="212"/>
      <c r="DL606" s="212"/>
      <c r="DM606" s="212"/>
      <c r="DN606" s="212"/>
      <c r="DO606" s="212"/>
      <c r="DP606" s="212"/>
      <c r="DQ606" s="212"/>
      <c r="DR606" s="72"/>
    </row>
    <row r="607" spans="2:122" x14ac:dyDescent="0.3">
      <c r="B607" s="72"/>
      <c r="H607" s="72"/>
      <c r="J607" s="72"/>
      <c r="P607" s="72"/>
      <c r="R607" s="72"/>
      <c r="X607" s="72"/>
      <c r="Z607" s="72"/>
      <c r="AF607" s="72"/>
      <c r="AH607" s="72"/>
      <c r="AI607" s="72"/>
      <c r="AP607" s="72"/>
      <c r="AV607" s="72"/>
      <c r="AX607" s="72"/>
      <c r="BD607" s="72"/>
      <c r="BF607" s="72"/>
      <c r="BL607" s="72"/>
      <c r="BN607" s="72"/>
      <c r="BT607" s="72"/>
      <c r="BV607" s="72"/>
      <c r="CB607" s="72"/>
      <c r="CD607" s="72"/>
      <c r="CE607" s="72"/>
      <c r="CF607" s="72"/>
      <c r="CG607" s="72"/>
      <c r="CH607" s="72"/>
      <c r="CI607" s="72"/>
      <c r="CJ607" s="72"/>
      <c r="CK607" s="72"/>
      <c r="CL607" s="72"/>
      <c r="CR607" s="72"/>
      <c r="CT607" s="72"/>
      <c r="CZ607" s="72"/>
      <c r="DB607" s="72"/>
      <c r="DC607" s="72"/>
      <c r="DD607" s="72"/>
      <c r="DE607" s="72"/>
      <c r="DF607" s="72"/>
      <c r="DG607" s="72"/>
      <c r="DH607" s="72"/>
      <c r="DI607" s="72"/>
      <c r="DJ607" s="212"/>
      <c r="DK607" s="212"/>
      <c r="DL607" s="212"/>
      <c r="DM607" s="212"/>
      <c r="DN607" s="212"/>
      <c r="DO607" s="212"/>
      <c r="DP607" s="212"/>
      <c r="DQ607" s="212"/>
      <c r="DR607" s="72"/>
    </row>
    <row r="608" spans="2:122" x14ac:dyDescent="0.3">
      <c r="B608" s="72"/>
      <c r="H608" s="72"/>
      <c r="J608" s="72"/>
      <c r="P608" s="72"/>
      <c r="R608" s="72"/>
      <c r="X608" s="72"/>
      <c r="Z608" s="72"/>
      <c r="AF608" s="72"/>
      <c r="AH608" s="72"/>
      <c r="AI608" s="72"/>
      <c r="AP608" s="72"/>
      <c r="AV608" s="72"/>
      <c r="AX608" s="72"/>
      <c r="BD608" s="72"/>
      <c r="BF608" s="72"/>
      <c r="BL608" s="72"/>
      <c r="BN608" s="72"/>
      <c r="BT608" s="72"/>
      <c r="BV608" s="72"/>
      <c r="CB608" s="72"/>
      <c r="CD608" s="72"/>
      <c r="CE608" s="72"/>
      <c r="CF608" s="72"/>
      <c r="CG608" s="72"/>
      <c r="CH608" s="72"/>
      <c r="CI608" s="72"/>
      <c r="CJ608" s="72"/>
      <c r="CK608" s="72"/>
      <c r="CL608" s="72"/>
      <c r="CR608" s="72"/>
      <c r="CT608" s="72"/>
      <c r="CZ608" s="72"/>
      <c r="DB608" s="72"/>
      <c r="DC608" s="72"/>
      <c r="DD608" s="72"/>
      <c r="DE608" s="72"/>
      <c r="DF608" s="72"/>
      <c r="DG608" s="72"/>
      <c r="DH608" s="72"/>
      <c r="DI608" s="72"/>
      <c r="DJ608" s="212"/>
      <c r="DK608" s="212"/>
      <c r="DL608" s="212"/>
      <c r="DM608" s="212"/>
      <c r="DN608" s="212"/>
      <c r="DO608" s="212"/>
      <c r="DP608" s="212"/>
      <c r="DQ608" s="212"/>
      <c r="DR608" s="72"/>
    </row>
    <row r="609" spans="2:122" x14ac:dyDescent="0.3">
      <c r="B609" s="72"/>
      <c r="H609" s="72"/>
      <c r="J609" s="72"/>
      <c r="P609" s="72"/>
      <c r="R609" s="72"/>
      <c r="X609" s="72"/>
      <c r="Z609" s="72"/>
      <c r="AF609" s="72"/>
      <c r="AH609" s="72"/>
      <c r="AI609" s="72"/>
      <c r="AP609" s="72"/>
      <c r="AV609" s="72"/>
      <c r="AX609" s="72"/>
      <c r="BD609" s="72"/>
      <c r="BF609" s="72"/>
      <c r="BL609" s="72"/>
      <c r="BN609" s="72"/>
      <c r="BT609" s="72"/>
      <c r="BV609" s="72"/>
      <c r="CB609" s="72"/>
      <c r="CD609" s="72"/>
      <c r="CE609" s="72"/>
      <c r="CF609" s="72"/>
      <c r="CG609" s="72"/>
      <c r="CH609" s="72"/>
      <c r="CI609" s="72"/>
      <c r="CJ609" s="72"/>
      <c r="CK609" s="72"/>
      <c r="CL609" s="72"/>
      <c r="CR609" s="72"/>
      <c r="CT609" s="72"/>
      <c r="CZ609" s="72"/>
      <c r="DB609" s="72"/>
      <c r="DC609" s="72"/>
      <c r="DD609" s="72"/>
      <c r="DE609" s="72"/>
      <c r="DF609" s="72"/>
      <c r="DG609" s="72"/>
      <c r="DH609" s="72"/>
      <c r="DI609" s="72"/>
      <c r="DJ609" s="212"/>
      <c r="DK609" s="212"/>
      <c r="DL609" s="212"/>
      <c r="DM609" s="212"/>
      <c r="DN609" s="212"/>
      <c r="DO609" s="212"/>
      <c r="DP609" s="212"/>
      <c r="DQ609" s="212"/>
      <c r="DR609" s="72"/>
    </row>
    <row r="610" spans="2:122" x14ac:dyDescent="0.3">
      <c r="B610" s="72"/>
      <c r="H610" s="72"/>
      <c r="J610" s="72"/>
      <c r="P610" s="72"/>
      <c r="R610" s="72"/>
      <c r="X610" s="72"/>
      <c r="Z610" s="72"/>
      <c r="AF610" s="72"/>
      <c r="AH610" s="72"/>
      <c r="AI610" s="72"/>
      <c r="AP610" s="72"/>
      <c r="AV610" s="72"/>
      <c r="AX610" s="72"/>
      <c r="BD610" s="72"/>
      <c r="BF610" s="72"/>
      <c r="BL610" s="72"/>
      <c r="BN610" s="72"/>
      <c r="BT610" s="72"/>
      <c r="BV610" s="72"/>
      <c r="CB610" s="72"/>
      <c r="CD610" s="72"/>
      <c r="CE610" s="72"/>
      <c r="CF610" s="72"/>
      <c r="CG610" s="72"/>
      <c r="CH610" s="72"/>
      <c r="CI610" s="72"/>
      <c r="CJ610" s="72"/>
      <c r="CK610" s="72"/>
      <c r="CL610" s="72"/>
      <c r="CR610" s="72"/>
      <c r="CT610" s="72"/>
      <c r="CZ610" s="72"/>
      <c r="DB610" s="72"/>
      <c r="DC610" s="72"/>
      <c r="DD610" s="72"/>
      <c r="DE610" s="72"/>
      <c r="DF610" s="72"/>
      <c r="DG610" s="72"/>
      <c r="DH610" s="72"/>
      <c r="DI610" s="72"/>
      <c r="DJ610" s="212"/>
      <c r="DK610" s="212"/>
      <c r="DL610" s="212"/>
      <c r="DM610" s="212"/>
      <c r="DN610" s="212"/>
      <c r="DO610" s="212"/>
      <c r="DP610" s="212"/>
      <c r="DQ610" s="212"/>
      <c r="DR610" s="72"/>
    </row>
    <row r="611" spans="2:122" x14ac:dyDescent="0.3">
      <c r="B611" s="72"/>
      <c r="H611" s="72"/>
      <c r="J611" s="72"/>
      <c r="P611" s="72"/>
      <c r="R611" s="72"/>
      <c r="X611" s="72"/>
      <c r="Z611" s="72"/>
      <c r="AF611" s="72"/>
      <c r="AH611" s="72"/>
      <c r="AI611" s="72"/>
      <c r="AP611" s="72"/>
      <c r="AV611" s="72"/>
      <c r="AX611" s="72"/>
      <c r="BD611" s="72"/>
      <c r="BF611" s="72"/>
      <c r="BL611" s="72"/>
      <c r="BN611" s="72"/>
      <c r="BT611" s="72"/>
      <c r="BV611" s="72"/>
      <c r="CB611" s="72"/>
      <c r="CD611" s="72"/>
      <c r="CE611" s="72"/>
      <c r="CF611" s="72"/>
      <c r="CG611" s="72"/>
      <c r="CH611" s="72"/>
      <c r="CI611" s="72"/>
      <c r="CJ611" s="72"/>
      <c r="CK611" s="72"/>
      <c r="CL611" s="72"/>
      <c r="CR611" s="72"/>
      <c r="CT611" s="72"/>
      <c r="CZ611" s="72"/>
      <c r="DB611" s="72"/>
      <c r="DC611" s="72"/>
      <c r="DD611" s="72"/>
      <c r="DE611" s="72"/>
      <c r="DF611" s="72"/>
      <c r="DG611" s="72"/>
      <c r="DH611" s="72"/>
      <c r="DI611" s="72"/>
      <c r="DJ611" s="212"/>
      <c r="DK611" s="212"/>
      <c r="DL611" s="212"/>
      <c r="DM611" s="212"/>
      <c r="DN611" s="212"/>
      <c r="DO611" s="212"/>
      <c r="DP611" s="212"/>
      <c r="DQ611" s="212"/>
      <c r="DR611" s="72"/>
    </row>
    <row r="612" spans="2:122" x14ac:dyDescent="0.3">
      <c r="B612" s="72"/>
      <c r="H612" s="72"/>
      <c r="J612" s="72"/>
      <c r="P612" s="72"/>
      <c r="R612" s="72"/>
      <c r="X612" s="72"/>
      <c r="Z612" s="72"/>
      <c r="AF612" s="72"/>
      <c r="AH612" s="72"/>
      <c r="AI612" s="72"/>
      <c r="AP612" s="72"/>
      <c r="AV612" s="72"/>
      <c r="AX612" s="72"/>
      <c r="BD612" s="72"/>
      <c r="BF612" s="72"/>
      <c r="BL612" s="72"/>
      <c r="BN612" s="72"/>
      <c r="BT612" s="72"/>
      <c r="BV612" s="72"/>
      <c r="CB612" s="72"/>
      <c r="CD612" s="72"/>
      <c r="CE612" s="72"/>
      <c r="CF612" s="72"/>
      <c r="CG612" s="72"/>
      <c r="CH612" s="72"/>
      <c r="CI612" s="72"/>
      <c r="CJ612" s="72"/>
      <c r="CK612" s="72"/>
      <c r="CL612" s="72"/>
      <c r="CR612" s="72"/>
      <c r="CT612" s="72"/>
      <c r="CZ612" s="72"/>
      <c r="DB612" s="72"/>
      <c r="DC612" s="72"/>
      <c r="DD612" s="72"/>
      <c r="DE612" s="72"/>
      <c r="DF612" s="72"/>
      <c r="DG612" s="72"/>
      <c r="DH612" s="72"/>
      <c r="DI612" s="72"/>
      <c r="DJ612" s="212"/>
      <c r="DK612" s="212"/>
      <c r="DL612" s="212"/>
      <c r="DM612" s="212"/>
      <c r="DN612" s="212"/>
      <c r="DO612" s="212"/>
      <c r="DP612" s="212"/>
      <c r="DQ612" s="212"/>
      <c r="DR612" s="72"/>
    </row>
    <row r="613" spans="2:122" x14ac:dyDescent="0.3">
      <c r="B613" s="72"/>
      <c r="H613" s="72"/>
      <c r="J613" s="72"/>
      <c r="P613" s="72"/>
      <c r="R613" s="72"/>
      <c r="X613" s="72"/>
      <c r="Z613" s="72"/>
      <c r="AF613" s="72"/>
      <c r="AH613" s="72"/>
      <c r="AI613" s="72"/>
      <c r="AP613" s="72"/>
      <c r="AV613" s="72"/>
      <c r="AX613" s="72"/>
      <c r="BD613" s="72"/>
      <c r="BF613" s="72"/>
      <c r="BL613" s="72"/>
      <c r="BN613" s="72"/>
      <c r="BT613" s="72"/>
      <c r="BV613" s="72"/>
      <c r="CB613" s="72"/>
      <c r="CD613" s="72"/>
      <c r="CE613" s="72"/>
      <c r="CF613" s="72"/>
      <c r="CG613" s="72"/>
      <c r="CH613" s="72"/>
      <c r="CI613" s="72"/>
      <c r="CJ613" s="72"/>
      <c r="CK613" s="72"/>
      <c r="CL613" s="72"/>
      <c r="CR613" s="72"/>
      <c r="CT613" s="72"/>
      <c r="CZ613" s="72"/>
      <c r="DB613" s="72"/>
      <c r="DC613" s="72"/>
      <c r="DD613" s="72"/>
      <c r="DE613" s="72"/>
      <c r="DF613" s="72"/>
      <c r="DG613" s="72"/>
      <c r="DH613" s="72"/>
      <c r="DI613" s="72"/>
      <c r="DJ613" s="212"/>
      <c r="DK613" s="212"/>
      <c r="DL613" s="212"/>
      <c r="DM613" s="212"/>
      <c r="DN613" s="212"/>
      <c r="DO613" s="212"/>
      <c r="DP613" s="212"/>
      <c r="DQ613" s="212"/>
      <c r="DR613" s="72"/>
    </row>
    <row r="614" spans="2:122" x14ac:dyDescent="0.3">
      <c r="B614" s="72"/>
      <c r="H614" s="72"/>
      <c r="J614" s="72"/>
      <c r="P614" s="72"/>
      <c r="R614" s="72"/>
      <c r="X614" s="72"/>
      <c r="Z614" s="72"/>
      <c r="AF614" s="72"/>
      <c r="AH614" s="72"/>
      <c r="AI614" s="72"/>
      <c r="AP614" s="72"/>
      <c r="AV614" s="72"/>
      <c r="AX614" s="72"/>
      <c r="BD614" s="72"/>
      <c r="BF614" s="72"/>
      <c r="BL614" s="72"/>
      <c r="BN614" s="72"/>
      <c r="BT614" s="72"/>
      <c r="BV614" s="72"/>
      <c r="CB614" s="72"/>
      <c r="CD614" s="72"/>
      <c r="CE614" s="72"/>
      <c r="CF614" s="72"/>
      <c r="CG614" s="72"/>
      <c r="CH614" s="72"/>
      <c r="CI614" s="72"/>
      <c r="CJ614" s="72"/>
      <c r="CK614" s="72"/>
      <c r="CL614" s="72"/>
      <c r="CR614" s="72"/>
      <c r="CT614" s="72"/>
      <c r="CZ614" s="72"/>
      <c r="DB614" s="72"/>
      <c r="DC614" s="72"/>
      <c r="DD614" s="72"/>
      <c r="DE614" s="72"/>
      <c r="DF614" s="72"/>
      <c r="DG614" s="72"/>
      <c r="DH614" s="72"/>
      <c r="DI614" s="72"/>
      <c r="DJ614" s="212"/>
      <c r="DK614" s="212"/>
      <c r="DL614" s="212"/>
      <c r="DM614" s="212"/>
      <c r="DN614" s="212"/>
      <c r="DO614" s="212"/>
      <c r="DP614" s="212"/>
      <c r="DQ614" s="212"/>
      <c r="DR614" s="72"/>
    </row>
    <row r="615" spans="2:122" x14ac:dyDescent="0.3">
      <c r="B615" s="72"/>
      <c r="H615" s="72"/>
      <c r="J615" s="72"/>
      <c r="P615" s="72"/>
      <c r="R615" s="72"/>
      <c r="X615" s="72"/>
      <c r="Z615" s="72"/>
      <c r="AF615" s="72"/>
      <c r="AH615" s="72"/>
      <c r="AI615" s="72"/>
      <c r="AP615" s="72"/>
      <c r="AV615" s="72"/>
      <c r="AX615" s="72"/>
      <c r="BD615" s="72"/>
      <c r="BF615" s="72"/>
      <c r="BL615" s="72"/>
      <c r="BN615" s="72"/>
      <c r="BT615" s="72"/>
      <c r="BV615" s="72"/>
      <c r="CB615" s="72"/>
      <c r="CD615" s="72"/>
      <c r="CE615" s="72"/>
      <c r="CF615" s="72"/>
      <c r="CG615" s="72"/>
      <c r="CH615" s="72"/>
      <c r="CI615" s="72"/>
      <c r="CJ615" s="72"/>
      <c r="CK615" s="72"/>
      <c r="CL615" s="72"/>
      <c r="CR615" s="72"/>
      <c r="CT615" s="72"/>
      <c r="CZ615" s="72"/>
      <c r="DB615" s="72"/>
      <c r="DC615" s="72"/>
      <c r="DD615" s="72"/>
      <c r="DE615" s="72"/>
      <c r="DF615" s="72"/>
      <c r="DG615" s="72"/>
      <c r="DH615" s="72"/>
      <c r="DI615" s="72"/>
      <c r="DJ615" s="212"/>
      <c r="DK615" s="212"/>
      <c r="DL615" s="212"/>
      <c r="DM615" s="212"/>
      <c r="DN615" s="212"/>
      <c r="DO615" s="212"/>
      <c r="DP615" s="212"/>
      <c r="DQ615" s="212"/>
      <c r="DR615" s="72"/>
    </row>
    <row r="616" spans="2:122" x14ac:dyDescent="0.3">
      <c r="B616" s="72"/>
      <c r="H616" s="72"/>
      <c r="J616" s="72"/>
      <c r="P616" s="72"/>
      <c r="R616" s="72"/>
      <c r="X616" s="72"/>
      <c r="Z616" s="72"/>
      <c r="AF616" s="72"/>
      <c r="AH616" s="72"/>
      <c r="AI616" s="72"/>
      <c r="AP616" s="72"/>
      <c r="AV616" s="72"/>
      <c r="AX616" s="72"/>
      <c r="BD616" s="72"/>
      <c r="BF616" s="72"/>
      <c r="BL616" s="72"/>
      <c r="BN616" s="72"/>
      <c r="BT616" s="72"/>
      <c r="BV616" s="72"/>
      <c r="CB616" s="72"/>
      <c r="CD616" s="72"/>
      <c r="CE616" s="72"/>
      <c r="CF616" s="72"/>
      <c r="CG616" s="72"/>
      <c r="CH616" s="72"/>
      <c r="CI616" s="72"/>
      <c r="CJ616" s="72"/>
      <c r="CK616" s="72"/>
      <c r="CL616" s="72"/>
      <c r="CR616" s="72"/>
      <c r="CT616" s="72"/>
      <c r="CZ616" s="72"/>
      <c r="DB616" s="72"/>
      <c r="DC616" s="72"/>
      <c r="DD616" s="72"/>
      <c r="DE616" s="72"/>
      <c r="DF616" s="72"/>
      <c r="DG616" s="72"/>
      <c r="DH616" s="72"/>
      <c r="DI616" s="72"/>
      <c r="DJ616" s="212"/>
      <c r="DK616" s="212"/>
      <c r="DL616" s="212"/>
      <c r="DM616" s="212"/>
      <c r="DN616" s="212"/>
      <c r="DO616" s="212"/>
      <c r="DP616" s="212"/>
      <c r="DQ616" s="212"/>
      <c r="DR616" s="72"/>
    </row>
    <row r="617" spans="2:122" x14ac:dyDescent="0.3">
      <c r="B617" s="72"/>
      <c r="H617" s="72"/>
      <c r="J617" s="72"/>
      <c r="P617" s="72"/>
      <c r="R617" s="72"/>
      <c r="X617" s="72"/>
      <c r="Z617" s="72"/>
      <c r="AF617" s="72"/>
      <c r="AH617" s="72"/>
      <c r="AI617" s="72"/>
      <c r="AP617" s="72"/>
      <c r="AV617" s="72"/>
      <c r="AX617" s="72"/>
      <c r="BD617" s="72"/>
      <c r="BF617" s="72"/>
      <c r="BL617" s="72"/>
      <c r="BN617" s="72"/>
      <c r="BT617" s="72"/>
      <c r="BV617" s="72"/>
      <c r="CB617" s="72"/>
      <c r="CD617" s="72"/>
      <c r="CE617" s="72"/>
      <c r="CF617" s="72"/>
      <c r="CG617" s="72"/>
      <c r="CH617" s="72"/>
      <c r="CI617" s="72"/>
      <c r="CJ617" s="72"/>
      <c r="CK617" s="72"/>
      <c r="CL617" s="72"/>
      <c r="CR617" s="72"/>
      <c r="CT617" s="72"/>
      <c r="CZ617" s="72"/>
      <c r="DB617" s="72"/>
      <c r="DC617" s="72"/>
      <c r="DD617" s="72"/>
      <c r="DE617" s="72"/>
      <c r="DF617" s="72"/>
      <c r="DG617" s="72"/>
      <c r="DH617" s="72"/>
      <c r="DI617" s="72"/>
      <c r="DJ617" s="212"/>
      <c r="DK617" s="212"/>
      <c r="DL617" s="212"/>
      <c r="DM617" s="212"/>
      <c r="DN617" s="212"/>
      <c r="DO617" s="212"/>
      <c r="DP617" s="212"/>
      <c r="DQ617" s="212"/>
      <c r="DR617" s="72"/>
    </row>
    <row r="618" spans="2:122" x14ac:dyDescent="0.3">
      <c r="B618" s="72"/>
      <c r="H618" s="72"/>
      <c r="J618" s="72"/>
      <c r="P618" s="72"/>
      <c r="R618" s="72"/>
      <c r="X618" s="72"/>
      <c r="Z618" s="72"/>
      <c r="AF618" s="72"/>
      <c r="AH618" s="72"/>
      <c r="AI618" s="72"/>
      <c r="AP618" s="72"/>
      <c r="AV618" s="72"/>
      <c r="AX618" s="72"/>
      <c r="BD618" s="72"/>
      <c r="BF618" s="72"/>
      <c r="BL618" s="72"/>
      <c r="BN618" s="72"/>
      <c r="BT618" s="72"/>
      <c r="BV618" s="72"/>
      <c r="CB618" s="72"/>
      <c r="CD618" s="72"/>
      <c r="CE618" s="72"/>
      <c r="CF618" s="72"/>
      <c r="CG618" s="72"/>
      <c r="CH618" s="72"/>
      <c r="CI618" s="72"/>
      <c r="CJ618" s="72"/>
      <c r="CK618" s="72"/>
      <c r="CL618" s="72"/>
      <c r="CR618" s="72"/>
      <c r="CT618" s="72"/>
      <c r="CZ618" s="72"/>
      <c r="DB618" s="72"/>
      <c r="DC618" s="72"/>
      <c r="DD618" s="72"/>
      <c r="DE618" s="72"/>
      <c r="DF618" s="72"/>
      <c r="DG618" s="72"/>
      <c r="DH618" s="72"/>
      <c r="DI618" s="72"/>
      <c r="DJ618" s="212"/>
      <c r="DK618" s="212"/>
      <c r="DL618" s="212"/>
      <c r="DM618" s="212"/>
      <c r="DN618" s="212"/>
      <c r="DO618" s="212"/>
      <c r="DP618" s="212"/>
      <c r="DQ618" s="212"/>
      <c r="DR618" s="72"/>
    </row>
    <row r="619" spans="2:122" x14ac:dyDescent="0.3">
      <c r="B619" s="72"/>
      <c r="H619" s="72"/>
      <c r="J619" s="72"/>
      <c r="P619" s="72"/>
      <c r="R619" s="72"/>
      <c r="X619" s="72"/>
      <c r="Z619" s="72"/>
      <c r="AF619" s="72"/>
      <c r="AH619" s="72"/>
      <c r="AI619" s="72"/>
      <c r="AP619" s="72"/>
      <c r="AV619" s="72"/>
      <c r="AX619" s="72"/>
      <c r="BD619" s="72"/>
      <c r="BF619" s="72"/>
      <c r="BL619" s="72"/>
      <c r="BN619" s="72"/>
      <c r="BT619" s="72"/>
      <c r="BV619" s="72"/>
      <c r="CB619" s="72"/>
      <c r="CD619" s="72"/>
      <c r="CE619" s="72"/>
      <c r="CF619" s="72"/>
      <c r="CG619" s="72"/>
      <c r="CH619" s="72"/>
      <c r="CI619" s="72"/>
      <c r="CJ619" s="72"/>
      <c r="CK619" s="72"/>
      <c r="CL619" s="72"/>
      <c r="CR619" s="72"/>
      <c r="CT619" s="72"/>
      <c r="CZ619" s="72"/>
      <c r="DB619" s="72"/>
      <c r="DC619" s="72"/>
      <c r="DD619" s="72"/>
      <c r="DE619" s="72"/>
      <c r="DF619" s="72"/>
      <c r="DG619" s="72"/>
      <c r="DH619" s="72"/>
      <c r="DI619" s="72"/>
      <c r="DJ619" s="212"/>
      <c r="DK619" s="212"/>
      <c r="DL619" s="212"/>
      <c r="DM619" s="212"/>
      <c r="DN619" s="212"/>
      <c r="DO619" s="212"/>
      <c r="DP619" s="212"/>
      <c r="DQ619" s="212"/>
      <c r="DR619" s="72"/>
    </row>
    <row r="620" spans="2:122" x14ac:dyDescent="0.3">
      <c r="B620" s="72"/>
      <c r="H620" s="72"/>
      <c r="J620" s="72"/>
      <c r="P620" s="72"/>
      <c r="R620" s="72"/>
      <c r="X620" s="72"/>
      <c r="Z620" s="72"/>
      <c r="AF620" s="72"/>
      <c r="AH620" s="72"/>
      <c r="AI620" s="72"/>
      <c r="AP620" s="72"/>
      <c r="AV620" s="72"/>
      <c r="AX620" s="72"/>
      <c r="BD620" s="72"/>
      <c r="BF620" s="72"/>
      <c r="BL620" s="72"/>
      <c r="BN620" s="72"/>
      <c r="BT620" s="72"/>
      <c r="BV620" s="72"/>
      <c r="CB620" s="72"/>
      <c r="CD620" s="72"/>
      <c r="CE620" s="72"/>
      <c r="CF620" s="72"/>
      <c r="CG620" s="72"/>
      <c r="CH620" s="72"/>
      <c r="CI620" s="72"/>
      <c r="CJ620" s="72"/>
      <c r="CK620" s="72"/>
      <c r="CL620" s="72"/>
      <c r="CR620" s="72"/>
      <c r="CT620" s="72"/>
      <c r="CZ620" s="72"/>
      <c r="DB620" s="72"/>
      <c r="DC620" s="72"/>
      <c r="DD620" s="72"/>
      <c r="DE620" s="72"/>
      <c r="DF620" s="72"/>
      <c r="DG620" s="72"/>
      <c r="DH620" s="72"/>
      <c r="DI620" s="72"/>
      <c r="DJ620" s="212"/>
      <c r="DK620" s="212"/>
      <c r="DL620" s="212"/>
      <c r="DM620" s="212"/>
      <c r="DN620" s="212"/>
      <c r="DO620" s="212"/>
      <c r="DP620" s="212"/>
      <c r="DQ620" s="212"/>
      <c r="DR620" s="72"/>
    </row>
    <row r="621" spans="2:122" x14ac:dyDescent="0.3">
      <c r="B621" s="72"/>
      <c r="H621" s="72"/>
      <c r="J621" s="72"/>
      <c r="P621" s="72"/>
      <c r="R621" s="72"/>
      <c r="X621" s="72"/>
      <c r="Z621" s="72"/>
      <c r="AF621" s="72"/>
      <c r="AH621" s="72"/>
      <c r="AI621" s="72"/>
      <c r="AP621" s="72"/>
      <c r="AV621" s="72"/>
      <c r="AX621" s="72"/>
      <c r="BD621" s="72"/>
      <c r="BF621" s="72"/>
      <c r="BL621" s="72"/>
      <c r="BN621" s="72"/>
      <c r="BT621" s="72"/>
      <c r="BV621" s="72"/>
      <c r="CB621" s="72"/>
      <c r="CD621" s="72"/>
      <c r="CE621" s="72"/>
      <c r="CF621" s="72"/>
      <c r="CG621" s="72"/>
      <c r="CH621" s="72"/>
      <c r="CI621" s="72"/>
      <c r="CJ621" s="72"/>
      <c r="CK621" s="72"/>
      <c r="CL621" s="72"/>
      <c r="CR621" s="72"/>
      <c r="CT621" s="72"/>
      <c r="CZ621" s="72"/>
      <c r="DB621" s="72"/>
      <c r="DC621" s="72"/>
      <c r="DD621" s="72"/>
      <c r="DE621" s="72"/>
      <c r="DF621" s="72"/>
      <c r="DG621" s="72"/>
      <c r="DH621" s="72"/>
      <c r="DI621" s="72"/>
      <c r="DJ621" s="212"/>
      <c r="DK621" s="212"/>
      <c r="DL621" s="212"/>
      <c r="DM621" s="212"/>
      <c r="DN621" s="212"/>
      <c r="DO621" s="212"/>
      <c r="DP621" s="212"/>
      <c r="DQ621" s="212"/>
      <c r="DR621" s="72"/>
    </row>
    <row r="622" spans="2:122" x14ac:dyDescent="0.3">
      <c r="B622" s="72"/>
      <c r="H622" s="72"/>
      <c r="J622" s="72"/>
      <c r="P622" s="72"/>
      <c r="R622" s="72"/>
      <c r="X622" s="72"/>
      <c r="Z622" s="72"/>
      <c r="AF622" s="72"/>
      <c r="AH622" s="72"/>
      <c r="AI622" s="72"/>
      <c r="AP622" s="72"/>
      <c r="AV622" s="72"/>
      <c r="AX622" s="72"/>
      <c r="BD622" s="72"/>
      <c r="BF622" s="72"/>
      <c r="BL622" s="72"/>
      <c r="BN622" s="72"/>
      <c r="BT622" s="72"/>
      <c r="BV622" s="72"/>
      <c r="CB622" s="72"/>
      <c r="CD622" s="72"/>
      <c r="CE622" s="72"/>
      <c r="CF622" s="72"/>
      <c r="CG622" s="72"/>
      <c r="CH622" s="72"/>
      <c r="CI622" s="72"/>
      <c r="CJ622" s="72"/>
      <c r="CK622" s="72"/>
      <c r="CL622" s="72"/>
      <c r="CR622" s="72"/>
      <c r="CT622" s="72"/>
      <c r="CZ622" s="72"/>
      <c r="DB622" s="72"/>
      <c r="DC622" s="72"/>
      <c r="DD622" s="72"/>
      <c r="DE622" s="72"/>
      <c r="DF622" s="72"/>
      <c r="DG622" s="72"/>
      <c r="DH622" s="72"/>
      <c r="DI622" s="72"/>
      <c r="DJ622" s="212"/>
      <c r="DK622" s="212"/>
      <c r="DL622" s="212"/>
      <c r="DM622" s="212"/>
      <c r="DN622" s="212"/>
      <c r="DO622" s="212"/>
      <c r="DP622" s="212"/>
      <c r="DQ622" s="212"/>
      <c r="DR622" s="72"/>
    </row>
    <row r="623" spans="2:122" x14ac:dyDescent="0.3">
      <c r="B623" s="72"/>
      <c r="H623" s="72"/>
      <c r="J623" s="72"/>
      <c r="P623" s="72"/>
      <c r="R623" s="72"/>
      <c r="X623" s="72"/>
      <c r="Z623" s="72"/>
      <c r="AF623" s="72"/>
      <c r="AH623" s="72"/>
      <c r="AI623" s="72"/>
      <c r="AP623" s="72"/>
      <c r="AV623" s="72"/>
      <c r="AX623" s="72"/>
      <c r="BD623" s="72"/>
      <c r="BF623" s="72"/>
      <c r="BL623" s="72"/>
      <c r="BN623" s="72"/>
      <c r="BT623" s="72"/>
      <c r="BV623" s="72"/>
      <c r="CB623" s="72"/>
      <c r="CD623" s="72"/>
      <c r="CE623" s="72"/>
      <c r="CF623" s="72"/>
      <c r="CG623" s="72"/>
      <c r="CH623" s="72"/>
      <c r="CI623" s="72"/>
      <c r="CJ623" s="72"/>
      <c r="CK623" s="72"/>
      <c r="CL623" s="72"/>
      <c r="CR623" s="72"/>
      <c r="CT623" s="72"/>
      <c r="CZ623" s="72"/>
      <c r="DB623" s="72"/>
      <c r="DC623" s="72"/>
      <c r="DD623" s="72"/>
      <c r="DE623" s="72"/>
      <c r="DF623" s="72"/>
      <c r="DG623" s="72"/>
      <c r="DH623" s="72"/>
      <c r="DI623" s="72"/>
      <c r="DJ623" s="212"/>
      <c r="DK623" s="212"/>
      <c r="DL623" s="212"/>
      <c r="DM623" s="212"/>
      <c r="DN623" s="212"/>
      <c r="DO623" s="212"/>
      <c r="DP623" s="212"/>
      <c r="DQ623" s="212"/>
      <c r="DR623" s="72"/>
    </row>
    <row r="624" spans="2:122" x14ac:dyDescent="0.3">
      <c r="B624" s="72"/>
      <c r="H624" s="72"/>
      <c r="J624" s="72"/>
      <c r="P624" s="72"/>
      <c r="R624" s="72"/>
      <c r="X624" s="72"/>
      <c r="Z624" s="72"/>
      <c r="AF624" s="72"/>
      <c r="AH624" s="72"/>
      <c r="AI624" s="72"/>
      <c r="AP624" s="72"/>
      <c r="AV624" s="72"/>
      <c r="AX624" s="72"/>
      <c r="BD624" s="72"/>
      <c r="BF624" s="72"/>
      <c r="BL624" s="72"/>
      <c r="BN624" s="72"/>
      <c r="BT624" s="72"/>
      <c r="BV624" s="72"/>
      <c r="CB624" s="72"/>
      <c r="CD624" s="72"/>
      <c r="CE624" s="72"/>
      <c r="CF624" s="72"/>
      <c r="CG624" s="72"/>
      <c r="CH624" s="72"/>
      <c r="CI624" s="72"/>
      <c r="CJ624" s="72"/>
      <c r="CK624" s="72"/>
      <c r="CL624" s="72"/>
      <c r="CR624" s="72"/>
      <c r="CT624" s="72"/>
      <c r="CZ624" s="72"/>
      <c r="DB624" s="72"/>
      <c r="DC624" s="72"/>
      <c r="DD624" s="72"/>
      <c r="DE624" s="72"/>
      <c r="DF624" s="72"/>
      <c r="DG624" s="72"/>
      <c r="DH624" s="72"/>
      <c r="DI624" s="72"/>
      <c r="DJ624" s="212"/>
      <c r="DK624" s="212"/>
      <c r="DL624" s="212"/>
      <c r="DM624" s="212"/>
      <c r="DN624" s="212"/>
      <c r="DO624" s="212"/>
      <c r="DP624" s="212"/>
      <c r="DQ624" s="212"/>
      <c r="DR624" s="72"/>
    </row>
    <row r="625" spans="2:122" x14ac:dyDescent="0.3">
      <c r="B625" s="72"/>
      <c r="H625" s="72"/>
      <c r="J625" s="72"/>
      <c r="P625" s="72"/>
      <c r="R625" s="72"/>
      <c r="X625" s="72"/>
      <c r="Z625" s="72"/>
      <c r="AF625" s="72"/>
      <c r="AH625" s="72"/>
      <c r="AI625" s="72"/>
      <c r="AP625" s="72"/>
      <c r="AV625" s="72"/>
      <c r="AX625" s="72"/>
      <c r="BD625" s="72"/>
      <c r="BF625" s="72"/>
      <c r="BL625" s="72"/>
      <c r="BN625" s="72"/>
      <c r="BT625" s="72"/>
      <c r="BV625" s="72"/>
      <c r="CB625" s="72"/>
      <c r="CD625" s="72"/>
      <c r="CE625" s="72"/>
      <c r="CF625" s="72"/>
      <c r="CG625" s="72"/>
      <c r="CH625" s="72"/>
      <c r="CI625" s="72"/>
      <c r="CJ625" s="72"/>
      <c r="CK625" s="72"/>
      <c r="CL625" s="72"/>
      <c r="CR625" s="72"/>
      <c r="CT625" s="72"/>
      <c r="CZ625" s="72"/>
      <c r="DB625" s="72"/>
      <c r="DC625" s="72"/>
      <c r="DD625" s="72"/>
      <c r="DE625" s="72"/>
      <c r="DF625" s="72"/>
      <c r="DG625" s="72"/>
      <c r="DH625" s="72"/>
      <c r="DI625" s="72"/>
      <c r="DJ625" s="212"/>
      <c r="DK625" s="212"/>
      <c r="DL625" s="212"/>
      <c r="DM625" s="212"/>
      <c r="DN625" s="212"/>
      <c r="DO625" s="212"/>
      <c r="DP625" s="212"/>
      <c r="DQ625" s="212"/>
      <c r="DR625" s="72"/>
    </row>
    <row r="626" spans="2:122" x14ac:dyDescent="0.3">
      <c r="B626" s="72"/>
      <c r="H626" s="72"/>
      <c r="J626" s="72"/>
      <c r="P626" s="72"/>
      <c r="R626" s="72"/>
      <c r="X626" s="72"/>
      <c r="Z626" s="72"/>
      <c r="AF626" s="72"/>
      <c r="AH626" s="72"/>
      <c r="AI626" s="72"/>
      <c r="AP626" s="72"/>
      <c r="AV626" s="72"/>
      <c r="AX626" s="72"/>
      <c r="BD626" s="72"/>
      <c r="BF626" s="72"/>
      <c r="BL626" s="72"/>
      <c r="BN626" s="72"/>
      <c r="BT626" s="72"/>
      <c r="BV626" s="72"/>
      <c r="CB626" s="72"/>
      <c r="CD626" s="72"/>
      <c r="CE626" s="72"/>
      <c r="CF626" s="72"/>
      <c r="CG626" s="72"/>
      <c r="CH626" s="72"/>
      <c r="CI626" s="72"/>
      <c r="CJ626" s="72"/>
      <c r="CK626" s="72"/>
      <c r="CL626" s="72"/>
      <c r="CR626" s="72"/>
      <c r="CT626" s="72"/>
      <c r="CZ626" s="72"/>
      <c r="DB626" s="72"/>
      <c r="DC626" s="72"/>
      <c r="DD626" s="72"/>
      <c r="DE626" s="72"/>
      <c r="DF626" s="72"/>
      <c r="DG626" s="72"/>
      <c r="DH626" s="72"/>
      <c r="DI626" s="72"/>
      <c r="DJ626" s="212"/>
      <c r="DK626" s="212"/>
      <c r="DL626" s="212"/>
      <c r="DM626" s="212"/>
      <c r="DN626" s="212"/>
      <c r="DO626" s="212"/>
      <c r="DP626" s="212"/>
      <c r="DQ626" s="212"/>
      <c r="DR626" s="72"/>
    </row>
    <row r="627" spans="2:122" x14ac:dyDescent="0.3">
      <c r="B627" s="72"/>
      <c r="H627" s="72"/>
      <c r="J627" s="72"/>
      <c r="P627" s="72"/>
      <c r="R627" s="72"/>
      <c r="X627" s="72"/>
      <c r="Z627" s="72"/>
      <c r="AF627" s="72"/>
      <c r="AH627" s="72"/>
      <c r="AI627" s="72"/>
      <c r="AP627" s="72"/>
      <c r="AV627" s="72"/>
      <c r="AX627" s="72"/>
      <c r="BD627" s="72"/>
      <c r="BF627" s="72"/>
      <c r="BL627" s="72"/>
      <c r="BN627" s="72"/>
      <c r="BT627" s="72"/>
      <c r="BV627" s="72"/>
      <c r="CB627" s="72"/>
      <c r="CD627" s="72"/>
      <c r="CE627" s="72"/>
      <c r="CF627" s="72"/>
      <c r="CG627" s="72"/>
      <c r="CH627" s="72"/>
      <c r="CI627" s="72"/>
      <c r="CJ627" s="72"/>
      <c r="CK627" s="72"/>
      <c r="CL627" s="72"/>
      <c r="CR627" s="72"/>
      <c r="CT627" s="72"/>
      <c r="CZ627" s="72"/>
      <c r="DB627" s="72"/>
      <c r="DC627" s="72"/>
      <c r="DD627" s="72"/>
      <c r="DE627" s="72"/>
      <c r="DF627" s="72"/>
      <c r="DG627" s="72"/>
      <c r="DH627" s="72"/>
      <c r="DI627" s="72"/>
      <c r="DJ627" s="212"/>
      <c r="DK627" s="212"/>
      <c r="DL627" s="212"/>
      <c r="DM627" s="212"/>
      <c r="DN627" s="212"/>
      <c r="DO627" s="212"/>
      <c r="DP627" s="212"/>
      <c r="DQ627" s="212"/>
      <c r="DR627" s="72"/>
    </row>
    <row r="628" spans="2:122" x14ac:dyDescent="0.3">
      <c r="B628" s="72"/>
      <c r="H628" s="72"/>
      <c r="J628" s="72"/>
      <c r="P628" s="72"/>
      <c r="R628" s="72"/>
      <c r="X628" s="72"/>
      <c r="Z628" s="72"/>
      <c r="AF628" s="72"/>
      <c r="AH628" s="72"/>
      <c r="AI628" s="72"/>
      <c r="AP628" s="72"/>
      <c r="AV628" s="72"/>
      <c r="AX628" s="72"/>
      <c r="BD628" s="72"/>
      <c r="BF628" s="72"/>
      <c r="BL628" s="72"/>
      <c r="BN628" s="72"/>
      <c r="BT628" s="72"/>
      <c r="BV628" s="72"/>
      <c r="CB628" s="72"/>
      <c r="CD628" s="72"/>
      <c r="CE628" s="72"/>
      <c r="CF628" s="72"/>
      <c r="CG628" s="72"/>
      <c r="CH628" s="72"/>
      <c r="CI628" s="72"/>
      <c r="CJ628" s="72"/>
      <c r="CK628" s="72"/>
      <c r="CL628" s="72"/>
      <c r="CR628" s="72"/>
      <c r="CT628" s="72"/>
      <c r="CZ628" s="72"/>
      <c r="DB628" s="72"/>
      <c r="DC628" s="72"/>
      <c r="DD628" s="72"/>
      <c r="DE628" s="72"/>
      <c r="DF628" s="72"/>
      <c r="DG628" s="72"/>
      <c r="DH628" s="72"/>
      <c r="DI628" s="72"/>
      <c r="DJ628" s="212"/>
      <c r="DK628" s="212"/>
      <c r="DL628" s="212"/>
      <c r="DM628" s="212"/>
      <c r="DN628" s="212"/>
      <c r="DO628" s="212"/>
      <c r="DP628" s="212"/>
      <c r="DQ628" s="212"/>
      <c r="DR628" s="72"/>
    </row>
    <row r="629" spans="2:122" x14ac:dyDescent="0.3">
      <c r="B629" s="72"/>
      <c r="H629" s="72"/>
      <c r="J629" s="72"/>
      <c r="P629" s="72"/>
      <c r="R629" s="72"/>
      <c r="X629" s="72"/>
      <c r="Z629" s="72"/>
      <c r="AF629" s="72"/>
      <c r="AH629" s="72"/>
      <c r="AI629" s="72"/>
      <c r="AP629" s="72"/>
      <c r="AV629" s="72"/>
      <c r="AX629" s="72"/>
      <c r="BD629" s="72"/>
      <c r="BF629" s="72"/>
      <c r="BL629" s="72"/>
      <c r="BN629" s="72"/>
      <c r="BT629" s="72"/>
      <c r="BV629" s="72"/>
      <c r="CB629" s="72"/>
      <c r="CD629" s="72"/>
      <c r="CE629" s="72"/>
      <c r="CF629" s="72"/>
      <c r="CG629" s="72"/>
      <c r="CH629" s="72"/>
      <c r="CI629" s="72"/>
      <c r="CJ629" s="72"/>
      <c r="CK629" s="72"/>
      <c r="CL629" s="72"/>
      <c r="CR629" s="72"/>
      <c r="CT629" s="72"/>
      <c r="CZ629" s="72"/>
      <c r="DB629" s="72"/>
      <c r="DC629" s="72"/>
      <c r="DD629" s="72"/>
      <c r="DE629" s="72"/>
      <c r="DF629" s="72"/>
      <c r="DG629" s="72"/>
      <c r="DH629" s="72"/>
      <c r="DI629" s="72"/>
      <c r="DJ629" s="212"/>
      <c r="DK629" s="212"/>
      <c r="DL629" s="212"/>
      <c r="DM629" s="212"/>
      <c r="DN629" s="212"/>
      <c r="DO629" s="212"/>
      <c r="DP629" s="212"/>
      <c r="DQ629" s="212"/>
      <c r="DR629" s="72"/>
    </row>
    <row r="630" spans="2:122" x14ac:dyDescent="0.3">
      <c r="B630" s="72"/>
      <c r="H630" s="72"/>
      <c r="J630" s="72"/>
      <c r="P630" s="72"/>
      <c r="R630" s="72"/>
      <c r="X630" s="72"/>
      <c r="Z630" s="72"/>
      <c r="AF630" s="72"/>
      <c r="AH630" s="72"/>
      <c r="AI630" s="72"/>
      <c r="AP630" s="72"/>
      <c r="AV630" s="72"/>
      <c r="AX630" s="72"/>
      <c r="BD630" s="72"/>
      <c r="BF630" s="72"/>
      <c r="BL630" s="72"/>
      <c r="BN630" s="72"/>
      <c r="BT630" s="72"/>
      <c r="BV630" s="72"/>
      <c r="CB630" s="72"/>
      <c r="CD630" s="72"/>
      <c r="CE630" s="72"/>
      <c r="CF630" s="72"/>
      <c r="CG630" s="72"/>
      <c r="CH630" s="72"/>
      <c r="CI630" s="72"/>
      <c r="CJ630" s="72"/>
      <c r="CK630" s="72"/>
      <c r="CL630" s="72"/>
      <c r="CR630" s="72"/>
      <c r="CT630" s="72"/>
      <c r="CZ630" s="72"/>
      <c r="DB630" s="72"/>
      <c r="DC630" s="72"/>
      <c r="DD630" s="72"/>
      <c r="DE630" s="72"/>
      <c r="DF630" s="72"/>
      <c r="DG630" s="72"/>
      <c r="DH630" s="72"/>
      <c r="DI630" s="72"/>
      <c r="DJ630" s="212"/>
      <c r="DK630" s="212"/>
      <c r="DL630" s="212"/>
      <c r="DM630" s="212"/>
      <c r="DN630" s="212"/>
      <c r="DO630" s="212"/>
      <c r="DP630" s="212"/>
      <c r="DQ630" s="212"/>
      <c r="DR630" s="72"/>
    </row>
    <row r="631" spans="2:122" x14ac:dyDescent="0.3">
      <c r="B631" s="72"/>
      <c r="H631" s="72"/>
      <c r="J631" s="72"/>
      <c r="P631" s="72"/>
      <c r="R631" s="72"/>
      <c r="X631" s="72"/>
      <c r="Z631" s="72"/>
      <c r="AF631" s="72"/>
      <c r="AH631" s="72"/>
      <c r="AI631" s="72"/>
      <c r="AP631" s="72"/>
      <c r="AV631" s="72"/>
      <c r="AX631" s="72"/>
      <c r="BD631" s="72"/>
      <c r="BF631" s="72"/>
      <c r="BL631" s="72"/>
      <c r="BN631" s="72"/>
      <c r="BT631" s="72"/>
      <c r="BV631" s="72"/>
      <c r="CB631" s="72"/>
      <c r="CD631" s="72"/>
      <c r="CE631" s="72"/>
      <c r="CF631" s="72"/>
      <c r="CG631" s="72"/>
      <c r="CH631" s="72"/>
      <c r="CI631" s="72"/>
      <c r="CJ631" s="72"/>
      <c r="CK631" s="72"/>
      <c r="CL631" s="72"/>
      <c r="CR631" s="72"/>
      <c r="CT631" s="72"/>
      <c r="CZ631" s="72"/>
      <c r="DB631" s="72"/>
      <c r="DC631" s="72"/>
      <c r="DD631" s="72"/>
      <c r="DE631" s="72"/>
      <c r="DF631" s="72"/>
      <c r="DG631" s="72"/>
      <c r="DH631" s="72"/>
      <c r="DI631" s="72"/>
      <c r="DJ631" s="212"/>
      <c r="DK631" s="212"/>
      <c r="DL631" s="212"/>
      <c r="DM631" s="212"/>
      <c r="DN631" s="212"/>
      <c r="DO631" s="212"/>
      <c r="DP631" s="212"/>
      <c r="DQ631" s="212"/>
      <c r="DR631" s="72"/>
    </row>
    <row r="632" spans="2:122" x14ac:dyDescent="0.3">
      <c r="B632" s="72"/>
      <c r="H632" s="72"/>
      <c r="J632" s="72"/>
      <c r="P632" s="72"/>
      <c r="R632" s="72"/>
      <c r="X632" s="72"/>
      <c r="Z632" s="72"/>
      <c r="AF632" s="72"/>
      <c r="AH632" s="72"/>
      <c r="AI632" s="72"/>
      <c r="AP632" s="72"/>
      <c r="AV632" s="72"/>
      <c r="AX632" s="72"/>
      <c r="BD632" s="72"/>
      <c r="BF632" s="72"/>
      <c r="BL632" s="72"/>
      <c r="BN632" s="72"/>
      <c r="BT632" s="72"/>
      <c r="BV632" s="72"/>
      <c r="CB632" s="72"/>
      <c r="CD632" s="72"/>
      <c r="CE632" s="72"/>
      <c r="CF632" s="72"/>
      <c r="CG632" s="72"/>
      <c r="CH632" s="72"/>
      <c r="CI632" s="72"/>
      <c r="CJ632" s="72"/>
      <c r="CK632" s="72"/>
      <c r="CL632" s="72"/>
      <c r="CR632" s="72"/>
      <c r="CT632" s="72"/>
      <c r="CZ632" s="72"/>
      <c r="DB632" s="72"/>
      <c r="DC632" s="72"/>
      <c r="DD632" s="72"/>
      <c r="DE632" s="72"/>
      <c r="DF632" s="72"/>
      <c r="DG632" s="72"/>
      <c r="DH632" s="72"/>
      <c r="DI632" s="72"/>
      <c r="DJ632" s="212"/>
      <c r="DK632" s="212"/>
      <c r="DL632" s="212"/>
      <c r="DM632" s="212"/>
      <c r="DN632" s="212"/>
      <c r="DO632" s="212"/>
      <c r="DP632" s="212"/>
      <c r="DQ632" s="212"/>
      <c r="DR632" s="72"/>
    </row>
    <row r="633" spans="2:122" x14ac:dyDescent="0.3">
      <c r="B633" s="72"/>
      <c r="H633" s="72"/>
      <c r="J633" s="72"/>
      <c r="P633" s="72"/>
      <c r="R633" s="72"/>
      <c r="X633" s="72"/>
      <c r="Z633" s="72"/>
      <c r="AF633" s="72"/>
      <c r="AH633" s="72"/>
      <c r="AI633" s="72"/>
      <c r="AP633" s="72"/>
      <c r="AV633" s="72"/>
      <c r="AX633" s="72"/>
      <c r="BD633" s="72"/>
      <c r="BF633" s="72"/>
      <c r="BL633" s="72"/>
      <c r="BN633" s="72"/>
      <c r="BT633" s="72"/>
      <c r="BV633" s="72"/>
      <c r="CB633" s="72"/>
      <c r="CD633" s="72"/>
      <c r="CE633" s="72"/>
      <c r="CF633" s="72"/>
      <c r="CG633" s="72"/>
      <c r="CH633" s="72"/>
      <c r="CI633" s="72"/>
      <c r="CJ633" s="72"/>
      <c r="CK633" s="72"/>
      <c r="CL633" s="72"/>
      <c r="CR633" s="72"/>
      <c r="CT633" s="72"/>
      <c r="CZ633" s="72"/>
      <c r="DB633" s="72"/>
      <c r="DC633" s="72"/>
      <c r="DD633" s="72"/>
      <c r="DE633" s="72"/>
      <c r="DF633" s="72"/>
      <c r="DG633" s="72"/>
      <c r="DH633" s="72"/>
      <c r="DI633" s="72"/>
      <c r="DJ633" s="212"/>
      <c r="DK633" s="212"/>
      <c r="DL633" s="212"/>
      <c r="DM633" s="212"/>
      <c r="DN633" s="212"/>
      <c r="DO633" s="212"/>
      <c r="DP633" s="212"/>
      <c r="DQ633" s="212"/>
      <c r="DR633" s="72"/>
    </row>
    <row r="634" spans="2:122" x14ac:dyDescent="0.3">
      <c r="B634" s="72"/>
      <c r="H634" s="72"/>
      <c r="J634" s="72"/>
      <c r="P634" s="72"/>
      <c r="R634" s="72"/>
      <c r="X634" s="72"/>
      <c r="Z634" s="72"/>
      <c r="AF634" s="72"/>
      <c r="AH634" s="72"/>
      <c r="AI634" s="72"/>
      <c r="AP634" s="72"/>
      <c r="AV634" s="72"/>
      <c r="AX634" s="72"/>
      <c r="BD634" s="72"/>
      <c r="BF634" s="72"/>
      <c r="BL634" s="72"/>
      <c r="BN634" s="72"/>
      <c r="BT634" s="72"/>
      <c r="BV634" s="72"/>
      <c r="CB634" s="72"/>
      <c r="CD634" s="72"/>
      <c r="CE634" s="72"/>
      <c r="CF634" s="72"/>
      <c r="CG634" s="72"/>
      <c r="CH634" s="72"/>
      <c r="CI634" s="72"/>
      <c r="CJ634" s="72"/>
      <c r="CK634" s="72"/>
      <c r="CL634" s="72"/>
      <c r="CR634" s="72"/>
      <c r="CT634" s="72"/>
      <c r="CZ634" s="72"/>
      <c r="DB634" s="72"/>
      <c r="DC634" s="72"/>
      <c r="DD634" s="72"/>
      <c r="DE634" s="72"/>
      <c r="DF634" s="72"/>
      <c r="DG634" s="72"/>
      <c r="DH634" s="72"/>
      <c r="DI634" s="72"/>
      <c r="DJ634" s="212"/>
      <c r="DK634" s="212"/>
      <c r="DL634" s="212"/>
      <c r="DM634" s="212"/>
      <c r="DN634" s="212"/>
      <c r="DO634" s="212"/>
      <c r="DP634" s="212"/>
      <c r="DQ634" s="212"/>
      <c r="DR634" s="72"/>
    </row>
    <row r="635" spans="2:122" x14ac:dyDescent="0.3">
      <c r="B635" s="72"/>
      <c r="H635" s="72"/>
      <c r="J635" s="72"/>
      <c r="P635" s="72"/>
      <c r="R635" s="72"/>
      <c r="X635" s="72"/>
      <c r="Z635" s="72"/>
      <c r="AF635" s="72"/>
      <c r="AH635" s="72"/>
      <c r="AI635" s="72"/>
      <c r="AP635" s="72"/>
      <c r="AV635" s="72"/>
      <c r="AX635" s="72"/>
      <c r="BD635" s="72"/>
      <c r="BF635" s="72"/>
      <c r="BL635" s="72"/>
      <c r="BN635" s="72"/>
      <c r="BT635" s="72"/>
      <c r="BV635" s="72"/>
      <c r="CB635" s="72"/>
      <c r="CD635" s="72"/>
      <c r="CE635" s="72"/>
      <c r="CF635" s="72"/>
      <c r="CG635" s="72"/>
      <c r="CH635" s="72"/>
      <c r="CI635" s="72"/>
      <c r="CJ635" s="72"/>
      <c r="CK635" s="72"/>
      <c r="CL635" s="72"/>
      <c r="CR635" s="72"/>
      <c r="CT635" s="72"/>
      <c r="CZ635" s="72"/>
      <c r="DB635" s="72"/>
      <c r="DC635" s="72"/>
      <c r="DD635" s="72"/>
      <c r="DE635" s="72"/>
      <c r="DF635" s="72"/>
      <c r="DG635" s="72"/>
      <c r="DH635" s="72"/>
      <c r="DI635" s="72"/>
      <c r="DJ635" s="212"/>
      <c r="DK635" s="212"/>
      <c r="DL635" s="212"/>
      <c r="DM635" s="212"/>
      <c r="DN635" s="212"/>
      <c r="DO635" s="212"/>
      <c r="DP635" s="212"/>
      <c r="DQ635" s="212"/>
      <c r="DR635" s="72"/>
    </row>
    <row r="636" spans="2:122" x14ac:dyDescent="0.3">
      <c r="B636" s="72"/>
      <c r="H636" s="72"/>
      <c r="J636" s="72"/>
      <c r="P636" s="72"/>
      <c r="R636" s="72"/>
      <c r="X636" s="72"/>
      <c r="Z636" s="72"/>
      <c r="AF636" s="72"/>
      <c r="AH636" s="72"/>
      <c r="AI636" s="72"/>
      <c r="AP636" s="72"/>
      <c r="AV636" s="72"/>
      <c r="AX636" s="72"/>
      <c r="BD636" s="72"/>
      <c r="BF636" s="72"/>
      <c r="BL636" s="72"/>
      <c r="BN636" s="72"/>
      <c r="BT636" s="72"/>
      <c r="BV636" s="72"/>
      <c r="CB636" s="72"/>
      <c r="CD636" s="72"/>
      <c r="CE636" s="72"/>
      <c r="CF636" s="72"/>
      <c r="CG636" s="72"/>
      <c r="CH636" s="72"/>
      <c r="CI636" s="72"/>
      <c r="CJ636" s="72"/>
      <c r="CK636" s="72"/>
      <c r="CL636" s="72"/>
      <c r="CR636" s="72"/>
      <c r="CT636" s="72"/>
      <c r="CZ636" s="72"/>
      <c r="DB636" s="72"/>
      <c r="DC636" s="72"/>
      <c r="DD636" s="72"/>
      <c r="DE636" s="72"/>
      <c r="DF636" s="72"/>
      <c r="DG636" s="72"/>
      <c r="DH636" s="72"/>
      <c r="DI636" s="72"/>
      <c r="DJ636" s="212"/>
      <c r="DK636" s="212"/>
      <c r="DL636" s="212"/>
      <c r="DM636" s="212"/>
      <c r="DN636" s="212"/>
      <c r="DO636" s="212"/>
      <c r="DP636" s="212"/>
      <c r="DQ636" s="212"/>
      <c r="DR636" s="72"/>
    </row>
    <row r="637" spans="2:122" x14ac:dyDescent="0.3">
      <c r="B637" s="72"/>
      <c r="H637" s="72"/>
      <c r="J637" s="72"/>
      <c r="P637" s="72"/>
      <c r="R637" s="72"/>
      <c r="X637" s="72"/>
      <c r="Z637" s="72"/>
      <c r="AF637" s="72"/>
      <c r="AH637" s="72"/>
      <c r="AI637" s="72"/>
      <c r="AP637" s="72"/>
      <c r="AV637" s="72"/>
      <c r="AX637" s="72"/>
      <c r="BD637" s="72"/>
      <c r="BF637" s="72"/>
      <c r="BL637" s="72"/>
      <c r="BN637" s="72"/>
      <c r="BT637" s="72"/>
      <c r="BV637" s="72"/>
      <c r="CB637" s="72"/>
      <c r="CD637" s="72"/>
      <c r="CE637" s="72"/>
      <c r="CF637" s="72"/>
      <c r="CG637" s="72"/>
      <c r="CH637" s="72"/>
      <c r="CI637" s="72"/>
      <c r="CJ637" s="72"/>
      <c r="CK637" s="72"/>
      <c r="CL637" s="72"/>
      <c r="CR637" s="72"/>
      <c r="CT637" s="72"/>
      <c r="CZ637" s="72"/>
      <c r="DB637" s="72"/>
      <c r="DC637" s="72"/>
      <c r="DD637" s="72"/>
      <c r="DE637" s="72"/>
      <c r="DF637" s="72"/>
      <c r="DG637" s="72"/>
      <c r="DH637" s="72"/>
      <c r="DI637" s="72"/>
      <c r="DJ637" s="212"/>
      <c r="DK637" s="212"/>
      <c r="DL637" s="212"/>
      <c r="DM637" s="212"/>
      <c r="DN637" s="212"/>
      <c r="DO637" s="212"/>
      <c r="DP637" s="212"/>
      <c r="DQ637" s="212"/>
      <c r="DR637" s="72"/>
    </row>
    <row r="638" spans="2:122" x14ac:dyDescent="0.3">
      <c r="B638" s="72"/>
      <c r="H638" s="72"/>
      <c r="J638" s="72"/>
      <c r="P638" s="72"/>
      <c r="R638" s="72"/>
      <c r="X638" s="72"/>
      <c r="Z638" s="72"/>
      <c r="AF638" s="72"/>
      <c r="AH638" s="72"/>
      <c r="AI638" s="72"/>
      <c r="AP638" s="72"/>
      <c r="AV638" s="72"/>
      <c r="AX638" s="72"/>
      <c r="BD638" s="72"/>
      <c r="BF638" s="72"/>
      <c r="BL638" s="72"/>
      <c r="BN638" s="72"/>
      <c r="BT638" s="72"/>
      <c r="BV638" s="72"/>
      <c r="CB638" s="72"/>
      <c r="CD638" s="72"/>
      <c r="CE638" s="72"/>
      <c r="CF638" s="72"/>
      <c r="CG638" s="72"/>
      <c r="CH638" s="72"/>
      <c r="CI638" s="72"/>
      <c r="CJ638" s="72"/>
      <c r="CK638" s="72"/>
      <c r="CL638" s="72"/>
      <c r="CR638" s="72"/>
      <c r="CT638" s="72"/>
      <c r="CZ638" s="72"/>
      <c r="DB638" s="72"/>
      <c r="DC638" s="72"/>
      <c r="DD638" s="72"/>
      <c r="DE638" s="72"/>
      <c r="DF638" s="72"/>
      <c r="DG638" s="72"/>
      <c r="DH638" s="72"/>
      <c r="DI638" s="72"/>
      <c r="DJ638" s="212"/>
      <c r="DK638" s="212"/>
      <c r="DL638" s="212"/>
      <c r="DM638" s="212"/>
      <c r="DN638" s="212"/>
      <c r="DO638" s="212"/>
      <c r="DP638" s="212"/>
      <c r="DQ638" s="212"/>
      <c r="DR638" s="72"/>
    </row>
    <row r="639" spans="2:122" x14ac:dyDescent="0.3">
      <c r="B639" s="72"/>
      <c r="H639" s="72"/>
      <c r="J639" s="72"/>
      <c r="P639" s="72"/>
      <c r="R639" s="72"/>
      <c r="X639" s="72"/>
      <c r="Z639" s="72"/>
      <c r="AF639" s="72"/>
      <c r="AH639" s="72"/>
      <c r="AI639" s="72"/>
      <c r="AP639" s="72"/>
      <c r="AV639" s="72"/>
      <c r="AX639" s="72"/>
      <c r="BD639" s="72"/>
      <c r="BF639" s="72"/>
      <c r="BL639" s="72"/>
      <c r="BN639" s="72"/>
      <c r="BT639" s="72"/>
      <c r="BV639" s="72"/>
      <c r="CB639" s="72"/>
      <c r="CD639" s="72"/>
      <c r="CE639" s="72"/>
      <c r="CF639" s="72"/>
      <c r="CG639" s="72"/>
      <c r="CH639" s="72"/>
      <c r="CI639" s="72"/>
      <c r="CJ639" s="72"/>
      <c r="CK639" s="72"/>
      <c r="CL639" s="72"/>
      <c r="CR639" s="72"/>
      <c r="CT639" s="72"/>
      <c r="CZ639" s="72"/>
      <c r="DB639" s="72"/>
      <c r="DC639" s="72"/>
      <c r="DD639" s="72"/>
      <c r="DE639" s="72"/>
      <c r="DF639" s="72"/>
      <c r="DG639" s="72"/>
      <c r="DH639" s="72"/>
      <c r="DI639" s="72"/>
      <c r="DJ639" s="212"/>
      <c r="DK639" s="212"/>
      <c r="DL639" s="212"/>
      <c r="DM639" s="212"/>
      <c r="DN639" s="212"/>
      <c r="DO639" s="212"/>
      <c r="DP639" s="212"/>
      <c r="DQ639" s="212"/>
      <c r="DR639" s="72"/>
    </row>
    <row r="640" spans="2:122" x14ac:dyDescent="0.3">
      <c r="B640" s="72"/>
      <c r="H640" s="72"/>
      <c r="J640" s="72"/>
      <c r="P640" s="72"/>
      <c r="R640" s="72"/>
      <c r="X640" s="72"/>
      <c r="Z640" s="72"/>
      <c r="AF640" s="72"/>
      <c r="AH640" s="72"/>
      <c r="AI640" s="72"/>
      <c r="AP640" s="72"/>
      <c r="AV640" s="72"/>
      <c r="AX640" s="72"/>
      <c r="BD640" s="72"/>
      <c r="BF640" s="72"/>
      <c r="BL640" s="72"/>
      <c r="BN640" s="72"/>
      <c r="BT640" s="72"/>
      <c r="BV640" s="72"/>
      <c r="CB640" s="72"/>
      <c r="CD640" s="72"/>
      <c r="CE640" s="72"/>
      <c r="CF640" s="72"/>
      <c r="CG640" s="72"/>
      <c r="CH640" s="72"/>
      <c r="CI640" s="72"/>
      <c r="CJ640" s="72"/>
      <c r="CK640" s="72"/>
      <c r="CL640" s="72"/>
      <c r="CR640" s="72"/>
      <c r="CT640" s="72"/>
      <c r="CZ640" s="72"/>
      <c r="DB640" s="72"/>
      <c r="DC640" s="72"/>
      <c r="DD640" s="72"/>
      <c r="DE640" s="72"/>
      <c r="DF640" s="72"/>
      <c r="DG640" s="72"/>
      <c r="DH640" s="72"/>
      <c r="DI640" s="72"/>
      <c r="DJ640" s="212"/>
      <c r="DK640" s="212"/>
      <c r="DL640" s="212"/>
      <c r="DM640" s="212"/>
      <c r="DN640" s="212"/>
      <c r="DO640" s="212"/>
      <c r="DP640" s="212"/>
      <c r="DQ640" s="212"/>
      <c r="DR640" s="72"/>
    </row>
    <row r="641" spans="2:122" x14ac:dyDescent="0.3">
      <c r="B641" s="72"/>
      <c r="H641" s="72"/>
      <c r="J641" s="72"/>
      <c r="P641" s="72"/>
      <c r="R641" s="72"/>
      <c r="X641" s="72"/>
      <c r="Z641" s="72"/>
      <c r="AF641" s="72"/>
      <c r="AH641" s="72"/>
      <c r="AI641" s="72"/>
      <c r="AP641" s="72"/>
      <c r="AV641" s="72"/>
      <c r="AX641" s="72"/>
      <c r="BD641" s="72"/>
      <c r="BF641" s="72"/>
      <c r="BL641" s="72"/>
      <c r="BN641" s="72"/>
      <c r="BT641" s="72"/>
      <c r="BV641" s="72"/>
      <c r="CB641" s="72"/>
      <c r="CD641" s="72"/>
      <c r="CE641" s="72"/>
      <c r="CF641" s="72"/>
      <c r="CG641" s="72"/>
      <c r="CH641" s="72"/>
      <c r="CI641" s="72"/>
      <c r="CJ641" s="72"/>
      <c r="CK641" s="72"/>
      <c r="CL641" s="72"/>
      <c r="CR641" s="72"/>
      <c r="CT641" s="72"/>
      <c r="CZ641" s="72"/>
      <c r="DB641" s="72"/>
      <c r="DC641" s="72"/>
      <c r="DD641" s="72"/>
      <c r="DE641" s="72"/>
      <c r="DF641" s="72"/>
      <c r="DG641" s="72"/>
      <c r="DH641" s="72"/>
      <c r="DI641" s="72"/>
      <c r="DJ641" s="212"/>
      <c r="DK641" s="212"/>
      <c r="DL641" s="212"/>
      <c r="DM641" s="212"/>
      <c r="DN641" s="212"/>
      <c r="DO641" s="212"/>
      <c r="DP641" s="212"/>
      <c r="DQ641" s="212"/>
      <c r="DR641" s="72"/>
    </row>
    <row r="642" spans="2:122" x14ac:dyDescent="0.3">
      <c r="B642" s="72"/>
      <c r="H642" s="72"/>
      <c r="J642" s="72"/>
      <c r="P642" s="72"/>
      <c r="R642" s="72"/>
      <c r="X642" s="72"/>
      <c r="Z642" s="72"/>
      <c r="AF642" s="72"/>
      <c r="AH642" s="72"/>
      <c r="AI642" s="72"/>
      <c r="AP642" s="72"/>
      <c r="AV642" s="72"/>
      <c r="AX642" s="72"/>
      <c r="BD642" s="72"/>
      <c r="BF642" s="72"/>
      <c r="BL642" s="72"/>
      <c r="BN642" s="72"/>
      <c r="BT642" s="72"/>
      <c r="BV642" s="72"/>
      <c r="CB642" s="72"/>
      <c r="CD642" s="72"/>
      <c r="CE642" s="72"/>
      <c r="CF642" s="72"/>
      <c r="CG642" s="72"/>
      <c r="CH642" s="72"/>
      <c r="CI642" s="72"/>
      <c r="CJ642" s="72"/>
      <c r="CK642" s="72"/>
      <c r="CL642" s="72"/>
      <c r="CR642" s="72"/>
      <c r="CT642" s="72"/>
      <c r="CZ642" s="72"/>
      <c r="DB642" s="72"/>
      <c r="DC642" s="72"/>
      <c r="DD642" s="72"/>
      <c r="DE642" s="72"/>
      <c r="DF642" s="72"/>
      <c r="DG642" s="72"/>
      <c r="DH642" s="72"/>
      <c r="DI642" s="72"/>
      <c r="DJ642" s="212"/>
      <c r="DK642" s="212"/>
      <c r="DL642" s="212"/>
      <c r="DM642" s="212"/>
      <c r="DN642" s="212"/>
      <c r="DO642" s="212"/>
      <c r="DP642" s="212"/>
      <c r="DQ642" s="212"/>
      <c r="DR642" s="72"/>
    </row>
    <row r="643" spans="2:122" x14ac:dyDescent="0.3">
      <c r="B643" s="72"/>
      <c r="H643" s="72"/>
      <c r="J643" s="72"/>
      <c r="P643" s="72"/>
      <c r="R643" s="72"/>
      <c r="X643" s="72"/>
      <c r="Z643" s="72"/>
      <c r="AF643" s="72"/>
      <c r="AH643" s="72"/>
      <c r="AI643" s="72"/>
      <c r="AP643" s="72"/>
      <c r="AV643" s="72"/>
      <c r="AX643" s="72"/>
      <c r="BD643" s="72"/>
      <c r="BF643" s="72"/>
      <c r="BL643" s="72"/>
      <c r="BN643" s="72"/>
      <c r="BT643" s="72"/>
      <c r="BV643" s="72"/>
      <c r="CB643" s="72"/>
      <c r="CD643" s="72"/>
      <c r="CE643" s="72"/>
      <c r="CF643" s="72"/>
      <c r="CG643" s="72"/>
      <c r="CH643" s="72"/>
      <c r="CI643" s="72"/>
      <c r="CJ643" s="72"/>
      <c r="CK643" s="72"/>
      <c r="CL643" s="72"/>
      <c r="CR643" s="72"/>
      <c r="CT643" s="72"/>
      <c r="CZ643" s="72"/>
      <c r="DB643" s="72"/>
      <c r="DC643" s="72"/>
      <c r="DD643" s="72"/>
      <c r="DE643" s="72"/>
      <c r="DF643" s="72"/>
      <c r="DG643" s="72"/>
      <c r="DH643" s="72"/>
      <c r="DI643" s="72"/>
      <c r="DJ643" s="212"/>
      <c r="DK643" s="212"/>
      <c r="DL643" s="212"/>
      <c r="DM643" s="212"/>
      <c r="DN643" s="212"/>
      <c r="DO643" s="212"/>
      <c r="DP643" s="212"/>
      <c r="DQ643" s="212"/>
      <c r="DR643" s="72"/>
    </row>
    <row r="644" spans="2:122" x14ac:dyDescent="0.3">
      <c r="B644" s="72"/>
      <c r="H644" s="72"/>
      <c r="J644" s="72"/>
      <c r="P644" s="72"/>
      <c r="R644" s="72"/>
      <c r="X644" s="72"/>
      <c r="Z644" s="72"/>
      <c r="AF644" s="72"/>
      <c r="AH644" s="72"/>
      <c r="AI644" s="72"/>
      <c r="AP644" s="72"/>
      <c r="AV644" s="72"/>
      <c r="AX644" s="72"/>
      <c r="BD644" s="72"/>
      <c r="BF644" s="72"/>
      <c r="BL644" s="72"/>
      <c r="BN644" s="72"/>
      <c r="BT644" s="72"/>
      <c r="BV644" s="72"/>
      <c r="CB644" s="72"/>
      <c r="CD644" s="72"/>
      <c r="CE644" s="72"/>
      <c r="CF644" s="72"/>
      <c r="CG644" s="72"/>
      <c r="CH644" s="72"/>
      <c r="CI644" s="72"/>
      <c r="CJ644" s="72"/>
      <c r="CK644" s="72"/>
      <c r="CL644" s="72"/>
      <c r="CR644" s="72"/>
      <c r="CT644" s="72"/>
      <c r="CZ644" s="72"/>
      <c r="DB644" s="72"/>
      <c r="DC644" s="72"/>
      <c r="DD644" s="72"/>
      <c r="DE644" s="72"/>
      <c r="DF644" s="72"/>
      <c r="DG644" s="72"/>
      <c r="DH644" s="72"/>
      <c r="DI644" s="72"/>
      <c r="DJ644" s="212"/>
      <c r="DK644" s="212"/>
      <c r="DL644" s="212"/>
      <c r="DM644" s="212"/>
      <c r="DN644" s="212"/>
      <c r="DO644" s="212"/>
      <c r="DP644" s="212"/>
      <c r="DQ644" s="212"/>
      <c r="DR644" s="72"/>
    </row>
    <row r="645" spans="2:122" x14ac:dyDescent="0.3">
      <c r="B645" s="72"/>
      <c r="H645" s="72"/>
      <c r="J645" s="72"/>
      <c r="P645" s="72"/>
      <c r="R645" s="72"/>
      <c r="X645" s="72"/>
      <c r="Z645" s="72"/>
      <c r="AF645" s="72"/>
      <c r="AH645" s="72"/>
      <c r="AI645" s="72"/>
      <c r="AP645" s="72"/>
      <c r="AV645" s="72"/>
      <c r="AX645" s="72"/>
      <c r="BD645" s="72"/>
      <c r="BF645" s="72"/>
      <c r="BL645" s="72"/>
      <c r="BN645" s="72"/>
      <c r="BT645" s="72"/>
      <c r="BV645" s="72"/>
      <c r="CB645" s="72"/>
      <c r="CD645" s="72"/>
      <c r="CE645" s="72"/>
      <c r="CF645" s="72"/>
      <c r="CG645" s="72"/>
      <c r="CH645" s="72"/>
      <c r="CI645" s="72"/>
      <c r="CJ645" s="72"/>
      <c r="CK645" s="72"/>
      <c r="CL645" s="72"/>
      <c r="CR645" s="72"/>
      <c r="CT645" s="72"/>
      <c r="CZ645" s="72"/>
      <c r="DB645" s="72"/>
      <c r="DC645" s="72"/>
      <c r="DD645" s="72"/>
      <c r="DE645" s="72"/>
      <c r="DF645" s="72"/>
      <c r="DG645" s="72"/>
      <c r="DH645" s="72"/>
      <c r="DI645" s="72"/>
      <c r="DJ645" s="212"/>
      <c r="DK645" s="212"/>
      <c r="DL645" s="212"/>
      <c r="DM645" s="212"/>
      <c r="DN645" s="212"/>
      <c r="DO645" s="212"/>
      <c r="DP645" s="212"/>
      <c r="DQ645" s="212"/>
      <c r="DR645" s="72"/>
    </row>
    <row r="646" spans="2:122" x14ac:dyDescent="0.3">
      <c r="B646" s="72"/>
      <c r="H646" s="72"/>
      <c r="J646" s="72"/>
      <c r="P646" s="72"/>
      <c r="R646" s="72"/>
      <c r="X646" s="72"/>
      <c r="Z646" s="72"/>
      <c r="AF646" s="72"/>
      <c r="AH646" s="72"/>
      <c r="AI646" s="72"/>
      <c r="AP646" s="72"/>
      <c r="AV646" s="72"/>
      <c r="AX646" s="72"/>
      <c r="BD646" s="72"/>
      <c r="BF646" s="72"/>
      <c r="BL646" s="72"/>
      <c r="BN646" s="72"/>
      <c r="BT646" s="72"/>
      <c r="BV646" s="72"/>
      <c r="CB646" s="72"/>
      <c r="CD646" s="72"/>
      <c r="CE646" s="72"/>
      <c r="CF646" s="72"/>
      <c r="CG646" s="72"/>
      <c r="CH646" s="72"/>
      <c r="CI646" s="72"/>
      <c r="CJ646" s="72"/>
      <c r="CK646" s="72"/>
      <c r="CL646" s="72"/>
      <c r="CR646" s="72"/>
      <c r="CT646" s="72"/>
      <c r="CZ646" s="72"/>
      <c r="DB646" s="72"/>
      <c r="DC646" s="72"/>
      <c r="DD646" s="72"/>
      <c r="DE646" s="72"/>
      <c r="DF646" s="72"/>
      <c r="DG646" s="72"/>
      <c r="DH646" s="72"/>
      <c r="DI646" s="72"/>
      <c r="DJ646" s="212"/>
      <c r="DK646" s="212"/>
      <c r="DL646" s="212"/>
      <c r="DM646" s="212"/>
      <c r="DN646" s="212"/>
      <c r="DO646" s="212"/>
      <c r="DP646" s="212"/>
      <c r="DQ646" s="212"/>
      <c r="DR646" s="72"/>
    </row>
    <row r="647" spans="2:122" x14ac:dyDescent="0.3">
      <c r="B647" s="72"/>
      <c r="H647" s="72"/>
      <c r="J647" s="72"/>
      <c r="P647" s="72"/>
      <c r="R647" s="72"/>
      <c r="X647" s="72"/>
      <c r="Z647" s="72"/>
      <c r="AF647" s="72"/>
      <c r="AH647" s="72"/>
      <c r="AI647" s="72"/>
      <c r="AP647" s="72"/>
      <c r="AV647" s="72"/>
      <c r="AX647" s="72"/>
      <c r="BD647" s="72"/>
      <c r="BF647" s="72"/>
      <c r="BL647" s="72"/>
      <c r="BN647" s="72"/>
      <c r="BT647" s="72"/>
      <c r="BV647" s="72"/>
      <c r="CB647" s="72"/>
      <c r="CD647" s="72"/>
      <c r="CE647" s="72"/>
      <c r="CF647" s="72"/>
      <c r="CG647" s="72"/>
      <c r="CH647" s="72"/>
      <c r="CI647" s="72"/>
      <c r="CJ647" s="72"/>
      <c r="CK647" s="72"/>
      <c r="CL647" s="72"/>
      <c r="CR647" s="72"/>
      <c r="CT647" s="72"/>
      <c r="CZ647" s="72"/>
      <c r="DB647" s="72"/>
      <c r="DC647" s="72"/>
      <c r="DD647" s="72"/>
      <c r="DE647" s="72"/>
      <c r="DF647" s="72"/>
      <c r="DG647" s="72"/>
      <c r="DH647" s="72"/>
      <c r="DI647" s="72"/>
      <c r="DJ647" s="212"/>
      <c r="DK647" s="212"/>
      <c r="DL647" s="212"/>
      <c r="DM647" s="212"/>
      <c r="DN647" s="212"/>
      <c r="DO647" s="212"/>
      <c r="DP647" s="212"/>
      <c r="DQ647" s="212"/>
      <c r="DR647" s="72"/>
    </row>
    <row r="648" spans="2:122" x14ac:dyDescent="0.3">
      <c r="B648" s="72"/>
      <c r="H648" s="72"/>
      <c r="J648" s="72"/>
      <c r="P648" s="72"/>
      <c r="R648" s="72"/>
      <c r="X648" s="72"/>
      <c r="Z648" s="72"/>
      <c r="AF648" s="72"/>
      <c r="AH648" s="72"/>
      <c r="AI648" s="72"/>
      <c r="AP648" s="72"/>
      <c r="AV648" s="72"/>
      <c r="AX648" s="72"/>
      <c r="BD648" s="72"/>
      <c r="BF648" s="72"/>
      <c r="BL648" s="72"/>
      <c r="BN648" s="72"/>
      <c r="BT648" s="72"/>
      <c r="BV648" s="72"/>
      <c r="CB648" s="72"/>
      <c r="CD648" s="72"/>
      <c r="CE648" s="72"/>
      <c r="CF648" s="72"/>
      <c r="CG648" s="72"/>
      <c r="CH648" s="72"/>
      <c r="CI648" s="72"/>
      <c r="CJ648" s="72"/>
      <c r="CK648" s="72"/>
      <c r="CL648" s="72"/>
      <c r="CR648" s="72"/>
      <c r="CT648" s="72"/>
      <c r="CZ648" s="72"/>
      <c r="DB648" s="72"/>
      <c r="DC648" s="72"/>
      <c r="DD648" s="72"/>
      <c r="DE648" s="72"/>
      <c r="DF648" s="72"/>
      <c r="DG648" s="72"/>
      <c r="DH648" s="72"/>
      <c r="DI648" s="72"/>
      <c r="DJ648" s="212"/>
      <c r="DK648" s="212"/>
      <c r="DL648" s="212"/>
      <c r="DM648" s="212"/>
      <c r="DN648" s="212"/>
      <c r="DO648" s="212"/>
      <c r="DP648" s="212"/>
      <c r="DQ648" s="212"/>
      <c r="DR648" s="72"/>
    </row>
    <row r="649" spans="2:122" x14ac:dyDescent="0.3">
      <c r="B649" s="72"/>
      <c r="H649" s="72"/>
      <c r="J649" s="72"/>
      <c r="P649" s="72"/>
      <c r="R649" s="72"/>
      <c r="X649" s="72"/>
      <c r="Z649" s="72"/>
      <c r="AF649" s="72"/>
      <c r="AH649" s="72"/>
      <c r="AI649" s="72"/>
      <c r="AP649" s="72"/>
      <c r="AV649" s="72"/>
      <c r="AX649" s="72"/>
      <c r="BD649" s="72"/>
      <c r="BF649" s="72"/>
      <c r="BL649" s="72"/>
      <c r="BN649" s="72"/>
      <c r="BT649" s="72"/>
      <c r="BV649" s="72"/>
      <c r="CB649" s="72"/>
      <c r="CD649" s="72"/>
      <c r="CE649" s="72"/>
      <c r="CF649" s="72"/>
      <c r="CG649" s="72"/>
      <c r="CH649" s="72"/>
      <c r="CI649" s="72"/>
      <c r="CJ649" s="72"/>
      <c r="CK649" s="72"/>
      <c r="CL649" s="72"/>
      <c r="CR649" s="72"/>
      <c r="CT649" s="72"/>
      <c r="CZ649" s="72"/>
      <c r="DB649" s="72"/>
      <c r="DC649" s="72"/>
      <c r="DD649" s="72"/>
      <c r="DE649" s="72"/>
      <c r="DF649" s="72"/>
      <c r="DG649" s="72"/>
      <c r="DH649" s="72"/>
      <c r="DI649" s="72"/>
      <c r="DJ649" s="212"/>
      <c r="DK649" s="212"/>
      <c r="DL649" s="212"/>
      <c r="DM649" s="212"/>
      <c r="DN649" s="212"/>
      <c r="DO649" s="212"/>
      <c r="DP649" s="212"/>
      <c r="DQ649" s="212"/>
      <c r="DR649" s="72"/>
    </row>
    <row r="650" spans="2:122" x14ac:dyDescent="0.3">
      <c r="B650" s="72"/>
      <c r="H650" s="72"/>
      <c r="J650" s="72"/>
      <c r="P650" s="72"/>
      <c r="R650" s="72"/>
      <c r="X650" s="72"/>
      <c r="Z650" s="72"/>
      <c r="AF650" s="72"/>
      <c r="AH650" s="72"/>
      <c r="AI650" s="72"/>
      <c r="AP650" s="72"/>
      <c r="AV650" s="72"/>
      <c r="AX650" s="72"/>
      <c r="BD650" s="72"/>
      <c r="BF650" s="72"/>
      <c r="BL650" s="72"/>
      <c r="BN650" s="72"/>
      <c r="BT650" s="72"/>
      <c r="BV650" s="72"/>
      <c r="CB650" s="72"/>
      <c r="CD650" s="72"/>
      <c r="CE650" s="72"/>
      <c r="CF650" s="72"/>
      <c r="CG650" s="72"/>
      <c r="CH650" s="72"/>
      <c r="CI650" s="72"/>
      <c r="CJ650" s="72"/>
      <c r="CK650" s="72"/>
      <c r="CL650" s="72"/>
      <c r="CR650" s="72"/>
      <c r="CT650" s="72"/>
      <c r="CZ650" s="72"/>
      <c r="DB650" s="72"/>
      <c r="DC650" s="72"/>
      <c r="DD650" s="72"/>
      <c r="DE650" s="72"/>
      <c r="DF650" s="72"/>
      <c r="DG650" s="72"/>
      <c r="DH650" s="72"/>
      <c r="DI650" s="72"/>
      <c r="DJ650" s="212"/>
      <c r="DK650" s="212"/>
      <c r="DL650" s="212"/>
      <c r="DM650" s="212"/>
      <c r="DN650" s="212"/>
      <c r="DO650" s="212"/>
      <c r="DP650" s="212"/>
      <c r="DQ650" s="212"/>
      <c r="DR650" s="72"/>
    </row>
    <row r="651" spans="2:122" x14ac:dyDescent="0.3">
      <c r="B651" s="72"/>
      <c r="H651" s="72"/>
      <c r="J651" s="72"/>
      <c r="P651" s="72"/>
      <c r="R651" s="72"/>
      <c r="X651" s="72"/>
      <c r="Z651" s="72"/>
      <c r="AF651" s="72"/>
      <c r="AH651" s="72"/>
      <c r="AI651" s="72"/>
      <c r="AP651" s="72"/>
      <c r="AV651" s="72"/>
      <c r="AX651" s="72"/>
      <c r="BD651" s="72"/>
      <c r="BF651" s="72"/>
      <c r="BL651" s="72"/>
      <c r="BN651" s="72"/>
      <c r="BT651" s="72"/>
      <c r="BV651" s="72"/>
      <c r="CB651" s="72"/>
      <c r="CD651" s="72"/>
      <c r="CE651" s="72"/>
      <c r="CF651" s="72"/>
      <c r="CG651" s="72"/>
      <c r="CH651" s="72"/>
      <c r="CI651" s="72"/>
      <c r="CJ651" s="72"/>
      <c r="CK651" s="72"/>
      <c r="CL651" s="72"/>
      <c r="CR651" s="72"/>
      <c r="CT651" s="72"/>
      <c r="CZ651" s="72"/>
      <c r="DB651" s="72"/>
      <c r="DC651" s="72"/>
      <c r="DD651" s="72"/>
      <c r="DE651" s="72"/>
      <c r="DF651" s="72"/>
      <c r="DG651" s="72"/>
      <c r="DH651" s="72"/>
      <c r="DI651" s="72"/>
      <c r="DJ651" s="212"/>
      <c r="DK651" s="212"/>
      <c r="DL651" s="212"/>
      <c r="DM651" s="212"/>
      <c r="DN651" s="212"/>
      <c r="DO651" s="212"/>
      <c r="DP651" s="212"/>
      <c r="DQ651" s="212"/>
      <c r="DR651" s="72"/>
    </row>
    <row r="652" spans="2:122" x14ac:dyDescent="0.3">
      <c r="B652" s="72"/>
      <c r="H652" s="72"/>
      <c r="J652" s="72"/>
      <c r="P652" s="72"/>
      <c r="R652" s="72"/>
      <c r="X652" s="72"/>
      <c r="Z652" s="72"/>
      <c r="AF652" s="72"/>
      <c r="AH652" s="72"/>
      <c r="AI652" s="72"/>
      <c r="AP652" s="72"/>
      <c r="AV652" s="72"/>
      <c r="AX652" s="72"/>
      <c r="BD652" s="72"/>
      <c r="BF652" s="72"/>
      <c r="BL652" s="72"/>
      <c r="BN652" s="72"/>
      <c r="BT652" s="72"/>
      <c r="BV652" s="72"/>
      <c r="CB652" s="72"/>
      <c r="CD652" s="72"/>
      <c r="CE652" s="72"/>
      <c r="CF652" s="72"/>
      <c r="CG652" s="72"/>
      <c r="CH652" s="72"/>
      <c r="CI652" s="72"/>
      <c r="CJ652" s="72"/>
      <c r="CK652" s="72"/>
      <c r="CL652" s="72"/>
      <c r="CR652" s="72"/>
      <c r="CT652" s="72"/>
      <c r="CZ652" s="72"/>
      <c r="DB652" s="72"/>
      <c r="DC652" s="72"/>
      <c r="DD652" s="72"/>
      <c r="DE652" s="72"/>
      <c r="DF652" s="72"/>
      <c r="DG652" s="72"/>
      <c r="DH652" s="72"/>
      <c r="DI652" s="72"/>
      <c r="DJ652" s="212"/>
      <c r="DK652" s="212"/>
      <c r="DL652" s="212"/>
      <c r="DM652" s="212"/>
      <c r="DN652" s="212"/>
      <c r="DO652" s="212"/>
      <c r="DP652" s="212"/>
      <c r="DQ652" s="212"/>
      <c r="DR652" s="72"/>
    </row>
    <row r="653" spans="2:122" x14ac:dyDescent="0.3">
      <c r="B653" s="72"/>
      <c r="H653" s="72"/>
      <c r="J653" s="72"/>
      <c r="P653" s="72"/>
      <c r="R653" s="72"/>
      <c r="X653" s="72"/>
      <c r="Z653" s="72"/>
      <c r="AF653" s="72"/>
      <c r="AH653" s="72"/>
      <c r="AI653" s="72"/>
      <c r="AP653" s="72"/>
      <c r="AV653" s="72"/>
      <c r="AX653" s="72"/>
      <c r="BD653" s="72"/>
      <c r="BF653" s="72"/>
      <c r="BL653" s="72"/>
      <c r="BN653" s="72"/>
      <c r="BT653" s="72"/>
      <c r="BV653" s="72"/>
      <c r="CB653" s="72"/>
      <c r="CD653" s="72"/>
      <c r="CE653" s="72"/>
      <c r="CF653" s="72"/>
      <c r="CG653" s="72"/>
      <c r="CH653" s="72"/>
      <c r="CI653" s="72"/>
      <c r="CJ653" s="72"/>
      <c r="CK653" s="72"/>
      <c r="CL653" s="72"/>
      <c r="CR653" s="72"/>
      <c r="CT653" s="72"/>
      <c r="CZ653" s="72"/>
      <c r="DB653" s="72"/>
      <c r="DC653" s="72"/>
      <c r="DD653" s="72"/>
      <c r="DE653" s="72"/>
      <c r="DF653" s="72"/>
      <c r="DG653" s="72"/>
      <c r="DH653" s="72"/>
      <c r="DI653" s="72"/>
      <c r="DJ653" s="212"/>
      <c r="DK653" s="212"/>
      <c r="DL653" s="212"/>
      <c r="DM653" s="212"/>
      <c r="DN653" s="212"/>
      <c r="DO653" s="212"/>
      <c r="DP653" s="212"/>
      <c r="DQ653" s="212"/>
      <c r="DR653" s="72"/>
    </row>
    <row r="654" spans="2:122" x14ac:dyDescent="0.3">
      <c r="B654" s="72"/>
      <c r="H654" s="72"/>
      <c r="J654" s="72"/>
      <c r="P654" s="72"/>
      <c r="R654" s="72"/>
      <c r="X654" s="72"/>
      <c r="Z654" s="72"/>
      <c r="AF654" s="72"/>
      <c r="AH654" s="72"/>
      <c r="AI654" s="72"/>
      <c r="AP654" s="72"/>
      <c r="AV654" s="72"/>
      <c r="AX654" s="72"/>
      <c r="BD654" s="72"/>
      <c r="BF654" s="72"/>
      <c r="BL654" s="72"/>
      <c r="BN654" s="72"/>
      <c r="BT654" s="72"/>
      <c r="BV654" s="72"/>
      <c r="CB654" s="72"/>
      <c r="CD654" s="72"/>
      <c r="CE654" s="72"/>
      <c r="CF654" s="72"/>
      <c r="CG654" s="72"/>
      <c r="CH654" s="72"/>
      <c r="CI654" s="72"/>
      <c r="CJ654" s="72"/>
      <c r="CK654" s="72"/>
      <c r="CL654" s="72"/>
      <c r="CR654" s="72"/>
      <c r="CT654" s="72"/>
      <c r="CZ654" s="72"/>
      <c r="DB654" s="72"/>
      <c r="DC654" s="72"/>
      <c r="DD654" s="72"/>
      <c r="DE654" s="72"/>
      <c r="DF654" s="72"/>
      <c r="DG654" s="72"/>
      <c r="DH654" s="72"/>
      <c r="DI654" s="72"/>
      <c r="DJ654" s="212"/>
      <c r="DK654" s="212"/>
      <c r="DL654" s="212"/>
      <c r="DM654" s="212"/>
      <c r="DN654" s="212"/>
      <c r="DO654" s="212"/>
      <c r="DP654" s="212"/>
      <c r="DQ654" s="212"/>
      <c r="DR654" s="72"/>
    </row>
    <row r="655" spans="2:122" x14ac:dyDescent="0.3">
      <c r="B655" s="72"/>
      <c r="H655" s="72"/>
      <c r="J655" s="72"/>
      <c r="P655" s="72"/>
      <c r="R655" s="72"/>
      <c r="X655" s="72"/>
      <c r="Z655" s="72"/>
      <c r="AF655" s="72"/>
      <c r="AH655" s="72"/>
      <c r="AI655" s="72"/>
      <c r="AP655" s="72"/>
      <c r="AV655" s="72"/>
      <c r="AX655" s="72"/>
      <c r="BD655" s="72"/>
      <c r="BF655" s="72"/>
      <c r="BL655" s="72"/>
      <c r="BN655" s="72"/>
      <c r="BT655" s="72"/>
      <c r="BV655" s="72"/>
      <c r="CB655" s="72"/>
      <c r="CD655" s="72"/>
      <c r="CE655" s="72"/>
      <c r="CF655" s="72"/>
      <c r="CG655" s="72"/>
      <c r="CH655" s="72"/>
      <c r="CI655" s="72"/>
      <c r="CJ655" s="72"/>
      <c r="CK655" s="72"/>
      <c r="CL655" s="72"/>
      <c r="CR655" s="72"/>
      <c r="CT655" s="72"/>
      <c r="CZ655" s="72"/>
      <c r="DB655" s="72"/>
      <c r="DC655" s="72"/>
      <c r="DD655" s="72"/>
      <c r="DE655" s="72"/>
      <c r="DF655" s="72"/>
      <c r="DG655" s="72"/>
      <c r="DH655" s="72"/>
      <c r="DI655" s="72"/>
      <c r="DJ655" s="212"/>
      <c r="DK655" s="212"/>
      <c r="DL655" s="212"/>
      <c r="DM655" s="212"/>
      <c r="DN655" s="212"/>
      <c r="DO655" s="212"/>
      <c r="DP655" s="212"/>
      <c r="DQ655" s="212"/>
      <c r="DR655" s="72"/>
    </row>
    <row r="656" spans="2:122" x14ac:dyDescent="0.3">
      <c r="B656" s="72"/>
      <c r="H656" s="72"/>
      <c r="J656" s="72"/>
      <c r="P656" s="72"/>
      <c r="R656" s="72"/>
      <c r="X656" s="72"/>
      <c r="Z656" s="72"/>
      <c r="AF656" s="72"/>
      <c r="AH656" s="72"/>
      <c r="AI656" s="72"/>
      <c r="AP656" s="72"/>
      <c r="AV656" s="72"/>
      <c r="AX656" s="72"/>
      <c r="BD656" s="72"/>
      <c r="BF656" s="72"/>
      <c r="BL656" s="72"/>
      <c r="BN656" s="72"/>
      <c r="BT656" s="72"/>
      <c r="BV656" s="72"/>
      <c r="CB656" s="72"/>
      <c r="CD656" s="72"/>
      <c r="CE656" s="72"/>
      <c r="CF656" s="72"/>
      <c r="CG656" s="72"/>
      <c r="CH656" s="72"/>
      <c r="CI656" s="72"/>
      <c r="CJ656" s="72"/>
      <c r="CK656" s="72"/>
      <c r="CL656" s="72"/>
      <c r="CR656" s="72"/>
      <c r="CT656" s="72"/>
      <c r="CZ656" s="72"/>
      <c r="DB656" s="72"/>
      <c r="DC656" s="72"/>
      <c r="DD656" s="72"/>
      <c r="DE656" s="72"/>
      <c r="DF656" s="72"/>
      <c r="DG656" s="72"/>
      <c r="DH656" s="72"/>
      <c r="DI656" s="72"/>
      <c r="DJ656" s="212"/>
      <c r="DK656" s="212"/>
      <c r="DL656" s="212"/>
      <c r="DM656" s="212"/>
      <c r="DN656" s="212"/>
      <c r="DO656" s="212"/>
      <c r="DP656" s="212"/>
      <c r="DQ656" s="212"/>
      <c r="DR656" s="72"/>
    </row>
    <row r="657" spans="2:122" x14ac:dyDescent="0.3">
      <c r="B657" s="72"/>
      <c r="H657" s="72"/>
      <c r="J657" s="72"/>
      <c r="P657" s="72"/>
      <c r="R657" s="72"/>
      <c r="X657" s="72"/>
      <c r="Z657" s="72"/>
      <c r="AF657" s="72"/>
      <c r="AH657" s="72"/>
      <c r="AI657" s="72"/>
      <c r="AP657" s="72"/>
      <c r="AV657" s="72"/>
      <c r="AX657" s="72"/>
      <c r="BD657" s="72"/>
      <c r="BF657" s="72"/>
      <c r="BL657" s="72"/>
      <c r="BN657" s="72"/>
      <c r="BT657" s="72"/>
      <c r="BV657" s="72"/>
      <c r="CB657" s="72"/>
      <c r="CD657" s="72"/>
      <c r="CE657" s="72"/>
      <c r="CF657" s="72"/>
      <c r="CG657" s="72"/>
      <c r="CH657" s="72"/>
      <c r="CI657" s="72"/>
      <c r="CJ657" s="72"/>
      <c r="CK657" s="72"/>
      <c r="CL657" s="72"/>
      <c r="CR657" s="72"/>
      <c r="CT657" s="72"/>
      <c r="CZ657" s="72"/>
      <c r="DB657" s="72"/>
      <c r="DC657" s="72"/>
      <c r="DD657" s="72"/>
      <c r="DE657" s="72"/>
      <c r="DF657" s="72"/>
      <c r="DG657" s="72"/>
      <c r="DH657" s="72"/>
      <c r="DI657" s="72"/>
      <c r="DJ657" s="212"/>
      <c r="DK657" s="212"/>
      <c r="DL657" s="212"/>
      <c r="DM657" s="212"/>
      <c r="DN657" s="212"/>
      <c r="DO657" s="212"/>
      <c r="DP657" s="212"/>
      <c r="DQ657" s="212"/>
      <c r="DR657" s="72"/>
    </row>
    <row r="658" spans="2:122" x14ac:dyDescent="0.3">
      <c r="B658" s="72"/>
      <c r="H658" s="72"/>
      <c r="J658" s="72"/>
      <c r="P658" s="72"/>
      <c r="R658" s="72"/>
      <c r="X658" s="72"/>
      <c r="Z658" s="72"/>
      <c r="AF658" s="72"/>
      <c r="AH658" s="72"/>
      <c r="AI658" s="72"/>
      <c r="AP658" s="72"/>
      <c r="AV658" s="72"/>
      <c r="AX658" s="72"/>
      <c r="BD658" s="72"/>
      <c r="BF658" s="72"/>
      <c r="BL658" s="72"/>
      <c r="BN658" s="72"/>
      <c r="BT658" s="72"/>
      <c r="BV658" s="72"/>
      <c r="CB658" s="72"/>
      <c r="CD658" s="72"/>
      <c r="CE658" s="72"/>
      <c r="CF658" s="72"/>
      <c r="CG658" s="72"/>
      <c r="CH658" s="72"/>
      <c r="CI658" s="72"/>
      <c r="CJ658" s="72"/>
      <c r="CK658" s="72"/>
      <c r="CL658" s="72"/>
      <c r="CR658" s="72"/>
      <c r="CT658" s="72"/>
      <c r="CZ658" s="72"/>
      <c r="DB658" s="72"/>
      <c r="DC658" s="72"/>
      <c r="DD658" s="72"/>
      <c r="DE658" s="72"/>
      <c r="DF658" s="72"/>
      <c r="DG658" s="72"/>
      <c r="DH658" s="72"/>
      <c r="DI658" s="72"/>
      <c r="DJ658" s="212"/>
      <c r="DK658" s="212"/>
      <c r="DL658" s="212"/>
      <c r="DM658" s="212"/>
      <c r="DN658" s="212"/>
      <c r="DO658" s="212"/>
      <c r="DP658" s="212"/>
      <c r="DQ658" s="212"/>
      <c r="DR658" s="72"/>
    </row>
    <row r="659" spans="2:122" x14ac:dyDescent="0.3">
      <c r="B659" s="72"/>
      <c r="H659" s="72"/>
      <c r="J659" s="72"/>
      <c r="P659" s="72"/>
      <c r="R659" s="72"/>
      <c r="X659" s="72"/>
      <c r="Z659" s="72"/>
      <c r="AF659" s="72"/>
      <c r="AH659" s="72"/>
      <c r="AI659" s="72"/>
      <c r="AP659" s="72"/>
      <c r="AV659" s="72"/>
      <c r="AX659" s="72"/>
      <c r="BD659" s="72"/>
      <c r="BF659" s="72"/>
      <c r="BL659" s="72"/>
      <c r="BN659" s="72"/>
      <c r="BT659" s="72"/>
      <c r="BV659" s="72"/>
      <c r="CB659" s="72"/>
      <c r="CD659" s="72"/>
      <c r="CE659" s="72"/>
      <c r="CF659" s="72"/>
      <c r="CG659" s="72"/>
      <c r="CH659" s="72"/>
      <c r="CI659" s="72"/>
      <c r="CJ659" s="72"/>
      <c r="CK659" s="72"/>
      <c r="CL659" s="72"/>
      <c r="CR659" s="72"/>
      <c r="CT659" s="72"/>
      <c r="CZ659" s="72"/>
      <c r="DB659" s="72"/>
      <c r="DC659" s="72"/>
      <c r="DD659" s="72"/>
      <c r="DE659" s="72"/>
      <c r="DF659" s="72"/>
      <c r="DG659" s="72"/>
      <c r="DH659" s="72"/>
      <c r="DI659" s="72"/>
      <c r="DJ659" s="212"/>
      <c r="DK659" s="212"/>
      <c r="DL659" s="212"/>
      <c r="DM659" s="212"/>
      <c r="DN659" s="212"/>
      <c r="DO659" s="212"/>
      <c r="DP659" s="212"/>
      <c r="DQ659" s="212"/>
      <c r="DR659" s="72"/>
    </row>
    <row r="660" spans="2:122" x14ac:dyDescent="0.3">
      <c r="B660" s="72"/>
      <c r="H660" s="72"/>
      <c r="J660" s="72"/>
      <c r="P660" s="72"/>
      <c r="R660" s="72"/>
      <c r="X660" s="72"/>
      <c r="Z660" s="72"/>
      <c r="AF660" s="72"/>
      <c r="AH660" s="72"/>
      <c r="AI660" s="72"/>
      <c r="AP660" s="72"/>
      <c r="AV660" s="72"/>
      <c r="AX660" s="72"/>
      <c r="BD660" s="72"/>
      <c r="BF660" s="72"/>
      <c r="BL660" s="72"/>
      <c r="BN660" s="72"/>
      <c r="BT660" s="72"/>
      <c r="BV660" s="72"/>
      <c r="CB660" s="72"/>
      <c r="CD660" s="72"/>
      <c r="CE660" s="72"/>
      <c r="CF660" s="72"/>
      <c r="CG660" s="72"/>
      <c r="CH660" s="72"/>
      <c r="CI660" s="72"/>
      <c r="CJ660" s="72"/>
      <c r="CK660" s="72"/>
      <c r="CL660" s="72"/>
      <c r="CR660" s="72"/>
      <c r="CT660" s="72"/>
      <c r="CZ660" s="72"/>
      <c r="DB660" s="72"/>
      <c r="DC660" s="72"/>
      <c r="DD660" s="72"/>
      <c r="DE660" s="72"/>
      <c r="DF660" s="72"/>
      <c r="DG660" s="72"/>
      <c r="DH660" s="72"/>
      <c r="DI660" s="72"/>
      <c r="DJ660" s="212"/>
      <c r="DK660" s="212"/>
      <c r="DL660" s="212"/>
      <c r="DM660" s="212"/>
      <c r="DN660" s="212"/>
      <c r="DO660" s="212"/>
      <c r="DP660" s="212"/>
      <c r="DQ660" s="212"/>
      <c r="DR660" s="72"/>
    </row>
    <row r="661" spans="2:122" x14ac:dyDescent="0.3">
      <c r="B661" s="72"/>
      <c r="H661" s="72"/>
      <c r="J661" s="72"/>
      <c r="P661" s="72"/>
      <c r="R661" s="72"/>
      <c r="X661" s="72"/>
      <c r="Z661" s="72"/>
      <c r="AF661" s="72"/>
      <c r="AH661" s="72"/>
      <c r="AI661" s="72"/>
      <c r="AP661" s="72"/>
      <c r="AV661" s="72"/>
      <c r="AX661" s="72"/>
      <c r="BD661" s="72"/>
      <c r="BF661" s="72"/>
      <c r="BL661" s="72"/>
      <c r="BN661" s="72"/>
      <c r="BT661" s="72"/>
      <c r="BV661" s="72"/>
      <c r="CB661" s="72"/>
      <c r="CD661" s="72"/>
      <c r="CE661" s="72"/>
      <c r="CF661" s="72"/>
      <c r="CG661" s="72"/>
      <c r="CH661" s="72"/>
      <c r="CI661" s="72"/>
      <c r="CJ661" s="72"/>
      <c r="CK661" s="72"/>
      <c r="CL661" s="72"/>
      <c r="CR661" s="72"/>
      <c r="CT661" s="72"/>
      <c r="CZ661" s="72"/>
      <c r="DB661" s="72"/>
      <c r="DC661" s="72"/>
      <c r="DD661" s="72"/>
      <c r="DE661" s="72"/>
      <c r="DF661" s="72"/>
      <c r="DG661" s="72"/>
      <c r="DH661" s="72"/>
      <c r="DI661" s="72"/>
      <c r="DJ661" s="212"/>
      <c r="DK661" s="212"/>
      <c r="DL661" s="212"/>
      <c r="DM661" s="212"/>
      <c r="DN661" s="212"/>
      <c r="DO661" s="212"/>
      <c r="DP661" s="212"/>
      <c r="DQ661" s="212"/>
      <c r="DR661" s="72"/>
    </row>
    <row r="662" spans="2:122" x14ac:dyDescent="0.3">
      <c r="B662" s="72"/>
      <c r="H662" s="72"/>
      <c r="J662" s="72"/>
      <c r="P662" s="72"/>
      <c r="R662" s="72"/>
      <c r="X662" s="72"/>
      <c r="Z662" s="72"/>
      <c r="AF662" s="72"/>
      <c r="AH662" s="72"/>
      <c r="AI662" s="72"/>
      <c r="AP662" s="72"/>
      <c r="AV662" s="72"/>
      <c r="AX662" s="72"/>
      <c r="BD662" s="72"/>
      <c r="BF662" s="72"/>
      <c r="BL662" s="72"/>
      <c r="BN662" s="72"/>
      <c r="BT662" s="72"/>
      <c r="BV662" s="72"/>
      <c r="CB662" s="72"/>
      <c r="CD662" s="72"/>
      <c r="CE662" s="72"/>
      <c r="CF662" s="72"/>
      <c r="CG662" s="72"/>
      <c r="CH662" s="72"/>
      <c r="CI662" s="72"/>
      <c r="CJ662" s="72"/>
      <c r="CK662" s="72"/>
      <c r="CL662" s="72"/>
      <c r="CR662" s="72"/>
      <c r="CT662" s="72"/>
      <c r="CZ662" s="72"/>
      <c r="DB662" s="72"/>
      <c r="DC662" s="72"/>
      <c r="DD662" s="72"/>
      <c r="DE662" s="72"/>
      <c r="DF662" s="72"/>
      <c r="DG662" s="72"/>
      <c r="DH662" s="72"/>
      <c r="DI662" s="72"/>
      <c r="DJ662" s="212"/>
      <c r="DK662" s="212"/>
      <c r="DL662" s="212"/>
      <c r="DM662" s="212"/>
      <c r="DN662" s="212"/>
      <c r="DO662" s="212"/>
      <c r="DP662" s="212"/>
      <c r="DQ662" s="212"/>
      <c r="DR662" s="72"/>
    </row>
    <row r="663" spans="2:122" x14ac:dyDescent="0.3">
      <c r="B663" s="72"/>
      <c r="H663" s="72"/>
      <c r="J663" s="72"/>
      <c r="P663" s="72"/>
      <c r="R663" s="72"/>
      <c r="X663" s="72"/>
      <c r="Z663" s="72"/>
      <c r="AF663" s="72"/>
      <c r="AH663" s="72"/>
      <c r="AI663" s="72"/>
      <c r="AP663" s="72"/>
      <c r="AV663" s="72"/>
      <c r="AX663" s="72"/>
      <c r="BD663" s="72"/>
      <c r="BF663" s="72"/>
      <c r="BL663" s="72"/>
      <c r="BN663" s="72"/>
      <c r="BT663" s="72"/>
      <c r="BV663" s="72"/>
      <c r="CB663" s="72"/>
      <c r="CD663" s="72"/>
      <c r="CE663" s="72"/>
      <c r="CF663" s="72"/>
      <c r="CG663" s="72"/>
      <c r="CH663" s="72"/>
      <c r="CI663" s="72"/>
      <c r="CJ663" s="72"/>
      <c r="CK663" s="72"/>
      <c r="CL663" s="72"/>
      <c r="CR663" s="72"/>
      <c r="CT663" s="72"/>
      <c r="CZ663" s="72"/>
      <c r="DB663" s="72"/>
      <c r="DC663" s="72"/>
      <c r="DD663" s="72"/>
      <c r="DE663" s="72"/>
      <c r="DF663" s="72"/>
      <c r="DG663" s="72"/>
      <c r="DH663" s="72"/>
      <c r="DI663" s="72"/>
      <c r="DJ663" s="212"/>
      <c r="DK663" s="212"/>
      <c r="DL663" s="212"/>
      <c r="DM663" s="212"/>
      <c r="DN663" s="212"/>
      <c r="DO663" s="212"/>
      <c r="DP663" s="212"/>
      <c r="DQ663" s="212"/>
      <c r="DR663" s="72"/>
    </row>
    <row r="664" spans="2:122" x14ac:dyDescent="0.3">
      <c r="B664" s="72"/>
      <c r="H664" s="72"/>
      <c r="J664" s="72"/>
      <c r="P664" s="72"/>
      <c r="R664" s="72"/>
      <c r="X664" s="72"/>
      <c r="Z664" s="72"/>
      <c r="AF664" s="72"/>
      <c r="AH664" s="72"/>
      <c r="AI664" s="72"/>
      <c r="AP664" s="72"/>
      <c r="AV664" s="72"/>
      <c r="AX664" s="72"/>
      <c r="BD664" s="72"/>
      <c r="BF664" s="72"/>
      <c r="BL664" s="72"/>
      <c r="BN664" s="72"/>
      <c r="BT664" s="72"/>
      <c r="BV664" s="72"/>
      <c r="CB664" s="72"/>
      <c r="CD664" s="72"/>
      <c r="CE664" s="72"/>
      <c r="CF664" s="72"/>
      <c r="CG664" s="72"/>
      <c r="CH664" s="72"/>
      <c r="CI664" s="72"/>
      <c r="CJ664" s="72"/>
      <c r="CK664" s="72"/>
      <c r="CL664" s="72"/>
      <c r="CR664" s="72"/>
      <c r="CT664" s="72"/>
      <c r="CZ664" s="72"/>
      <c r="DB664" s="72"/>
      <c r="DC664" s="72"/>
      <c r="DD664" s="72"/>
      <c r="DE664" s="72"/>
      <c r="DF664" s="72"/>
      <c r="DG664" s="72"/>
      <c r="DH664" s="72"/>
      <c r="DI664" s="72"/>
      <c r="DJ664" s="212"/>
      <c r="DK664" s="212"/>
      <c r="DL664" s="212"/>
      <c r="DM664" s="212"/>
      <c r="DN664" s="212"/>
      <c r="DO664" s="212"/>
      <c r="DP664" s="212"/>
      <c r="DQ664" s="212"/>
      <c r="DR664" s="72"/>
    </row>
    <row r="665" spans="2:122" x14ac:dyDescent="0.3">
      <c r="B665" s="72"/>
      <c r="H665" s="72"/>
      <c r="J665" s="72"/>
      <c r="P665" s="72"/>
      <c r="R665" s="72"/>
      <c r="X665" s="72"/>
      <c r="Z665" s="72"/>
      <c r="AF665" s="72"/>
      <c r="AH665" s="72"/>
      <c r="AI665" s="72"/>
      <c r="AP665" s="72"/>
      <c r="AV665" s="72"/>
      <c r="AX665" s="72"/>
      <c r="BD665" s="72"/>
      <c r="BF665" s="72"/>
      <c r="BL665" s="72"/>
      <c r="BN665" s="72"/>
      <c r="BT665" s="72"/>
      <c r="BV665" s="72"/>
      <c r="CB665" s="72"/>
      <c r="CD665" s="72"/>
      <c r="CE665" s="72"/>
      <c r="CF665" s="72"/>
      <c r="CG665" s="72"/>
      <c r="CH665" s="72"/>
      <c r="CI665" s="72"/>
      <c r="CJ665" s="72"/>
      <c r="CK665" s="72"/>
      <c r="CL665" s="72"/>
      <c r="CR665" s="72"/>
      <c r="CT665" s="72"/>
      <c r="CZ665" s="72"/>
      <c r="DB665" s="72"/>
      <c r="DC665" s="72"/>
      <c r="DD665" s="72"/>
      <c r="DE665" s="72"/>
      <c r="DF665" s="72"/>
      <c r="DG665" s="72"/>
      <c r="DH665" s="72"/>
      <c r="DI665" s="72"/>
      <c r="DJ665" s="212"/>
      <c r="DK665" s="212"/>
      <c r="DL665" s="212"/>
      <c r="DM665" s="212"/>
      <c r="DN665" s="212"/>
      <c r="DO665" s="212"/>
      <c r="DP665" s="212"/>
      <c r="DQ665" s="212"/>
      <c r="DR665" s="72"/>
    </row>
    <row r="666" spans="2:122" x14ac:dyDescent="0.3">
      <c r="B666" s="72"/>
      <c r="H666" s="72"/>
      <c r="J666" s="72"/>
      <c r="P666" s="72"/>
      <c r="R666" s="72"/>
      <c r="X666" s="72"/>
      <c r="Z666" s="72"/>
      <c r="AF666" s="72"/>
      <c r="AH666" s="72"/>
      <c r="AI666" s="72"/>
      <c r="AP666" s="72"/>
      <c r="AV666" s="72"/>
      <c r="AX666" s="72"/>
      <c r="BD666" s="72"/>
      <c r="BF666" s="72"/>
      <c r="BL666" s="72"/>
      <c r="BN666" s="72"/>
      <c r="BT666" s="72"/>
      <c r="BV666" s="72"/>
      <c r="CB666" s="72"/>
      <c r="CD666" s="72"/>
      <c r="CE666" s="72"/>
      <c r="CF666" s="72"/>
      <c r="CG666" s="72"/>
      <c r="CH666" s="72"/>
      <c r="CI666" s="72"/>
      <c r="CJ666" s="72"/>
      <c r="CK666" s="72"/>
      <c r="CL666" s="72"/>
      <c r="CR666" s="72"/>
      <c r="CT666" s="72"/>
      <c r="CZ666" s="72"/>
      <c r="DB666" s="72"/>
      <c r="DC666" s="72"/>
      <c r="DD666" s="72"/>
      <c r="DE666" s="72"/>
      <c r="DF666" s="72"/>
      <c r="DG666" s="72"/>
      <c r="DH666" s="72"/>
      <c r="DI666" s="72"/>
      <c r="DJ666" s="212"/>
      <c r="DK666" s="212"/>
      <c r="DL666" s="212"/>
      <c r="DM666" s="212"/>
      <c r="DN666" s="212"/>
      <c r="DO666" s="212"/>
      <c r="DP666" s="212"/>
      <c r="DQ666" s="212"/>
      <c r="DR666" s="72"/>
    </row>
    <row r="667" spans="2:122" x14ac:dyDescent="0.3">
      <c r="B667" s="72"/>
      <c r="H667" s="72"/>
      <c r="J667" s="72"/>
      <c r="P667" s="72"/>
      <c r="R667" s="72"/>
      <c r="X667" s="72"/>
      <c r="Z667" s="72"/>
      <c r="AF667" s="72"/>
      <c r="AH667" s="72"/>
      <c r="AI667" s="72"/>
      <c r="AP667" s="72"/>
      <c r="AV667" s="72"/>
      <c r="AX667" s="72"/>
      <c r="BD667" s="72"/>
      <c r="BF667" s="72"/>
      <c r="BL667" s="72"/>
      <c r="BN667" s="72"/>
      <c r="BT667" s="72"/>
      <c r="BV667" s="72"/>
      <c r="CB667" s="72"/>
      <c r="CD667" s="72"/>
      <c r="CE667" s="72"/>
      <c r="CF667" s="72"/>
      <c r="CG667" s="72"/>
      <c r="CH667" s="72"/>
      <c r="CI667" s="72"/>
      <c r="CJ667" s="72"/>
      <c r="CK667" s="72"/>
      <c r="CL667" s="72"/>
      <c r="CR667" s="72"/>
      <c r="CT667" s="72"/>
      <c r="CZ667" s="72"/>
      <c r="DB667" s="72"/>
      <c r="DC667" s="72"/>
      <c r="DD667" s="72"/>
      <c r="DE667" s="72"/>
      <c r="DF667" s="72"/>
      <c r="DG667" s="72"/>
      <c r="DH667" s="72"/>
      <c r="DI667" s="72"/>
      <c r="DJ667" s="212"/>
      <c r="DK667" s="212"/>
      <c r="DL667" s="212"/>
      <c r="DM667" s="212"/>
      <c r="DN667" s="212"/>
      <c r="DO667" s="212"/>
      <c r="DP667" s="212"/>
      <c r="DQ667" s="212"/>
      <c r="DR667" s="72"/>
    </row>
    <row r="668" spans="2:122" x14ac:dyDescent="0.3">
      <c r="B668" s="72"/>
      <c r="H668" s="72"/>
      <c r="J668" s="72"/>
      <c r="P668" s="72"/>
      <c r="R668" s="72"/>
      <c r="X668" s="72"/>
      <c r="Z668" s="72"/>
      <c r="AF668" s="72"/>
      <c r="AH668" s="72"/>
      <c r="AI668" s="72"/>
      <c r="AP668" s="72"/>
      <c r="AV668" s="72"/>
      <c r="AX668" s="72"/>
      <c r="BD668" s="72"/>
      <c r="BF668" s="72"/>
      <c r="BL668" s="72"/>
      <c r="BN668" s="72"/>
      <c r="BT668" s="72"/>
      <c r="BV668" s="72"/>
      <c r="CB668" s="72"/>
      <c r="CD668" s="72"/>
      <c r="CE668" s="72"/>
      <c r="CF668" s="72"/>
      <c r="CG668" s="72"/>
      <c r="CH668" s="72"/>
      <c r="CI668" s="72"/>
      <c r="CJ668" s="72"/>
      <c r="CK668" s="72"/>
      <c r="CL668" s="72"/>
      <c r="CR668" s="72"/>
      <c r="CT668" s="72"/>
      <c r="CZ668" s="72"/>
      <c r="DB668" s="72"/>
      <c r="DC668" s="72"/>
      <c r="DD668" s="72"/>
      <c r="DE668" s="72"/>
      <c r="DF668" s="72"/>
      <c r="DG668" s="72"/>
      <c r="DH668" s="72"/>
      <c r="DI668" s="72"/>
      <c r="DJ668" s="212"/>
      <c r="DK668" s="212"/>
      <c r="DL668" s="212"/>
      <c r="DM668" s="212"/>
      <c r="DN668" s="212"/>
      <c r="DO668" s="212"/>
      <c r="DP668" s="212"/>
      <c r="DQ668" s="212"/>
      <c r="DR668" s="72"/>
    </row>
    <row r="669" spans="2:122" x14ac:dyDescent="0.3">
      <c r="B669" s="72"/>
      <c r="H669" s="72"/>
      <c r="J669" s="72"/>
      <c r="P669" s="72"/>
      <c r="R669" s="72"/>
      <c r="X669" s="72"/>
      <c r="Z669" s="72"/>
      <c r="AF669" s="72"/>
      <c r="AH669" s="72"/>
      <c r="AI669" s="72"/>
      <c r="AP669" s="72"/>
      <c r="AV669" s="72"/>
      <c r="AX669" s="72"/>
      <c r="BD669" s="72"/>
      <c r="BF669" s="72"/>
      <c r="BL669" s="72"/>
      <c r="BN669" s="72"/>
      <c r="BT669" s="72"/>
      <c r="BV669" s="72"/>
      <c r="CB669" s="72"/>
      <c r="CD669" s="72"/>
      <c r="CE669" s="72"/>
      <c r="CF669" s="72"/>
      <c r="CG669" s="72"/>
      <c r="CH669" s="72"/>
      <c r="CI669" s="72"/>
      <c r="CJ669" s="72"/>
      <c r="CK669" s="72"/>
      <c r="CL669" s="72"/>
      <c r="CR669" s="72"/>
      <c r="CT669" s="72"/>
      <c r="CZ669" s="72"/>
      <c r="DB669" s="72"/>
      <c r="DC669" s="72"/>
      <c r="DD669" s="72"/>
      <c r="DE669" s="72"/>
      <c r="DF669" s="72"/>
      <c r="DG669" s="72"/>
      <c r="DH669" s="72"/>
      <c r="DI669" s="72"/>
      <c r="DJ669" s="212"/>
      <c r="DK669" s="212"/>
      <c r="DL669" s="212"/>
      <c r="DM669" s="212"/>
      <c r="DN669" s="212"/>
      <c r="DO669" s="212"/>
      <c r="DP669" s="212"/>
      <c r="DQ669" s="212"/>
      <c r="DR669" s="72"/>
    </row>
    <row r="670" spans="2:122" x14ac:dyDescent="0.3">
      <c r="B670" s="72"/>
      <c r="H670" s="72"/>
      <c r="J670" s="72"/>
      <c r="P670" s="72"/>
      <c r="R670" s="72"/>
      <c r="X670" s="72"/>
      <c r="Z670" s="72"/>
      <c r="AF670" s="72"/>
      <c r="AH670" s="72"/>
      <c r="AI670" s="72"/>
      <c r="AP670" s="72"/>
      <c r="AV670" s="72"/>
      <c r="AX670" s="72"/>
      <c r="BD670" s="72"/>
      <c r="BF670" s="72"/>
      <c r="BL670" s="72"/>
      <c r="BN670" s="72"/>
      <c r="BT670" s="72"/>
      <c r="BV670" s="72"/>
      <c r="CB670" s="72"/>
      <c r="CD670" s="72"/>
      <c r="CE670" s="72"/>
      <c r="CF670" s="72"/>
      <c r="CG670" s="72"/>
      <c r="CH670" s="72"/>
      <c r="CI670" s="72"/>
      <c r="CJ670" s="72"/>
      <c r="CK670" s="72"/>
      <c r="CL670" s="72"/>
      <c r="CR670" s="72"/>
      <c r="CT670" s="72"/>
      <c r="CZ670" s="72"/>
      <c r="DB670" s="72"/>
      <c r="DC670" s="72"/>
      <c r="DD670" s="72"/>
      <c r="DE670" s="72"/>
      <c r="DF670" s="72"/>
      <c r="DG670" s="72"/>
      <c r="DH670" s="72"/>
      <c r="DI670" s="72"/>
      <c r="DJ670" s="212"/>
      <c r="DK670" s="212"/>
      <c r="DL670" s="212"/>
      <c r="DM670" s="212"/>
      <c r="DN670" s="212"/>
      <c r="DO670" s="212"/>
      <c r="DP670" s="212"/>
      <c r="DQ670" s="212"/>
      <c r="DR670" s="72"/>
    </row>
    <row r="671" spans="2:122" x14ac:dyDescent="0.3">
      <c r="B671" s="72"/>
      <c r="H671" s="72"/>
      <c r="J671" s="72"/>
      <c r="P671" s="72"/>
      <c r="R671" s="72"/>
      <c r="X671" s="72"/>
      <c r="Z671" s="72"/>
      <c r="AF671" s="72"/>
      <c r="AH671" s="72"/>
      <c r="AI671" s="72"/>
      <c r="AP671" s="72"/>
      <c r="AV671" s="72"/>
      <c r="AX671" s="72"/>
      <c r="BD671" s="72"/>
      <c r="BF671" s="72"/>
      <c r="BL671" s="72"/>
      <c r="BN671" s="72"/>
      <c r="BT671" s="72"/>
      <c r="BV671" s="72"/>
      <c r="CB671" s="72"/>
      <c r="CD671" s="72"/>
      <c r="CE671" s="72"/>
      <c r="CF671" s="72"/>
      <c r="CG671" s="72"/>
      <c r="CH671" s="72"/>
      <c r="CI671" s="72"/>
      <c r="CJ671" s="72"/>
      <c r="CK671" s="72"/>
      <c r="CL671" s="72"/>
      <c r="CR671" s="72"/>
      <c r="CT671" s="72"/>
      <c r="CZ671" s="72"/>
      <c r="DB671" s="72"/>
      <c r="DC671" s="72"/>
      <c r="DD671" s="72"/>
      <c r="DE671" s="72"/>
      <c r="DF671" s="72"/>
      <c r="DG671" s="72"/>
      <c r="DH671" s="72"/>
      <c r="DI671" s="72"/>
      <c r="DJ671" s="212"/>
      <c r="DK671" s="212"/>
      <c r="DL671" s="212"/>
      <c r="DM671" s="212"/>
      <c r="DN671" s="212"/>
      <c r="DO671" s="212"/>
      <c r="DP671" s="212"/>
      <c r="DQ671" s="212"/>
      <c r="DR671" s="72"/>
    </row>
    <row r="672" spans="2:122" x14ac:dyDescent="0.3">
      <c r="B672" s="72"/>
      <c r="H672" s="72"/>
      <c r="J672" s="72"/>
      <c r="P672" s="72"/>
      <c r="R672" s="72"/>
      <c r="X672" s="72"/>
      <c r="Z672" s="72"/>
      <c r="AF672" s="72"/>
      <c r="AH672" s="72"/>
      <c r="AI672" s="72"/>
      <c r="AP672" s="72"/>
      <c r="AV672" s="72"/>
      <c r="AX672" s="72"/>
      <c r="BD672" s="72"/>
      <c r="BF672" s="72"/>
      <c r="BL672" s="72"/>
      <c r="BN672" s="72"/>
      <c r="BT672" s="72"/>
      <c r="BV672" s="72"/>
      <c r="CB672" s="72"/>
      <c r="CD672" s="72"/>
      <c r="CE672" s="72"/>
      <c r="CF672" s="72"/>
      <c r="CG672" s="72"/>
      <c r="CH672" s="72"/>
      <c r="CI672" s="72"/>
      <c r="CJ672" s="72"/>
      <c r="CK672" s="72"/>
      <c r="CL672" s="72"/>
      <c r="CR672" s="72"/>
      <c r="CT672" s="72"/>
      <c r="CZ672" s="72"/>
      <c r="DB672" s="72"/>
      <c r="DC672" s="72"/>
      <c r="DD672" s="72"/>
      <c r="DE672" s="72"/>
      <c r="DF672" s="72"/>
      <c r="DG672" s="72"/>
      <c r="DH672" s="72"/>
      <c r="DI672" s="72"/>
      <c r="DJ672" s="212"/>
      <c r="DK672" s="212"/>
      <c r="DL672" s="212"/>
      <c r="DM672" s="212"/>
      <c r="DN672" s="212"/>
      <c r="DO672" s="212"/>
      <c r="DP672" s="212"/>
      <c r="DQ672" s="212"/>
      <c r="DR672" s="72"/>
    </row>
    <row r="673" spans="2:122" x14ac:dyDescent="0.3">
      <c r="B673" s="72"/>
      <c r="H673" s="72"/>
      <c r="J673" s="72"/>
      <c r="P673" s="72"/>
      <c r="R673" s="72"/>
      <c r="X673" s="72"/>
      <c r="Z673" s="72"/>
      <c r="AF673" s="72"/>
      <c r="AH673" s="72"/>
      <c r="AI673" s="72"/>
      <c r="AP673" s="72"/>
      <c r="AV673" s="72"/>
      <c r="AX673" s="72"/>
      <c r="BD673" s="72"/>
      <c r="BF673" s="72"/>
      <c r="BL673" s="72"/>
      <c r="BN673" s="72"/>
      <c r="BT673" s="72"/>
      <c r="BV673" s="72"/>
      <c r="CB673" s="72"/>
      <c r="CD673" s="72"/>
      <c r="CE673" s="72"/>
      <c r="CF673" s="72"/>
      <c r="CG673" s="72"/>
      <c r="CH673" s="72"/>
      <c r="CI673" s="72"/>
      <c r="CJ673" s="72"/>
      <c r="CK673" s="72"/>
      <c r="CL673" s="72"/>
      <c r="CR673" s="72"/>
      <c r="CT673" s="72"/>
      <c r="CZ673" s="72"/>
      <c r="DB673" s="72"/>
      <c r="DC673" s="72"/>
      <c r="DD673" s="72"/>
      <c r="DE673" s="72"/>
      <c r="DF673" s="72"/>
      <c r="DG673" s="72"/>
      <c r="DH673" s="72"/>
      <c r="DI673" s="72"/>
      <c r="DJ673" s="212"/>
      <c r="DK673" s="212"/>
      <c r="DL673" s="212"/>
      <c r="DM673" s="212"/>
      <c r="DN673" s="212"/>
      <c r="DO673" s="212"/>
      <c r="DP673" s="212"/>
      <c r="DQ673" s="212"/>
      <c r="DR673" s="72"/>
    </row>
    <row r="674" spans="2:122" x14ac:dyDescent="0.3">
      <c r="B674" s="72"/>
      <c r="H674" s="72"/>
      <c r="J674" s="72"/>
      <c r="P674" s="72"/>
      <c r="R674" s="72"/>
      <c r="X674" s="72"/>
      <c r="Z674" s="72"/>
      <c r="AF674" s="72"/>
      <c r="AH674" s="72"/>
      <c r="AI674" s="72"/>
      <c r="AP674" s="72"/>
      <c r="AV674" s="72"/>
      <c r="AX674" s="72"/>
      <c r="BD674" s="72"/>
      <c r="BF674" s="72"/>
      <c r="BL674" s="72"/>
      <c r="BN674" s="72"/>
      <c r="BT674" s="72"/>
      <c r="BV674" s="72"/>
      <c r="CB674" s="72"/>
      <c r="CD674" s="72"/>
      <c r="CE674" s="72"/>
      <c r="CF674" s="72"/>
      <c r="CG674" s="72"/>
      <c r="CH674" s="72"/>
      <c r="CI674" s="72"/>
      <c r="CJ674" s="72"/>
      <c r="CK674" s="72"/>
      <c r="CL674" s="72"/>
      <c r="CR674" s="72"/>
      <c r="CT674" s="72"/>
      <c r="CZ674" s="72"/>
      <c r="DB674" s="72"/>
      <c r="DC674" s="72"/>
      <c r="DD674" s="72"/>
      <c r="DE674" s="72"/>
      <c r="DF674" s="72"/>
      <c r="DG674" s="72"/>
      <c r="DH674" s="72"/>
      <c r="DI674" s="72"/>
      <c r="DJ674" s="212"/>
      <c r="DK674" s="212"/>
      <c r="DL674" s="212"/>
      <c r="DM674" s="212"/>
      <c r="DN674" s="212"/>
      <c r="DO674" s="212"/>
      <c r="DP674" s="212"/>
      <c r="DQ674" s="212"/>
      <c r="DR674" s="72"/>
    </row>
    <row r="675" spans="2:122" x14ac:dyDescent="0.3">
      <c r="B675" s="72"/>
      <c r="H675" s="72"/>
      <c r="J675" s="72"/>
      <c r="P675" s="72"/>
      <c r="R675" s="72"/>
      <c r="X675" s="72"/>
      <c r="Z675" s="72"/>
      <c r="AF675" s="72"/>
      <c r="AH675" s="72"/>
      <c r="AI675" s="72"/>
      <c r="AP675" s="72"/>
      <c r="AV675" s="72"/>
      <c r="AX675" s="72"/>
      <c r="BD675" s="72"/>
      <c r="BF675" s="72"/>
      <c r="BL675" s="72"/>
      <c r="BN675" s="72"/>
      <c r="BT675" s="72"/>
      <c r="BV675" s="72"/>
      <c r="CB675" s="72"/>
      <c r="CD675" s="72"/>
      <c r="CE675" s="72"/>
      <c r="CF675" s="72"/>
      <c r="CG675" s="72"/>
      <c r="CH675" s="72"/>
      <c r="CI675" s="72"/>
      <c r="CJ675" s="72"/>
      <c r="CK675" s="72"/>
      <c r="CL675" s="72"/>
      <c r="CR675" s="72"/>
      <c r="CT675" s="72"/>
      <c r="CZ675" s="72"/>
      <c r="DB675" s="72"/>
      <c r="DC675" s="72"/>
      <c r="DD675" s="72"/>
      <c r="DE675" s="72"/>
      <c r="DF675" s="72"/>
      <c r="DG675" s="72"/>
      <c r="DH675" s="72"/>
      <c r="DI675" s="72"/>
      <c r="DJ675" s="212"/>
      <c r="DK675" s="212"/>
      <c r="DL675" s="212"/>
      <c r="DM675" s="212"/>
      <c r="DN675" s="212"/>
      <c r="DO675" s="212"/>
      <c r="DP675" s="212"/>
      <c r="DQ675" s="212"/>
      <c r="DR675" s="72"/>
    </row>
    <row r="676" spans="2:122" x14ac:dyDescent="0.3">
      <c r="B676" s="72"/>
      <c r="H676" s="72"/>
      <c r="J676" s="72"/>
      <c r="P676" s="72"/>
      <c r="R676" s="72"/>
      <c r="X676" s="72"/>
      <c r="Z676" s="72"/>
      <c r="AF676" s="72"/>
      <c r="AH676" s="72"/>
      <c r="AI676" s="72"/>
      <c r="AP676" s="72"/>
      <c r="AV676" s="72"/>
      <c r="AX676" s="72"/>
      <c r="BD676" s="72"/>
      <c r="BF676" s="72"/>
      <c r="BL676" s="72"/>
      <c r="BN676" s="72"/>
      <c r="BT676" s="72"/>
      <c r="BV676" s="72"/>
      <c r="CB676" s="72"/>
      <c r="CD676" s="72"/>
      <c r="CE676" s="72"/>
      <c r="CF676" s="72"/>
      <c r="CG676" s="72"/>
      <c r="CH676" s="72"/>
      <c r="CI676" s="72"/>
      <c r="CJ676" s="72"/>
      <c r="CK676" s="72"/>
      <c r="CL676" s="72"/>
      <c r="CR676" s="72"/>
      <c r="CT676" s="72"/>
      <c r="CZ676" s="72"/>
      <c r="DB676" s="72"/>
      <c r="DC676" s="72"/>
      <c r="DD676" s="72"/>
      <c r="DE676" s="72"/>
      <c r="DF676" s="72"/>
      <c r="DG676" s="72"/>
      <c r="DH676" s="72"/>
      <c r="DI676" s="72"/>
      <c r="DJ676" s="212"/>
      <c r="DK676" s="212"/>
      <c r="DL676" s="212"/>
      <c r="DM676" s="212"/>
      <c r="DN676" s="212"/>
      <c r="DO676" s="212"/>
      <c r="DP676" s="212"/>
      <c r="DQ676" s="212"/>
      <c r="DR676" s="72"/>
    </row>
    <row r="677" spans="2:122" x14ac:dyDescent="0.3">
      <c r="B677" s="72"/>
      <c r="H677" s="72"/>
      <c r="J677" s="72"/>
      <c r="P677" s="72"/>
      <c r="R677" s="72"/>
      <c r="X677" s="72"/>
      <c r="Z677" s="72"/>
      <c r="AF677" s="72"/>
      <c r="AH677" s="72"/>
      <c r="AI677" s="72"/>
      <c r="AP677" s="72"/>
      <c r="AV677" s="72"/>
      <c r="AX677" s="72"/>
      <c r="BD677" s="72"/>
      <c r="BF677" s="72"/>
      <c r="BL677" s="72"/>
      <c r="BN677" s="72"/>
      <c r="BT677" s="72"/>
      <c r="BV677" s="72"/>
      <c r="CB677" s="72"/>
      <c r="CD677" s="72"/>
      <c r="CE677" s="72"/>
      <c r="CF677" s="72"/>
      <c r="CG677" s="72"/>
      <c r="CH677" s="72"/>
      <c r="CI677" s="72"/>
      <c r="CJ677" s="72"/>
      <c r="CK677" s="72"/>
      <c r="CL677" s="72"/>
      <c r="CR677" s="72"/>
      <c r="CT677" s="72"/>
      <c r="CZ677" s="72"/>
      <c r="DB677" s="72"/>
      <c r="DC677" s="72"/>
      <c r="DD677" s="72"/>
      <c r="DE677" s="72"/>
      <c r="DF677" s="72"/>
      <c r="DG677" s="72"/>
      <c r="DH677" s="72"/>
      <c r="DI677" s="72"/>
      <c r="DJ677" s="212"/>
      <c r="DK677" s="212"/>
      <c r="DL677" s="212"/>
      <c r="DM677" s="212"/>
      <c r="DN677" s="212"/>
      <c r="DO677" s="212"/>
      <c r="DP677" s="212"/>
      <c r="DQ677" s="212"/>
      <c r="DR677" s="72"/>
    </row>
    <row r="678" spans="2:122" x14ac:dyDescent="0.3">
      <c r="B678" s="72"/>
      <c r="H678" s="72"/>
      <c r="J678" s="72"/>
      <c r="P678" s="72"/>
      <c r="R678" s="72"/>
      <c r="X678" s="72"/>
      <c r="Z678" s="72"/>
      <c r="AF678" s="72"/>
      <c r="AH678" s="72"/>
      <c r="AI678" s="72"/>
      <c r="AP678" s="72"/>
      <c r="AV678" s="72"/>
      <c r="AX678" s="72"/>
      <c r="BD678" s="72"/>
      <c r="BF678" s="72"/>
      <c r="BL678" s="72"/>
      <c r="BN678" s="72"/>
      <c r="BT678" s="72"/>
      <c r="BV678" s="72"/>
      <c r="CB678" s="72"/>
      <c r="CD678" s="72"/>
      <c r="CE678" s="72"/>
      <c r="CF678" s="72"/>
      <c r="CG678" s="72"/>
      <c r="CH678" s="72"/>
      <c r="CI678" s="72"/>
      <c r="CJ678" s="72"/>
      <c r="CK678" s="72"/>
      <c r="CL678" s="72"/>
      <c r="CR678" s="72"/>
      <c r="CT678" s="72"/>
      <c r="CZ678" s="72"/>
      <c r="DB678" s="72"/>
      <c r="DC678" s="72"/>
      <c r="DD678" s="72"/>
      <c r="DE678" s="72"/>
      <c r="DF678" s="72"/>
      <c r="DG678" s="72"/>
      <c r="DH678" s="72"/>
      <c r="DI678" s="72"/>
      <c r="DJ678" s="212"/>
      <c r="DK678" s="212"/>
      <c r="DL678" s="212"/>
      <c r="DM678" s="212"/>
      <c r="DN678" s="212"/>
      <c r="DO678" s="212"/>
      <c r="DP678" s="212"/>
      <c r="DQ678" s="212"/>
      <c r="DR678" s="72"/>
    </row>
    <row r="679" spans="2:122" x14ac:dyDescent="0.3">
      <c r="B679" s="72"/>
      <c r="H679" s="72"/>
      <c r="J679" s="72"/>
      <c r="P679" s="72"/>
      <c r="R679" s="72"/>
      <c r="X679" s="72"/>
      <c r="Z679" s="72"/>
      <c r="AF679" s="72"/>
      <c r="AH679" s="72"/>
      <c r="AI679" s="72"/>
      <c r="AP679" s="72"/>
      <c r="AV679" s="72"/>
      <c r="AX679" s="72"/>
      <c r="BD679" s="72"/>
      <c r="BF679" s="72"/>
      <c r="BL679" s="72"/>
      <c r="BN679" s="72"/>
      <c r="BT679" s="72"/>
      <c r="BV679" s="72"/>
      <c r="CB679" s="72"/>
      <c r="CD679" s="72"/>
      <c r="CE679" s="72"/>
      <c r="CF679" s="72"/>
      <c r="CG679" s="72"/>
      <c r="CH679" s="72"/>
      <c r="CI679" s="72"/>
      <c r="CJ679" s="72"/>
      <c r="CK679" s="72"/>
      <c r="CL679" s="72"/>
      <c r="CR679" s="72"/>
      <c r="CT679" s="72"/>
      <c r="CZ679" s="72"/>
      <c r="DB679" s="72"/>
      <c r="DC679" s="72"/>
      <c r="DD679" s="72"/>
      <c r="DE679" s="72"/>
      <c r="DF679" s="72"/>
      <c r="DG679" s="72"/>
      <c r="DH679" s="72"/>
      <c r="DI679" s="72"/>
      <c r="DJ679" s="212"/>
      <c r="DK679" s="212"/>
      <c r="DL679" s="212"/>
      <c r="DM679" s="212"/>
      <c r="DN679" s="212"/>
      <c r="DO679" s="212"/>
      <c r="DP679" s="212"/>
      <c r="DQ679" s="212"/>
      <c r="DR679" s="72"/>
    </row>
    <row r="680" spans="2:122" x14ac:dyDescent="0.3">
      <c r="B680" s="72"/>
      <c r="H680" s="72"/>
      <c r="J680" s="72"/>
      <c r="P680" s="72"/>
      <c r="R680" s="72"/>
      <c r="X680" s="72"/>
      <c r="Z680" s="72"/>
      <c r="AF680" s="72"/>
      <c r="AH680" s="72"/>
      <c r="AI680" s="72"/>
      <c r="AP680" s="72"/>
      <c r="AV680" s="72"/>
      <c r="AX680" s="72"/>
      <c r="BD680" s="72"/>
      <c r="BF680" s="72"/>
      <c r="BL680" s="72"/>
      <c r="BN680" s="72"/>
      <c r="BT680" s="72"/>
      <c r="BV680" s="72"/>
      <c r="CB680" s="72"/>
      <c r="CD680" s="72"/>
      <c r="CE680" s="72"/>
      <c r="CF680" s="72"/>
      <c r="CG680" s="72"/>
      <c r="CH680" s="72"/>
      <c r="CI680" s="72"/>
      <c r="CJ680" s="72"/>
      <c r="CK680" s="72"/>
      <c r="CL680" s="72"/>
      <c r="CR680" s="72"/>
      <c r="CT680" s="72"/>
      <c r="CZ680" s="72"/>
      <c r="DB680" s="72"/>
      <c r="DC680" s="72"/>
      <c r="DD680" s="72"/>
      <c r="DE680" s="72"/>
      <c r="DF680" s="72"/>
      <c r="DG680" s="72"/>
      <c r="DH680" s="72"/>
      <c r="DI680" s="72"/>
      <c r="DJ680" s="212"/>
      <c r="DK680" s="212"/>
      <c r="DL680" s="212"/>
      <c r="DM680" s="212"/>
      <c r="DN680" s="212"/>
      <c r="DO680" s="212"/>
      <c r="DP680" s="212"/>
      <c r="DQ680" s="212"/>
      <c r="DR680" s="72"/>
    </row>
    <row r="681" spans="2:122" x14ac:dyDescent="0.3">
      <c r="B681" s="72"/>
      <c r="H681" s="72"/>
      <c r="J681" s="72"/>
      <c r="P681" s="72"/>
      <c r="R681" s="72"/>
      <c r="X681" s="72"/>
      <c r="Z681" s="72"/>
      <c r="AF681" s="72"/>
      <c r="AH681" s="72"/>
      <c r="AI681" s="72"/>
      <c r="AP681" s="72"/>
      <c r="AV681" s="72"/>
      <c r="AX681" s="72"/>
      <c r="BD681" s="72"/>
      <c r="BF681" s="72"/>
      <c r="BL681" s="72"/>
      <c r="BN681" s="72"/>
      <c r="BT681" s="72"/>
      <c r="BV681" s="72"/>
      <c r="CB681" s="72"/>
      <c r="CD681" s="72"/>
      <c r="CE681" s="72"/>
      <c r="CF681" s="72"/>
      <c r="CG681" s="72"/>
      <c r="CH681" s="72"/>
      <c r="CI681" s="72"/>
      <c r="CJ681" s="72"/>
      <c r="CK681" s="72"/>
      <c r="CL681" s="72"/>
      <c r="CR681" s="72"/>
      <c r="CT681" s="72"/>
      <c r="CZ681" s="72"/>
      <c r="DB681" s="72"/>
      <c r="DC681" s="72"/>
      <c r="DD681" s="72"/>
      <c r="DE681" s="72"/>
      <c r="DF681" s="72"/>
      <c r="DG681" s="72"/>
      <c r="DH681" s="72"/>
      <c r="DI681" s="72"/>
      <c r="DJ681" s="212"/>
      <c r="DK681" s="212"/>
      <c r="DL681" s="212"/>
      <c r="DM681" s="212"/>
      <c r="DN681" s="212"/>
      <c r="DO681" s="212"/>
      <c r="DP681" s="212"/>
      <c r="DQ681" s="212"/>
      <c r="DR681" s="72"/>
    </row>
    <row r="682" spans="2:122" x14ac:dyDescent="0.3">
      <c r="B682" s="72"/>
      <c r="H682" s="72"/>
      <c r="J682" s="72"/>
      <c r="P682" s="72"/>
      <c r="R682" s="72"/>
      <c r="X682" s="72"/>
      <c r="Z682" s="72"/>
      <c r="AF682" s="72"/>
      <c r="AH682" s="72"/>
      <c r="AI682" s="72"/>
      <c r="AP682" s="72"/>
      <c r="AV682" s="72"/>
      <c r="AX682" s="72"/>
      <c r="BD682" s="72"/>
      <c r="BF682" s="72"/>
      <c r="BL682" s="72"/>
      <c r="BN682" s="72"/>
      <c r="BT682" s="72"/>
      <c r="BV682" s="72"/>
      <c r="CB682" s="72"/>
      <c r="CD682" s="72"/>
      <c r="CE682" s="72"/>
      <c r="CF682" s="72"/>
      <c r="CG682" s="72"/>
      <c r="CH682" s="72"/>
      <c r="CI682" s="72"/>
      <c r="CJ682" s="72"/>
      <c r="CK682" s="72"/>
      <c r="CL682" s="72"/>
      <c r="CR682" s="72"/>
      <c r="CT682" s="72"/>
      <c r="CZ682" s="72"/>
      <c r="DB682" s="72"/>
      <c r="DC682" s="72"/>
      <c r="DD682" s="72"/>
      <c r="DE682" s="72"/>
      <c r="DF682" s="72"/>
      <c r="DG682" s="72"/>
      <c r="DH682" s="72"/>
      <c r="DI682" s="72"/>
      <c r="DJ682" s="212"/>
      <c r="DK682" s="212"/>
      <c r="DL682" s="212"/>
      <c r="DM682" s="212"/>
      <c r="DN682" s="212"/>
      <c r="DO682" s="212"/>
      <c r="DP682" s="212"/>
      <c r="DQ682" s="212"/>
      <c r="DR682" s="72"/>
    </row>
    <row r="683" spans="2:122" x14ac:dyDescent="0.3">
      <c r="B683" s="72"/>
      <c r="H683" s="72"/>
      <c r="J683" s="72"/>
      <c r="P683" s="72"/>
      <c r="R683" s="72"/>
      <c r="X683" s="72"/>
      <c r="Z683" s="72"/>
      <c r="AF683" s="72"/>
      <c r="AH683" s="72"/>
      <c r="AI683" s="72"/>
      <c r="AP683" s="72"/>
      <c r="AV683" s="72"/>
      <c r="AX683" s="72"/>
      <c r="BD683" s="72"/>
      <c r="BF683" s="72"/>
      <c r="BL683" s="72"/>
      <c r="BN683" s="72"/>
      <c r="BT683" s="72"/>
      <c r="BV683" s="72"/>
      <c r="CB683" s="72"/>
      <c r="CD683" s="72"/>
      <c r="CE683" s="72"/>
      <c r="CF683" s="72"/>
      <c r="CG683" s="72"/>
      <c r="CH683" s="72"/>
      <c r="CI683" s="72"/>
      <c r="CJ683" s="72"/>
      <c r="CK683" s="72"/>
      <c r="CL683" s="72"/>
      <c r="CR683" s="72"/>
      <c r="CT683" s="72"/>
      <c r="CZ683" s="72"/>
      <c r="DB683" s="72"/>
      <c r="DC683" s="72"/>
      <c r="DD683" s="72"/>
      <c r="DE683" s="72"/>
      <c r="DF683" s="72"/>
      <c r="DG683" s="72"/>
      <c r="DH683" s="72"/>
      <c r="DI683" s="72"/>
      <c r="DJ683" s="212"/>
      <c r="DK683" s="212"/>
      <c r="DL683" s="212"/>
      <c r="DM683" s="212"/>
      <c r="DN683" s="212"/>
      <c r="DO683" s="212"/>
      <c r="DP683" s="212"/>
      <c r="DQ683" s="212"/>
      <c r="DR683" s="72"/>
    </row>
    <row r="684" spans="2:122" x14ac:dyDescent="0.3">
      <c r="B684" s="72"/>
      <c r="H684" s="72"/>
      <c r="J684" s="72"/>
      <c r="P684" s="72"/>
      <c r="R684" s="72"/>
      <c r="X684" s="72"/>
      <c r="Z684" s="72"/>
      <c r="AF684" s="72"/>
      <c r="AH684" s="72"/>
      <c r="AI684" s="72"/>
      <c r="AP684" s="72"/>
      <c r="AV684" s="72"/>
      <c r="AX684" s="72"/>
      <c r="BD684" s="72"/>
      <c r="BF684" s="72"/>
      <c r="BL684" s="72"/>
      <c r="BN684" s="72"/>
      <c r="BT684" s="72"/>
      <c r="BV684" s="72"/>
      <c r="CB684" s="72"/>
      <c r="CD684" s="72"/>
      <c r="CE684" s="72"/>
      <c r="CF684" s="72"/>
      <c r="CG684" s="72"/>
      <c r="CH684" s="72"/>
      <c r="CI684" s="72"/>
      <c r="CJ684" s="72"/>
      <c r="CK684" s="72"/>
      <c r="CL684" s="72"/>
      <c r="CR684" s="72"/>
      <c r="CT684" s="72"/>
      <c r="CZ684" s="72"/>
      <c r="DB684" s="72"/>
      <c r="DC684" s="72"/>
      <c r="DD684" s="72"/>
      <c r="DE684" s="72"/>
      <c r="DF684" s="72"/>
      <c r="DG684" s="72"/>
      <c r="DH684" s="72"/>
      <c r="DI684" s="72"/>
      <c r="DJ684" s="212"/>
      <c r="DK684" s="212"/>
      <c r="DL684" s="212"/>
      <c r="DM684" s="212"/>
      <c r="DN684" s="212"/>
      <c r="DO684" s="212"/>
      <c r="DP684" s="212"/>
      <c r="DQ684" s="212"/>
      <c r="DR684" s="72"/>
    </row>
    <row r="685" spans="2:122" x14ac:dyDescent="0.3">
      <c r="B685" s="72"/>
      <c r="H685" s="72"/>
      <c r="J685" s="72"/>
      <c r="P685" s="72"/>
      <c r="R685" s="72"/>
      <c r="X685" s="72"/>
      <c r="Z685" s="72"/>
      <c r="AF685" s="72"/>
      <c r="AH685" s="72"/>
      <c r="AI685" s="72"/>
      <c r="AP685" s="72"/>
      <c r="AV685" s="72"/>
      <c r="AX685" s="72"/>
      <c r="BD685" s="72"/>
      <c r="BF685" s="72"/>
      <c r="BL685" s="72"/>
      <c r="BN685" s="72"/>
      <c r="BT685" s="72"/>
      <c r="BV685" s="72"/>
      <c r="CB685" s="72"/>
      <c r="CD685" s="72"/>
      <c r="CE685" s="72"/>
      <c r="CF685" s="72"/>
      <c r="CG685" s="72"/>
      <c r="CH685" s="72"/>
      <c r="CI685" s="72"/>
      <c r="CJ685" s="72"/>
      <c r="CK685" s="72"/>
      <c r="CL685" s="72"/>
      <c r="CR685" s="72"/>
      <c r="CT685" s="72"/>
      <c r="CZ685" s="72"/>
      <c r="DB685" s="72"/>
      <c r="DC685" s="72"/>
      <c r="DD685" s="72"/>
      <c r="DE685" s="72"/>
      <c r="DF685" s="72"/>
      <c r="DG685" s="72"/>
      <c r="DH685" s="72"/>
      <c r="DI685" s="72"/>
      <c r="DJ685" s="212"/>
      <c r="DK685" s="212"/>
      <c r="DL685" s="212"/>
      <c r="DM685" s="212"/>
      <c r="DN685" s="212"/>
      <c r="DO685" s="212"/>
      <c r="DP685" s="212"/>
      <c r="DQ685" s="212"/>
      <c r="DR685" s="72"/>
    </row>
    <row r="686" spans="2:122" x14ac:dyDescent="0.3">
      <c r="B686" s="72"/>
      <c r="H686" s="72"/>
      <c r="J686" s="72"/>
      <c r="P686" s="72"/>
      <c r="R686" s="72"/>
      <c r="X686" s="72"/>
      <c r="Z686" s="72"/>
      <c r="AF686" s="72"/>
      <c r="AH686" s="72"/>
      <c r="AI686" s="72"/>
      <c r="AP686" s="72"/>
      <c r="AV686" s="72"/>
      <c r="AX686" s="72"/>
      <c r="BD686" s="72"/>
      <c r="BF686" s="72"/>
      <c r="BL686" s="72"/>
      <c r="BN686" s="72"/>
      <c r="BT686" s="72"/>
      <c r="BV686" s="72"/>
      <c r="CB686" s="72"/>
      <c r="CD686" s="72"/>
      <c r="CE686" s="72"/>
      <c r="CF686" s="72"/>
      <c r="CG686" s="72"/>
      <c r="CH686" s="72"/>
      <c r="CI686" s="72"/>
      <c r="CJ686" s="72"/>
      <c r="CK686" s="72"/>
      <c r="CL686" s="72"/>
      <c r="CR686" s="72"/>
      <c r="CT686" s="72"/>
      <c r="CZ686" s="72"/>
      <c r="DB686" s="72"/>
      <c r="DC686" s="72"/>
      <c r="DD686" s="72"/>
      <c r="DE686" s="72"/>
      <c r="DF686" s="72"/>
      <c r="DG686" s="72"/>
      <c r="DH686" s="72"/>
      <c r="DI686" s="72"/>
      <c r="DJ686" s="212"/>
      <c r="DK686" s="212"/>
      <c r="DL686" s="212"/>
      <c r="DM686" s="212"/>
      <c r="DN686" s="212"/>
      <c r="DO686" s="212"/>
      <c r="DP686" s="212"/>
      <c r="DQ686" s="212"/>
      <c r="DR686" s="72"/>
    </row>
    <row r="687" spans="2:122" x14ac:dyDescent="0.3">
      <c r="B687" s="72"/>
      <c r="H687" s="72"/>
      <c r="J687" s="72"/>
      <c r="P687" s="72"/>
      <c r="R687" s="72"/>
      <c r="X687" s="72"/>
      <c r="Z687" s="72"/>
      <c r="AF687" s="72"/>
      <c r="AH687" s="72"/>
      <c r="AI687" s="72"/>
      <c r="AP687" s="72"/>
      <c r="AV687" s="72"/>
      <c r="AX687" s="72"/>
      <c r="BD687" s="72"/>
      <c r="BF687" s="72"/>
      <c r="BL687" s="72"/>
      <c r="BN687" s="72"/>
      <c r="BT687" s="72"/>
      <c r="BV687" s="72"/>
      <c r="CB687" s="72"/>
      <c r="CD687" s="72"/>
      <c r="CE687" s="72"/>
      <c r="CF687" s="72"/>
      <c r="CG687" s="72"/>
      <c r="CH687" s="72"/>
      <c r="CI687" s="72"/>
      <c r="CJ687" s="72"/>
      <c r="CK687" s="72"/>
      <c r="CL687" s="72"/>
      <c r="CR687" s="72"/>
      <c r="CT687" s="72"/>
      <c r="CZ687" s="72"/>
      <c r="DB687" s="72"/>
      <c r="DC687" s="72"/>
      <c r="DD687" s="72"/>
      <c r="DE687" s="72"/>
      <c r="DF687" s="72"/>
      <c r="DG687" s="72"/>
      <c r="DH687" s="72"/>
      <c r="DI687" s="72"/>
      <c r="DJ687" s="212"/>
      <c r="DK687" s="212"/>
      <c r="DL687" s="212"/>
      <c r="DM687" s="212"/>
      <c r="DN687" s="212"/>
      <c r="DO687" s="212"/>
      <c r="DP687" s="212"/>
      <c r="DQ687" s="212"/>
      <c r="DR687" s="72"/>
    </row>
    <row r="688" spans="2:122" x14ac:dyDescent="0.3">
      <c r="B688" s="72"/>
      <c r="H688" s="72"/>
      <c r="J688" s="72"/>
      <c r="P688" s="72"/>
      <c r="R688" s="72"/>
      <c r="X688" s="72"/>
      <c r="Z688" s="72"/>
      <c r="AF688" s="72"/>
      <c r="AH688" s="72"/>
      <c r="AI688" s="72"/>
      <c r="AP688" s="72"/>
      <c r="AV688" s="72"/>
      <c r="AX688" s="72"/>
      <c r="BD688" s="72"/>
      <c r="BF688" s="72"/>
      <c r="BL688" s="72"/>
      <c r="BN688" s="72"/>
      <c r="BT688" s="72"/>
      <c r="BV688" s="72"/>
      <c r="CB688" s="72"/>
      <c r="CD688" s="72"/>
      <c r="CE688" s="72"/>
      <c r="CF688" s="72"/>
      <c r="CG688" s="72"/>
      <c r="CH688" s="72"/>
      <c r="CI688" s="72"/>
      <c r="CJ688" s="72"/>
      <c r="CK688" s="72"/>
      <c r="CL688" s="72"/>
      <c r="CR688" s="72"/>
      <c r="CT688" s="72"/>
      <c r="CZ688" s="72"/>
      <c r="DB688" s="72"/>
      <c r="DC688" s="72"/>
      <c r="DD688" s="72"/>
      <c r="DE688" s="72"/>
      <c r="DF688" s="72"/>
      <c r="DG688" s="72"/>
      <c r="DH688" s="72"/>
      <c r="DI688" s="72"/>
      <c r="DJ688" s="212"/>
      <c r="DK688" s="212"/>
      <c r="DL688" s="212"/>
      <c r="DM688" s="212"/>
      <c r="DN688" s="212"/>
      <c r="DO688" s="212"/>
      <c r="DP688" s="212"/>
      <c r="DQ688" s="212"/>
      <c r="DR688" s="72"/>
    </row>
    <row r="689" spans="2:122" x14ac:dyDescent="0.3">
      <c r="B689" s="72"/>
      <c r="H689" s="72"/>
      <c r="J689" s="72"/>
      <c r="P689" s="72"/>
      <c r="R689" s="72"/>
      <c r="X689" s="72"/>
      <c r="Z689" s="72"/>
      <c r="AF689" s="72"/>
      <c r="AH689" s="72"/>
      <c r="AI689" s="72"/>
      <c r="AP689" s="72"/>
      <c r="AV689" s="72"/>
      <c r="AX689" s="72"/>
      <c r="BD689" s="72"/>
      <c r="BF689" s="72"/>
      <c r="BL689" s="72"/>
      <c r="BN689" s="72"/>
      <c r="BT689" s="72"/>
      <c r="BV689" s="72"/>
      <c r="CB689" s="72"/>
      <c r="CD689" s="72"/>
      <c r="CE689" s="72"/>
      <c r="CF689" s="72"/>
      <c r="CG689" s="72"/>
      <c r="CH689" s="72"/>
      <c r="CI689" s="72"/>
      <c r="CJ689" s="72"/>
      <c r="CK689" s="72"/>
      <c r="CL689" s="72"/>
      <c r="CR689" s="72"/>
      <c r="CT689" s="72"/>
      <c r="CZ689" s="72"/>
      <c r="DB689" s="72"/>
      <c r="DC689" s="72"/>
      <c r="DD689" s="72"/>
      <c r="DE689" s="72"/>
      <c r="DF689" s="72"/>
      <c r="DG689" s="72"/>
      <c r="DH689" s="72"/>
      <c r="DI689" s="72"/>
      <c r="DJ689" s="212"/>
      <c r="DK689" s="212"/>
      <c r="DL689" s="212"/>
      <c r="DM689" s="212"/>
      <c r="DN689" s="212"/>
      <c r="DO689" s="212"/>
      <c r="DP689" s="212"/>
      <c r="DQ689" s="212"/>
      <c r="DR689" s="72"/>
    </row>
    <row r="690" spans="2:122" x14ac:dyDescent="0.3">
      <c r="B690" s="72"/>
      <c r="H690" s="72"/>
      <c r="J690" s="72"/>
      <c r="P690" s="72"/>
      <c r="R690" s="72"/>
      <c r="X690" s="72"/>
      <c r="Z690" s="72"/>
      <c r="AF690" s="72"/>
      <c r="AH690" s="72"/>
      <c r="AI690" s="72"/>
      <c r="AP690" s="72"/>
      <c r="AV690" s="72"/>
      <c r="AX690" s="72"/>
      <c r="BD690" s="72"/>
      <c r="BF690" s="72"/>
      <c r="BL690" s="72"/>
      <c r="BN690" s="72"/>
      <c r="BT690" s="72"/>
      <c r="BV690" s="72"/>
      <c r="CB690" s="72"/>
      <c r="CD690" s="72"/>
      <c r="CE690" s="72"/>
      <c r="CF690" s="72"/>
      <c r="CG690" s="72"/>
      <c r="CH690" s="72"/>
      <c r="CI690" s="72"/>
      <c r="CJ690" s="72"/>
      <c r="CK690" s="72"/>
      <c r="CL690" s="72"/>
      <c r="CR690" s="72"/>
      <c r="CT690" s="72"/>
      <c r="CZ690" s="72"/>
      <c r="DB690" s="72"/>
      <c r="DC690" s="72"/>
      <c r="DD690" s="72"/>
      <c r="DE690" s="72"/>
      <c r="DF690" s="72"/>
      <c r="DG690" s="72"/>
      <c r="DH690" s="72"/>
      <c r="DI690" s="72"/>
      <c r="DJ690" s="212"/>
      <c r="DK690" s="212"/>
      <c r="DL690" s="212"/>
      <c r="DM690" s="212"/>
      <c r="DN690" s="212"/>
      <c r="DO690" s="212"/>
      <c r="DP690" s="212"/>
      <c r="DQ690" s="212"/>
      <c r="DR690" s="72"/>
    </row>
    <row r="691" spans="2:122" x14ac:dyDescent="0.3">
      <c r="B691" s="72"/>
      <c r="H691" s="72"/>
      <c r="J691" s="72"/>
      <c r="P691" s="72"/>
      <c r="R691" s="72"/>
      <c r="X691" s="72"/>
      <c r="Z691" s="72"/>
      <c r="AF691" s="72"/>
      <c r="AH691" s="72"/>
      <c r="AI691" s="72"/>
      <c r="AP691" s="72"/>
      <c r="AV691" s="72"/>
      <c r="AX691" s="72"/>
      <c r="BD691" s="72"/>
      <c r="BF691" s="72"/>
      <c r="BL691" s="72"/>
      <c r="BN691" s="72"/>
      <c r="BT691" s="72"/>
      <c r="BV691" s="72"/>
      <c r="CB691" s="72"/>
      <c r="CD691" s="72"/>
      <c r="CE691" s="72"/>
      <c r="CF691" s="72"/>
      <c r="CG691" s="72"/>
      <c r="CH691" s="72"/>
      <c r="CI691" s="72"/>
      <c r="CJ691" s="72"/>
      <c r="CK691" s="72"/>
      <c r="CL691" s="72"/>
      <c r="CR691" s="72"/>
      <c r="CT691" s="72"/>
      <c r="CZ691" s="72"/>
      <c r="DB691" s="72"/>
      <c r="DC691" s="72"/>
      <c r="DD691" s="72"/>
      <c r="DE691" s="72"/>
      <c r="DF691" s="72"/>
      <c r="DG691" s="72"/>
      <c r="DH691" s="72"/>
      <c r="DI691" s="72"/>
      <c r="DJ691" s="212"/>
      <c r="DK691" s="212"/>
      <c r="DL691" s="212"/>
      <c r="DM691" s="212"/>
      <c r="DN691" s="212"/>
      <c r="DO691" s="212"/>
      <c r="DP691" s="212"/>
      <c r="DQ691" s="212"/>
      <c r="DR691" s="72"/>
    </row>
    <row r="692" spans="2:122" x14ac:dyDescent="0.3">
      <c r="B692" s="72"/>
      <c r="H692" s="72"/>
      <c r="J692" s="72"/>
      <c r="P692" s="72"/>
      <c r="R692" s="72"/>
      <c r="X692" s="72"/>
      <c r="Z692" s="72"/>
      <c r="AF692" s="72"/>
      <c r="AH692" s="72"/>
      <c r="AI692" s="72"/>
      <c r="AP692" s="72"/>
      <c r="AV692" s="72"/>
      <c r="AX692" s="72"/>
      <c r="BD692" s="72"/>
      <c r="BF692" s="72"/>
      <c r="BL692" s="72"/>
      <c r="BN692" s="72"/>
      <c r="BT692" s="72"/>
      <c r="BV692" s="72"/>
      <c r="CB692" s="72"/>
      <c r="CD692" s="72"/>
      <c r="CE692" s="72"/>
      <c r="CF692" s="72"/>
      <c r="CG692" s="72"/>
      <c r="CH692" s="72"/>
      <c r="CI692" s="72"/>
      <c r="CJ692" s="72"/>
      <c r="CK692" s="72"/>
      <c r="CL692" s="72"/>
      <c r="CR692" s="72"/>
      <c r="CT692" s="72"/>
      <c r="CZ692" s="72"/>
      <c r="DB692" s="72"/>
      <c r="DC692" s="72"/>
      <c r="DD692" s="72"/>
      <c r="DE692" s="72"/>
      <c r="DF692" s="72"/>
      <c r="DG692" s="72"/>
      <c r="DH692" s="72"/>
      <c r="DI692" s="72"/>
      <c r="DJ692" s="212"/>
      <c r="DK692" s="212"/>
      <c r="DL692" s="212"/>
      <c r="DM692" s="212"/>
      <c r="DN692" s="212"/>
      <c r="DO692" s="212"/>
      <c r="DP692" s="212"/>
      <c r="DQ692" s="212"/>
      <c r="DR692" s="72"/>
    </row>
    <row r="693" spans="2:122" x14ac:dyDescent="0.3">
      <c r="B693" s="72"/>
      <c r="H693" s="72"/>
      <c r="J693" s="72"/>
      <c r="P693" s="72"/>
      <c r="R693" s="72"/>
      <c r="X693" s="72"/>
      <c r="Z693" s="72"/>
      <c r="AF693" s="72"/>
      <c r="AH693" s="72"/>
      <c r="AI693" s="72"/>
      <c r="AP693" s="72"/>
      <c r="AV693" s="72"/>
      <c r="AX693" s="72"/>
      <c r="BD693" s="72"/>
      <c r="BF693" s="72"/>
      <c r="BL693" s="72"/>
      <c r="BN693" s="72"/>
      <c r="BT693" s="72"/>
      <c r="BV693" s="72"/>
      <c r="CB693" s="72"/>
      <c r="CD693" s="72"/>
      <c r="CE693" s="72"/>
      <c r="CF693" s="72"/>
      <c r="CG693" s="72"/>
      <c r="CH693" s="72"/>
      <c r="CI693" s="72"/>
      <c r="CJ693" s="72"/>
      <c r="CK693" s="72"/>
      <c r="CL693" s="72"/>
      <c r="CR693" s="72"/>
      <c r="CT693" s="72"/>
      <c r="CZ693" s="72"/>
      <c r="DB693" s="72"/>
      <c r="DC693" s="72"/>
      <c r="DD693" s="72"/>
      <c r="DE693" s="72"/>
      <c r="DF693" s="72"/>
      <c r="DG693" s="72"/>
      <c r="DH693" s="72"/>
      <c r="DI693" s="72"/>
      <c r="DJ693" s="212"/>
      <c r="DK693" s="212"/>
      <c r="DL693" s="212"/>
      <c r="DM693" s="212"/>
      <c r="DN693" s="212"/>
      <c r="DO693" s="212"/>
      <c r="DP693" s="212"/>
      <c r="DQ693" s="212"/>
      <c r="DR693" s="72"/>
    </row>
    <row r="694" spans="2:122" x14ac:dyDescent="0.3">
      <c r="B694" s="72"/>
      <c r="H694" s="72"/>
      <c r="J694" s="72"/>
      <c r="P694" s="72"/>
      <c r="R694" s="72"/>
      <c r="X694" s="72"/>
      <c r="Z694" s="72"/>
      <c r="AF694" s="72"/>
      <c r="AH694" s="72"/>
      <c r="AI694" s="72"/>
      <c r="AP694" s="72"/>
      <c r="AV694" s="72"/>
      <c r="AX694" s="72"/>
      <c r="BD694" s="72"/>
      <c r="BF694" s="72"/>
      <c r="BL694" s="72"/>
      <c r="BN694" s="72"/>
      <c r="BT694" s="72"/>
      <c r="BV694" s="72"/>
      <c r="CB694" s="72"/>
      <c r="CD694" s="72"/>
      <c r="CE694" s="72"/>
      <c r="CF694" s="72"/>
      <c r="CG694" s="72"/>
      <c r="CH694" s="72"/>
      <c r="CI694" s="72"/>
      <c r="CJ694" s="72"/>
      <c r="CK694" s="72"/>
      <c r="CL694" s="72"/>
      <c r="CR694" s="72"/>
      <c r="CT694" s="72"/>
      <c r="CZ694" s="72"/>
      <c r="DB694" s="72"/>
      <c r="DC694" s="72"/>
      <c r="DD694" s="72"/>
      <c r="DE694" s="72"/>
      <c r="DF694" s="72"/>
      <c r="DG694" s="72"/>
      <c r="DH694" s="72"/>
      <c r="DI694" s="72"/>
      <c r="DJ694" s="212"/>
      <c r="DK694" s="212"/>
      <c r="DL694" s="212"/>
      <c r="DM694" s="212"/>
      <c r="DN694" s="212"/>
      <c r="DO694" s="212"/>
      <c r="DP694" s="212"/>
      <c r="DQ694" s="212"/>
      <c r="DR694" s="72"/>
    </row>
    <row r="695" spans="2:122" x14ac:dyDescent="0.3">
      <c r="B695" s="72"/>
      <c r="H695" s="72"/>
      <c r="J695" s="72"/>
      <c r="P695" s="72"/>
      <c r="R695" s="72"/>
      <c r="X695" s="72"/>
      <c r="Z695" s="72"/>
      <c r="AF695" s="72"/>
      <c r="AH695" s="72"/>
      <c r="AI695" s="72"/>
      <c r="AP695" s="72"/>
      <c r="AV695" s="72"/>
      <c r="AX695" s="72"/>
      <c r="BD695" s="72"/>
      <c r="BF695" s="72"/>
      <c r="BL695" s="72"/>
      <c r="BN695" s="72"/>
      <c r="BT695" s="72"/>
      <c r="BV695" s="72"/>
      <c r="CB695" s="72"/>
      <c r="CD695" s="72"/>
      <c r="CE695" s="72"/>
      <c r="CF695" s="72"/>
      <c r="CG695" s="72"/>
      <c r="CH695" s="72"/>
      <c r="CI695" s="72"/>
      <c r="CJ695" s="72"/>
      <c r="CK695" s="72"/>
      <c r="CL695" s="72"/>
      <c r="CR695" s="72"/>
      <c r="CT695" s="72"/>
      <c r="CZ695" s="72"/>
      <c r="DB695" s="72"/>
      <c r="DC695" s="72"/>
      <c r="DD695" s="72"/>
      <c r="DE695" s="72"/>
      <c r="DF695" s="72"/>
      <c r="DG695" s="72"/>
      <c r="DH695" s="72"/>
      <c r="DI695" s="72"/>
      <c r="DJ695" s="212"/>
      <c r="DK695" s="212"/>
      <c r="DL695" s="212"/>
      <c r="DM695" s="212"/>
      <c r="DN695" s="212"/>
      <c r="DO695" s="212"/>
      <c r="DP695" s="212"/>
      <c r="DQ695" s="212"/>
      <c r="DR695" s="72"/>
    </row>
    <row r="696" spans="2:122" x14ac:dyDescent="0.3">
      <c r="B696" s="72"/>
      <c r="H696" s="72"/>
      <c r="J696" s="72"/>
      <c r="P696" s="72"/>
      <c r="R696" s="72"/>
      <c r="X696" s="72"/>
      <c r="Z696" s="72"/>
      <c r="AF696" s="72"/>
      <c r="AH696" s="72"/>
      <c r="AI696" s="72"/>
      <c r="AP696" s="72"/>
      <c r="AV696" s="72"/>
      <c r="AX696" s="72"/>
      <c r="BD696" s="72"/>
      <c r="BF696" s="72"/>
      <c r="BL696" s="72"/>
      <c r="BN696" s="72"/>
      <c r="BT696" s="72"/>
      <c r="BV696" s="72"/>
      <c r="CB696" s="72"/>
      <c r="CD696" s="72"/>
      <c r="CE696" s="72"/>
      <c r="CF696" s="72"/>
      <c r="CG696" s="72"/>
      <c r="CH696" s="72"/>
      <c r="CI696" s="72"/>
      <c r="CJ696" s="72"/>
      <c r="CK696" s="72"/>
      <c r="CL696" s="72"/>
      <c r="CR696" s="72"/>
      <c r="CT696" s="72"/>
      <c r="CZ696" s="72"/>
      <c r="DB696" s="72"/>
      <c r="DC696" s="72"/>
      <c r="DD696" s="72"/>
      <c r="DE696" s="72"/>
      <c r="DF696" s="72"/>
      <c r="DG696" s="72"/>
      <c r="DH696" s="72"/>
      <c r="DI696" s="72"/>
      <c r="DJ696" s="212"/>
      <c r="DK696" s="212"/>
      <c r="DL696" s="212"/>
      <c r="DM696" s="212"/>
      <c r="DN696" s="212"/>
      <c r="DO696" s="212"/>
      <c r="DP696" s="212"/>
      <c r="DQ696" s="212"/>
      <c r="DR696" s="72"/>
    </row>
    <row r="697" spans="2:122" x14ac:dyDescent="0.3">
      <c r="B697" s="72"/>
      <c r="H697" s="72"/>
      <c r="J697" s="72"/>
      <c r="P697" s="72"/>
      <c r="R697" s="72"/>
      <c r="X697" s="72"/>
      <c r="Z697" s="72"/>
      <c r="AF697" s="72"/>
      <c r="AH697" s="72"/>
      <c r="AI697" s="72"/>
      <c r="AP697" s="72"/>
      <c r="AV697" s="72"/>
      <c r="AX697" s="72"/>
      <c r="BD697" s="72"/>
      <c r="BF697" s="72"/>
      <c r="BL697" s="72"/>
      <c r="BN697" s="72"/>
      <c r="BT697" s="72"/>
      <c r="BV697" s="72"/>
      <c r="CB697" s="72"/>
      <c r="CD697" s="72"/>
      <c r="CE697" s="72"/>
      <c r="CF697" s="72"/>
      <c r="CG697" s="72"/>
      <c r="CH697" s="72"/>
      <c r="CI697" s="72"/>
      <c r="CJ697" s="72"/>
      <c r="CK697" s="72"/>
      <c r="CL697" s="72"/>
      <c r="CR697" s="72"/>
      <c r="CT697" s="72"/>
      <c r="CZ697" s="72"/>
      <c r="DB697" s="72"/>
      <c r="DC697" s="72"/>
      <c r="DD697" s="72"/>
      <c r="DE697" s="72"/>
      <c r="DF697" s="72"/>
      <c r="DG697" s="72"/>
      <c r="DH697" s="72"/>
      <c r="DI697" s="72"/>
      <c r="DJ697" s="212"/>
      <c r="DK697" s="212"/>
      <c r="DL697" s="212"/>
      <c r="DM697" s="212"/>
      <c r="DN697" s="212"/>
      <c r="DO697" s="212"/>
      <c r="DP697" s="212"/>
      <c r="DQ697" s="212"/>
      <c r="DR697" s="72"/>
    </row>
    <row r="698" spans="2:122" x14ac:dyDescent="0.3">
      <c r="B698" s="72"/>
      <c r="H698" s="72"/>
      <c r="J698" s="72"/>
      <c r="P698" s="72"/>
      <c r="R698" s="72"/>
      <c r="X698" s="72"/>
      <c r="Z698" s="72"/>
      <c r="AF698" s="72"/>
      <c r="AH698" s="72"/>
      <c r="AI698" s="72"/>
      <c r="AP698" s="72"/>
      <c r="AV698" s="72"/>
      <c r="AX698" s="72"/>
      <c r="BD698" s="72"/>
      <c r="BF698" s="72"/>
      <c r="BL698" s="72"/>
      <c r="BN698" s="72"/>
      <c r="BT698" s="72"/>
      <c r="BV698" s="72"/>
      <c r="CB698" s="72"/>
      <c r="CD698" s="72"/>
      <c r="CE698" s="72"/>
      <c r="CF698" s="72"/>
      <c r="CG698" s="72"/>
      <c r="CH698" s="72"/>
      <c r="CI698" s="72"/>
      <c r="CJ698" s="72"/>
      <c r="CK698" s="72"/>
      <c r="CL698" s="72"/>
      <c r="CR698" s="72"/>
      <c r="CT698" s="72"/>
      <c r="CZ698" s="72"/>
      <c r="DB698" s="72"/>
      <c r="DC698" s="72"/>
      <c r="DD698" s="72"/>
      <c r="DE698" s="72"/>
      <c r="DF698" s="72"/>
      <c r="DG698" s="72"/>
      <c r="DH698" s="72"/>
      <c r="DI698" s="72"/>
      <c r="DJ698" s="212"/>
      <c r="DK698" s="212"/>
      <c r="DL698" s="212"/>
      <c r="DM698" s="212"/>
      <c r="DN698" s="212"/>
      <c r="DO698" s="212"/>
      <c r="DP698" s="212"/>
      <c r="DQ698" s="212"/>
      <c r="DR698" s="72"/>
    </row>
    <row r="699" spans="2:122" x14ac:dyDescent="0.3">
      <c r="B699" s="72"/>
      <c r="H699" s="72"/>
      <c r="J699" s="72"/>
      <c r="P699" s="72"/>
      <c r="R699" s="72"/>
      <c r="X699" s="72"/>
      <c r="Z699" s="72"/>
      <c r="AF699" s="72"/>
      <c r="AH699" s="72"/>
      <c r="AI699" s="72"/>
      <c r="AP699" s="72"/>
      <c r="AV699" s="72"/>
      <c r="AX699" s="72"/>
      <c r="BD699" s="72"/>
      <c r="BF699" s="72"/>
      <c r="BL699" s="72"/>
      <c r="BN699" s="72"/>
      <c r="BT699" s="72"/>
      <c r="BV699" s="72"/>
      <c r="CB699" s="72"/>
      <c r="CD699" s="72"/>
      <c r="CE699" s="72"/>
      <c r="CF699" s="72"/>
      <c r="CG699" s="72"/>
      <c r="CH699" s="72"/>
      <c r="CI699" s="72"/>
      <c r="CJ699" s="72"/>
      <c r="CK699" s="72"/>
      <c r="CL699" s="72"/>
      <c r="CR699" s="72"/>
      <c r="CT699" s="72"/>
      <c r="CZ699" s="72"/>
      <c r="DB699" s="72"/>
      <c r="DC699" s="72"/>
      <c r="DD699" s="72"/>
      <c r="DE699" s="72"/>
      <c r="DF699" s="72"/>
      <c r="DG699" s="72"/>
      <c r="DH699" s="72"/>
      <c r="DI699" s="72"/>
      <c r="DJ699" s="212"/>
      <c r="DK699" s="212"/>
      <c r="DL699" s="212"/>
      <c r="DM699" s="212"/>
      <c r="DN699" s="212"/>
      <c r="DO699" s="212"/>
      <c r="DP699" s="212"/>
      <c r="DQ699" s="212"/>
      <c r="DR699" s="72"/>
    </row>
    <row r="700" spans="2:122" x14ac:dyDescent="0.3">
      <c r="B700" s="72"/>
      <c r="H700" s="72"/>
      <c r="J700" s="72"/>
      <c r="P700" s="72"/>
      <c r="R700" s="72"/>
      <c r="X700" s="72"/>
      <c r="Z700" s="72"/>
      <c r="AF700" s="72"/>
      <c r="AH700" s="72"/>
      <c r="AI700" s="72"/>
      <c r="AP700" s="72"/>
      <c r="AV700" s="72"/>
      <c r="AX700" s="72"/>
      <c r="BD700" s="72"/>
      <c r="BF700" s="72"/>
      <c r="BL700" s="72"/>
      <c r="BN700" s="72"/>
      <c r="BT700" s="72"/>
      <c r="BV700" s="72"/>
      <c r="CB700" s="72"/>
      <c r="CD700" s="72"/>
      <c r="CE700" s="72"/>
      <c r="CF700" s="72"/>
      <c r="CG700" s="72"/>
      <c r="CH700" s="72"/>
      <c r="CI700" s="72"/>
      <c r="CJ700" s="72"/>
      <c r="CK700" s="72"/>
      <c r="CL700" s="72"/>
      <c r="CR700" s="72"/>
      <c r="CT700" s="72"/>
      <c r="CZ700" s="72"/>
      <c r="DB700" s="72"/>
      <c r="DC700" s="72"/>
      <c r="DD700" s="72"/>
      <c r="DE700" s="72"/>
      <c r="DF700" s="72"/>
      <c r="DG700" s="72"/>
      <c r="DH700" s="72"/>
      <c r="DI700" s="72"/>
      <c r="DJ700" s="212"/>
      <c r="DK700" s="212"/>
      <c r="DL700" s="212"/>
      <c r="DM700" s="212"/>
      <c r="DN700" s="212"/>
      <c r="DO700" s="212"/>
      <c r="DP700" s="212"/>
      <c r="DQ700" s="212"/>
      <c r="DR700" s="72"/>
    </row>
    <row r="701" spans="2:122" x14ac:dyDescent="0.3">
      <c r="B701" s="72"/>
      <c r="H701" s="72"/>
      <c r="J701" s="72"/>
      <c r="P701" s="72"/>
      <c r="R701" s="72"/>
      <c r="X701" s="72"/>
      <c r="Z701" s="72"/>
      <c r="AF701" s="72"/>
      <c r="AH701" s="72"/>
      <c r="AI701" s="72"/>
      <c r="AP701" s="72"/>
      <c r="AV701" s="72"/>
      <c r="AX701" s="72"/>
      <c r="BD701" s="72"/>
      <c r="BF701" s="72"/>
      <c r="BL701" s="72"/>
      <c r="BN701" s="72"/>
      <c r="BT701" s="72"/>
      <c r="BV701" s="72"/>
      <c r="CB701" s="72"/>
      <c r="CD701" s="72"/>
      <c r="CE701" s="72"/>
      <c r="CF701" s="72"/>
      <c r="CG701" s="72"/>
      <c r="CH701" s="72"/>
      <c r="CI701" s="72"/>
      <c r="CJ701" s="72"/>
      <c r="CK701" s="72"/>
      <c r="CL701" s="72"/>
      <c r="CR701" s="72"/>
      <c r="CT701" s="72"/>
      <c r="CZ701" s="72"/>
      <c r="DB701" s="72"/>
      <c r="DC701" s="72"/>
      <c r="DD701" s="72"/>
      <c r="DE701" s="72"/>
      <c r="DF701" s="72"/>
      <c r="DG701" s="72"/>
      <c r="DH701" s="72"/>
      <c r="DI701" s="72"/>
      <c r="DJ701" s="212"/>
      <c r="DK701" s="212"/>
      <c r="DL701" s="212"/>
      <c r="DM701" s="212"/>
      <c r="DN701" s="212"/>
      <c r="DO701" s="212"/>
      <c r="DP701" s="212"/>
      <c r="DQ701" s="212"/>
      <c r="DR701" s="72"/>
    </row>
    <row r="702" spans="2:122" x14ac:dyDescent="0.3">
      <c r="B702" s="72"/>
      <c r="H702" s="72"/>
      <c r="J702" s="72"/>
      <c r="P702" s="72"/>
      <c r="R702" s="72"/>
      <c r="X702" s="72"/>
      <c r="Z702" s="72"/>
      <c r="AF702" s="72"/>
      <c r="AH702" s="72"/>
      <c r="AI702" s="72"/>
      <c r="AP702" s="72"/>
      <c r="AV702" s="72"/>
      <c r="AX702" s="72"/>
      <c r="BD702" s="72"/>
      <c r="BF702" s="72"/>
      <c r="BL702" s="72"/>
      <c r="BN702" s="72"/>
      <c r="BT702" s="72"/>
      <c r="BV702" s="72"/>
      <c r="CB702" s="72"/>
      <c r="CD702" s="72"/>
      <c r="CE702" s="72"/>
      <c r="CF702" s="72"/>
      <c r="CG702" s="72"/>
      <c r="CH702" s="72"/>
      <c r="CI702" s="72"/>
      <c r="CJ702" s="72"/>
      <c r="CK702" s="72"/>
      <c r="CL702" s="72"/>
      <c r="CR702" s="72"/>
      <c r="CT702" s="72"/>
      <c r="CZ702" s="72"/>
      <c r="DB702" s="72"/>
      <c r="DC702" s="72"/>
      <c r="DD702" s="72"/>
      <c r="DE702" s="72"/>
      <c r="DF702" s="72"/>
      <c r="DG702" s="72"/>
      <c r="DH702" s="72"/>
      <c r="DI702" s="72"/>
      <c r="DJ702" s="212"/>
      <c r="DK702" s="212"/>
      <c r="DL702" s="212"/>
      <c r="DM702" s="212"/>
      <c r="DN702" s="212"/>
      <c r="DO702" s="212"/>
      <c r="DP702" s="212"/>
      <c r="DQ702" s="212"/>
      <c r="DR702" s="72"/>
    </row>
    <row r="703" spans="2:122" x14ac:dyDescent="0.3">
      <c r="B703" s="72"/>
      <c r="H703" s="72"/>
      <c r="J703" s="72"/>
      <c r="P703" s="72"/>
      <c r="R703" s="72"/>
      <c r="X703" s="72"/>
      <c r="Z703" s="72"/>
      <c r="AF703" s="72"/>
      <c r="AH703" s="72"/>
      <c r="AI703" s="72"/>
      <c r="AP703" s="72"/>
      <c r="AV703" s="72"/>
      <c r="AX703" s="72"/>
      <c r="BD703" s="72"/>
      <c r="BF703" s="72"/>
      <c r="BL703" s="72"/>
      <c r="BN703" s="72"/>
      <c r="BT703" s="72"/>
      <c r="BV703" s="72"/>
      <c r="CB703" s="72"/>
      <c r="CD703" s="72"/>
      <c r="CE703" s="72"/>
      <c r="CF703" s="72"/>
      <c r="CG703" s="72"/>
      <c r="CH703" s="72"/>
      <c r="CI703" s="72"/>
      <c r="CJ703" s="72"/>
      <c r="CK703" s="72"/>
      <c r="CL703" s="72"/>
      <c r="CR703" s="72"/>
      <c r="CT703" s="72"/>
      <c r="CZ703" s="72"/>
      <c r="DB703" s="72"/>
      <c r="DC703" s="72"/>
      <c r="DD703" s="72"/>
      <c r="DE703" s="72"/>
      <c r="DF703" s="72"/>
      <c r="DG703" s="72"/>
      <c r="DH703" s="72"/>
      <c r="DI703" s="72"/>
      <c r="DJ703" s="212"/>
      <c r="DK703" s="212"/>
      <c r="DL703" s="212"/>
      <c r="DM703" s="212"/>
      <c r="DN703" s="212"/>
      <c r="DO703" s="212"/>
      <c r="DP703" s="212"/>
      <c r="DQ703" s="212"/>
      <c r="DR703" s="72"/>
    </row>
    <row r="704" spans="2:122" x14ac:dyDescent="0.3">
      <c r="B704" s="72"/>
      <c r="H704" s="72"/>
      <c r="J704" s="72"/>
      <c r="P704" s="72"/>
      <c r="R704" s="72"/>
      <c r="X704" s="72"/>
      <c r="Z704" s="72"/>
      <c r="AF704" s="72"/>
      <c r="AH704" s="72"/>
      <c r="AI704" s="72"/>
      <c r="AP704" s="72"/>
      <c r="AV704" s="72"/>
      <c r="AX704" s="72"/>
      <c r="BD704" s="72"/>
      <c r="BF704" s="72"/>
      <c r="BL704" s="72"/>
      <c r="BN704" s="72"/>
      <c r="BT704" s="72"/>
      <c r="BV704" s="72"/>
      <c r="CB704" s="72"/>
      <c r="CD704" s="72"/>
      <c r="CE704" s="72"/>
      <c r="CF704" s="72"/>
      <c r="CG704" s="72"/>
      <c r="CH704" s="72"/>
      <c r="CI704" s="72"/>
      <c r="CJ704" s="72"/>
      <c r="CK704" s="72"/>
      <c r="CL704" s="72"/>
      <c r="CR704" s="72"/>
      <c r="CT704" s="72"/>
      <c r="CZ704" s="72"/>
      <c r="DB704" s="72"/>
      <c r="DC704" s="72"/>
      <c r="DD704" s="72"/>
      <c r="DE704" s="72"/>
      <c r="DF704" s="72"/>
      <c r="DG704" s="72"/>
      <c r="DH704" s="72"/>
      <c r="DI704" s="72"/>
      <c r="DJ704" s="212"/>
      <c r="DK704" s="212"/>
      <c r="DL704" s="212"/>
      <c r="DM704" s="212"/>
      <c r="DN704" s="212"/>
      <c r="DO704" s="212"/>
      <c r="DP704" s="212"/>
      <c r="DQ704" s="212"/>
      <c r="DR704" s="72"/>
    </row>
    <row r="705" spans="2:122" x14ac:dyDescent="0.3">
      <c r="B705" s="72"/>
      <c r="H705" s="72"/>
      <c r="J705" s="72"/>
      <c r="P705" s="72"/>
      <c r="R705" s="72"/>
      <c r="X705" s="72"/>
      <c r="Z705" s="72"/>
      <c r="AF705" s="72"/>
      <c r="AH705" s="72"/>
      <c r="AI705" s="72"/>
      <c r="AP705" s="72"/>
      <c r="AV705" s="72"/>
      <c r="AX705" s="72"/>
      <c r="BD705" s="72"/>
      <c r="BF705" s="72"/>
      <c r="BL705" s="72"/>
      <c r="BN705" s="72"/>
      <c r="BT705" s="72"/>
      <c r="BV705" s="72"/>
      <c r="CB705" s="72"/>
      <c r="CD705" s="72"/>
      <c r="CE705" s="72"/>
      <c r="CF705" s="72"/>
      <c r="CG705" s="72"/>
      <c r="CH705" s="72"/>
      <c r="CI705" s="72"/>
      <c r="CJ705" s="72"/>
      <c r="CK705" s="72"/>
      <c r="CL705" s="72"/>
      <c r="CR705" s="72"/>
      <c r="CT705" s="72"/>
      <c r="CZ705" s="72"/>
      <c r="DB705" s="72"/>
      <c r="DC705" s="72"/>
      <c r="DD705" s="72"/>
      <c r="DE705" s="72"/>
      <c r="DF705" s="72"/>
      <c r="DG705" s="72"/>
      <c r="DH705" s="72"/>
      <c r="DI705" s="72"/>
      <c r="DJ705" s="212"/>
      <c r="DK705" s="212"/>
      <c r="DL705" s="212"/>
      <c r="DM705" s="212"/>
      <c r="DN705" s="212"/>
      <c r="DO705" s="212"/>
      <c r="DP705" s="212"/>
      <c r="DQ705" s="212"/>
      <c r="DR705" s="72"/>
    </row>
    <row r="706" spans="2:122" x14ac:dyDescent="0.3">
      <c r="B706" s="72"/>
      <c r="H706" s="72"/>
      <c r="J706" s="72"/>
      <c r="P706" s="72"/>
      <c r="R706" s="72"/>
      <c r="X706" s="72"/>
      <c r="Z706" s="72"/>
      <c r="AF706" s="72"/>
      <c r="AH706" s="72"/>
      <c r="AI706" s="72"/>
      <c r="AP706" s="72"/>
      <c r="AV706" s="72"/>
      <c r="AX706" s="72"/>
      <c r="BD706" s="72"/>
      <c r="BF706" s="72"/>
      <c r="BL706" s="72"/>
      <c r="BN706" s="72"/>
      <c r="BT706" s="72"/>
      <c r="BV706" s="72"/>
      <c r="CB706" s="72"/>
      <c r="CD706" s="72"/>
      <c r="CE706" s="72"/>
      <c r="CF706" s="72"/>
      <c r="CG706" s="72"/>
      <c r="CH706" s="72"/>
      <c r="CI706" s="72"/>
      <c r="CJ706" s="72"/>
      <c r="CK706" s="72"/>
      <c r="CL706" s="72"/>
      <c r="CR706" s="72"/>
      <c r="CT706" s="72"/>
      <c r="CZ706" s="72"/>
      <c r="DB706" s="72"/>
      <c r="DC706" s="72"/>
      <c r="DD706" s="72"/>
      <c r="DE706" s="72"/>
      <c r="DF706" s="72"/>
      <c r="DG706" s="72"/>
      <c r="DH706" s="72"/>
      <c r="DI706" s="72"/>
      <c r="DJ706" s="212"/>
      <c r="DK706" s="212"/>
      <c r="DL706" s="212"/>
      <c r="DM706" s="212"/>
      <c r="DN706" s="212"/>
      <c r="DO706" s="212"/>
      <c r="DP706" s="212"/>
      <c r="DQ706" s="212"/>
      <c r="DR706" s="72"/>
    </row>
    <row r="707" spans="2:122" x14ac:dyDescent="0.3">
      <c r="B707" s="72"/>
      <c r="H707" s="72"/>
      <c r="J707" s="72"/>
      <c r="P707" s="72"/>
      <c r="R707" s="72"/>
      <c r="X707" s="72"/>
      <c r="Z707" s="72"/>
      <c r="AF707" s="72"/>
      <c r="AH707" s="72"/>
      <c r="AI707" s="72"/>
      <c r="AP707" s="72"/>
      <c r="AV707" s="72"/>
      <c r="AX707" s="72"/>
      <c r="BD707" s="72"/>
      <c r="BF707" s="72"/>
      <c r="BL707" s="72"/>
      <c r="BN707" s="72"/>
      <c r="BT707" s="72"/>
      <c r="BV707" s="72"/>
      <c r="CB707" s="72"/>
      <c r="CD707" s="72"/>
      <c r="CE707" s="72"/>
      <c r="CF707" s="72"/>
      <c r="CG707" s="72"/>
      <c r="CH707" s="72"/>
      <c r="CI707" s="72"/>
      <c r="CJ707" s="72"/>
      <c r="CK707" s="72"/>
      <c r="CL707" s="72"/>
      <c r="CR707" s="72"/>
      <c r="CT707" s="72"/>
      <c r="CZ707" s="72"/>
      <c r="DB707" s="72"/>
      <c r="DC707" s="72"/>
      <c r="DD707" s="72"/>
      <c r="DE707" s="72"/>
      <c r="DF707" s="72"/>
      <c r="DG707" s="72"/>
      <c r="DH707" s="72"/>
      <c r="DI707" s="72"/>
      <c r="DJ707" s="212"/>
      <c r="DK707" s="212"/>
      <c r="DL707" s="212"/>
      <c r="DM707" s="212"/>
      <c r="DN707" s="212"/>
      <c r="DO707" s="212"/>
      <c r="DP707" s="212"/>
      <c r="DQ707" s="212"/>
      <c r="DR707" s="72"/>
    </row>
    <row r="708" spans="2:122" x14ac:dyDescent="0.3">
      <c r="B708" s="72"/>
      <c r="H708" s="72"/>
      <c r="J708" s="72"/>
      <c r="P708" s="72"/>
      <c r="R708" s="72"/>
      <c r="X708" s="72"/>
      <c r="Z708" s="72"/>
      <c r="AF708" s="72"/>
      <c r="AH708" s="72"/>
      <c r="AI708" s="72"/>
      <c r="AP708" s="72"/>
      <c r="AV708" s="72"/>
      <c r="AX708" s="72"/>
      <c r="BD708" s="72"/>
      <c r="BF708" s="72"/>
      <c r="BL708" s="72"/>
      <c r="BN708" s="72"/>
      <c r="BT708" s="72"/>
      <c r="BV708" s="72"/>
      <c r="CB708" s="72"/>
      <c r="CD708" s="72"/>
      <c r="CE708" s="72"/>
      <c r="CF708" s="72"/>
      <c r="CG708" s="72"/>
      <c r="CH708" s="72"/>
      <c r="CI708" s="72"/>
      <c r="CJ708" s="72"/>
      <c r="CK708" s="72"/>
      <c r="CL708" s="72"/>
      <c r="CR708" s="72"/>
      <c r="CT708" s="72"/>
      <c r="CZ708" s="72"/>
      <c r="DB708" s="72"/>
      <c r="DC708" s="72"/>
      <c r="DD708" s="72"/>
      <c r="DE708" s="72"/>
      <c r="DF708" s="72"/>
      <c r="DG708" s="72"/>
      <c r="DH708" s="72"/>
      <c r="DI708" s="72"/>
      <c r="DJ708" s="212"/>
      <c r="DK708" s="212"/>
      <c r="DL708" s="212"/>
      <c r="DM708" s="212"/>
      <c r="DN708" s="212"/>
      <c r="DO708" s="212"/>
      <c r="DP708" s="212"/>
      <c r="DQ708" s="212"/>
      <c r="DR708" s="72"/>
    </row>
    <row r="709" spans="2:122" x14ac:dyDescent="0.3">
      <c r="B709" s="72"/>
      <c r="H709" s="72"/>
      <c r="J709" s="72"/>
      <c r="P709" s="72"/>
      <c r="R709" s="72"/>
      <c r="X709" s="72"/>
      <c r="Z709" s="72"/>
      <c r="AF709" s="72"/>
      <c r="AH709" s="72"/>
      <c r="AI709" s="72"/>
      <c r="AP709" s="72"/>
      <c r="AV709" s="72"/>
      <c r="AX709" s="72"/>
      <c r="BD709" s="72"/>
      <c r="BF709" s="72"/>
      <c r="BL709" s="72"/>
      <c r="BN709" s="72"/>
      <c r="BT709" s="72"/>
      <c r="BV709" s="72"/>
      <c r="CB709" s="72"/>
      <c r="CD709" s="72"/>
      <c r="CE709" s="72"/>
      <c r="CF709" s="72"/>
      <c r="CG709" s="72"/>
      <c r="CH709" s="72"/>
      <c r="CI709" s="72"/>
      <c r="CJ709" s="72"/>
      <c r="CK709" s="72"/>
      <c r="CL709" s="72"/>
      <c r="CR709" s="72"/>
      <c r="CT709" s="72"/>
      <c r="CZ709" s="72"/>
      <c r="DB709" s="72"/>
      <c r="DC709" s="72"/>
      <c r="DD709" s="72"/>
      <c r="DE709" s="72"/>
      <c r="DF709" s="72"/>
      <c r="DG709" s="72"/>
      <c r="DH709" s="72"/>
      <c r="DI709" s="72"/>
      <c r="DJ709" s="212"/>
      <c r="DK709" s="212"/>
      <c r="DL709" s="212"/>
      <c r="DM709" s="212"/>
      <c r="DN709" s="212"/>
      <c r="DO709" s="212"/>
      <c r="DP709" s="212"/>
      <c r="DQ709" s="212"/>
      <c r="DR709" s="72"/>
    </row>
    <row r="710" spans="2:122" x14ac:dyDescent="0.3">
      <c r="B710" s="72"/>
      <c r="H710" s="72"/>
      <c r="J710" s="72"/>
      <c r="P710" s="72"/>
      <c r="R710" s="72"/>
      <c r="X710" s="72"/>
      <c r="Z710" s="72"/>
      <c r="AF710" s="72"/>
      <c r="AH710" s="72"/>
      <c r="AI710" s="72"/>
      <c r="AP710" s="72"/>
      <c r="AV710" s="72"/>
      <c r="AX710" s="72"/>
      <c r="BD710" s="72"/>
      <c r="BF710" s="72"/>
      <c r="BL710" s="72"/>
      <c r="BN710" s="72"/>
      <c r="BT710" s="72"/>
      <c r="BV710" s="72"/>
      <c r="CB710" s="72"/>
      <c r="CD710" s="72"/>
      <c r="CE710" s="72"/>
      <c r="CF710" s="72"/>
      <c r="CG710" s="72"/>
      <c r="CH710" s="72"/>
      <c r="CI710" s="72"/>
      <c r="CJ710" s="72"/>
      <c r="CK710" s="72"/>
      <c r="CL710" s="72"/>
      <c r="CR710" s="72"/>
      <c r="CT710" s="72"/>
      <c r="CZ710" s="72"/>
      <c r="DB710" s="72"/>
      <c r="DC710" s="72"/>
      <c r="DD710" s="72"/>
      <c r="DE710" s="72"/>
      <c r="DF710" s="72"/>
      <c r="DG710" s="72"/>
      <c r="DH710" s="72"/>
      <c r="DI710" s="72"/>
      <c r="DJ710" s="212"/>
      <c r="DK710" s="212"/>
      <c r="DL710" s="212"/>
      <c r="DM710" s="212"/>
      <c r="DN710" s="212"/>
      <c r="DO710" s="212"/>
      <c r="DP710" s="212"/>
      <c r="DQ710" s="212"/>
      <c r="DR710" s="72"/>
    </row>
    <row r="711" spans="2:122" x14ac:dyDescent="0.3">
      <c r="B711" s="72"/>
      <c r="H711" s="72"/>
      <c r="J711" s="72"/>
      <c r="P711" s="72"/>
      <c r="R711" s="72"/>
      <c r="X711" s="72"/>
      <c r="Z711" s="72"/>
      <c r="AF711" s="72"/>
      <c r="AH711" s="72"/>
      <c r="AI711" s="72"/>
      <c r="AP711" s="72"/>
      <c r="AV711" s="72"/>
      <c r="AX711" s="72"/>
      <c r="BD711" s="72"/>
      <c r="BF711" s="72"/>
      <c r="BL711" s="72"/>
      <c r="BN711" s="72"/>
      <c r="BT711" s="72"/>
      <c r="BV711" s="72"/>
      <c r="CB711" s="72"/>
      <c r="CD711" s="72"/>
      <c r="CE711" s="72"/>
      <c r="CF711" s="72"/>
      <c r="CG711" s="72"/>
      <c r="CH711" s="72"/>
      <c r="CI711" s="72"/>
      <c r="CJ711" s="72"/>
      <c r="CK711" s="72"/>
      <c r="CL711" s="72"/>
      <c r="CR711" s="72"/>
      <c r="CT711" s="72"/>
      <c r="CZ711" s="72"/>
      <c r="DB711" s="72"/>
      <c r="DC711" s="72"/>
      <c r="DD711" s="72"/>
      <c r="DE711" s="72"/>
      <c r="DF711" s="72"/>
      <c r="DG711" s="72"/>
      <c r="DH711" s="72"/>
      <c r="DI711" s="72"/>
      <c r="DJ711" s="212"/>
      <c r="DK711" s="212"/>
      <c r="DL711" s="212"/>
      <c r="DM711" s="212"/>
      <c r="DN711" s="212"/>
      <c r="DO711" s="212"/>
      <c r="DP711" s="212"/>
      <c r="DQ711" s="212"/>
      <c r="DR711" s="72"/>
    </row>
    <row r="712" spans="2:122" x14ac:dyDescent="0.3">
      <c r="B712" s="72"/>
      <c r="H712" s="72"/>
      <c r="J712" s="72"/>
      <c r="P712" s="72"/>
      <c r="R712" s="72"/>
      <c r="X712" s="72"/>
      <c r="Z712" s="72"/>
      <c r="AF712" s="72"/>
      <c r="AH712" s="72"/>
      <c r="AI712" s="72"/>
      <c r="AP712" s="72"/>
      <c r="AV712" s="72"/>
      <c r="AX712" s="72"/>
      <c r="BD712" s="72"/>
      <c r="BF712" s="72"/>
      <c r="BL712" s="72"/>
      <c r="BN712" s="72"/>
      <c r="BT712" s="72"/>
      <c r="BV712" s="72"/>
      <c r="CB712" s="72"/>
      <c r="CD712" s="72"/>
      <c r="CE712" s="72"/>
      <c r="CF712" s="72"/>
      <c r="CG712" s="72"/>
      <c r="CH712" s="72"/>
      <c r="CI712" s="72"/>
      <c r="CJ712" s="72"/>
      <c r="CK712" s="72"/>
      <c r="CL712" s="72"/>
      <c r="CR712" s="72"/>
      <c r="CT712" s="72"/>
      <c r="CZ712" s="72"/>
      <c r="DB712" s="72"/>
      <c r="DC712" s="72"/>
      <c r="DD712" s="72"/>
      <c r="DE712" s="72"/>
      <c r="DF712" s="72"/>
      <c r="DG712" s="72"/>
      <c r="DH712" s="72"/>
      <c r="DI712" s="72"/>
      <c r="DJ712" s="212"/>
      <c r="DK712" s="212"/>
      <c r="DL712" s="212"/>
      <c r="DM712" s="212"/>
      <c r="DN712" s="212"/>
      <c r="DO712" s="212"/>
      <c r="DP712" s="212"/>
      <c r="DQ712" s="212"/>
      <c r="DR712" s="72"/>
    </row>
    <row r="713" spans="2:122" x14ac:dyDescent="0.3">
      <c r="B713" s="72"/>
      <c r="H713" s="72"/>
      <c r="J713" s="72"/>
      <c r="P713" s="72"/>
      <c r="R713" s="72"/>
      <c r="X713" s="72"/>
      <c r="Z713" s="72"/>
      <c r="AF713" s="72"/>
      <c r="AH713" s="72"/>
      <c r="AI713" s="72"/>
      <c r="AP713" s="72"/>
      <c r="AV713" s="72"/>
      <c r="AX713" s="72"/>
      <c r="BD713" s="72"/>
      <c r="BF713" s="72"/>
      <c r="BL713" s="72"/>
      <c r="BN713" s="72"/>
      <c r="BT713" s="72"/>
      <c r="BV713" s="72"/>
      <c r="CB713" s="72"/>
      <c r="CD713" s="72"/>
      <c r="CE713" s="72"/>
      <c r="CF713" s="72"/>
      <c r="CG713" s="72"/>
      <c r="CH713" s="72"/>
      <c r="CI713" s="72"/>
      <c r="CJ713" s="72"/>
      <c r="CK713" s="72"/>
      <c r="CL713" s="72"/>
      <c r="CR713" s="72"/>
      <c r="CT713" s="72"/>
      <c r="CZ713" s="72"/>
      <c r="DB713" s="72"/>
      <c r="DC713" s="72"/>
      <c r="DD713" s="72"/>
      <c r="DE713" s="72"/>
      <c r="DF713" s="72"/>
      <c r="DG713" s="72"/>
      <c r="DH713" s="72"/>
      <c r="DI713" s="72"/>
      <c r="DJ713" s="212"/>
      <c r="DK713" s="212"/>
      <c r="DL713" s="212"/>
      <c r="DM713" s="212"/>
      <c r="DN713" s="212"/>
      <c r="DO713" s="212"/>
      <c r="DP713" s="212"/>
      <c r="DQ713" s="212"/>
      <c r="DR713" s="72"/>
    </row>
    <row r="714" spans="2:122" x14ac:dyDescent="0.3">
      <c r="B714" s="72"/>
      <c r="H714" s="72"/>
      <c r="J714" s="72"/>
      <c r="P714" s="72"/>
      <c r="R714" s="72"/>
      <c r="X714" s="72"/>
      <c r="Z714" s="72"/>
      <c r="AF714" s="72"/>
      <c r="AH714" s="72"/>
      <c r="AI714" s="72"/>
      <c r="AP714" s="72"/>
      <c r="AV714" s="72"/>
      <c r="AX714" s="72"/>
      <c r="BD714" s="72"/>
      <c r="BF714" s="72"/>
      <c r="BL714" s="72"/>
      <c r="BN714" s="72"/>
      <c r="BT714" s="72"/>
      <c r="BV714" s="72"/>
      <c r="CB714" s="72"/>
      <c r="CD714" s="72"/>
      <c r="CE714" s="72"/>
      <c r="CF714" s="72"/>
      <c r="CG714" s="72"/>
      <c r="CH714" s="72"/>
      <c r="CI714" s="72"/>
      <c r="CJ714" s="72"/>
      <c r="CK714" s="72"/>
      <c r="CL714" s="72"/>
      <c r="CR714" s="72"/>
      <c r="CT714" s="72"/>
      <c r="CZ714" s="72"/>
      <c r="DB714" s="72"/>
      <c r="DC714" s="72"/>
      <c r="DD714" s="72"/>
      <c r="DE714" s="72"/>
      <c r="DF714" s="72"/>
      <c r="DG714" s="72"/>
      <c r="DH714" s="72"/>
      <c r="DI714" s="72"/>
      <c r="DJ714" s="212"/>
      <c r="DK714" s="212"/>
      <c r="DL714" s="212"/>
      <c r="DM714" s="212"/>
      <c r="DN714" s="212"/>
      <c r="DO714" s="212"/>
      <c r="DP714" s="212"/>
      <c r="DQ714" s="212"/>
      <c r="DR714" s="72"/>
    </row>
    <row r="715" spans="2:122" x14ac:dyDescent="0.3">
      <c r="B715" s="72"/>
      <c r="H715" s="72"/>
      <c r="J715" s="72"/>
      <c r="P715" s="72"/>
      <c r="R715" s="72"/>
      <c r="X715" s="72"/>
      <c r="Z715" s="72"/>
      <c r="AF715" s="72"/>
      <c r="AH715" s="72"/>
      <c r="AI715" s="72"/>
      <c r="AP715" s="72"/>
      <c r="AV715" s="72"/>
      <c r="AX715" s="72"/>
      <c r="BD715" s="72"/>
      <c r="BF715" s="72"/>
      <c r="BL715" s="72"/>
      <c r="BN715" s="72"/>
      <c r="BT715" s="72"/>
      <c r="BV715" s="72"/>
      <c r="CB715" s="72"/>
      <c r="CD715" s="72"/>
      <c r="CE715" s="72"/>
      <c r="CF715" s="72"/>
      <c r="CG715" s="72"/>
      <c r="CH715" s="72"/>
      <c r="CI715" s="72"/>
      <c r="CJ715" s="72"/>
      <c r="CK715" s="72"/>
      <c r="CL715" s="72"/>
      <c r="CR715" s="72"/>
      <c r="CT715" s="72"/>
      <c r="CZ715" s="72"/>
      <c r="DB715" s="72"/>
      <c r="DC715" s="72"/>
      <c r="DD715" s="72"/>
      <c r="DE715" s="72"/>
      <c r="DF715" s="72"/>
      <c r="DG715" s="72"/>
      <c r="DH715" s="72"/>
      <c r="DI715" s="72"/>
      <c r="DJ715" s="212"/>
      <c r="DK715" s="212"/>
      <c r="DL715" s="212"/>
      <c r="DM715" s="212"/>
      <c r="DN715" s="212"/>
      <c r="DO715" s="212"/>
      <c r="DP715" s="212"/>
      <c r="DQ715" s="212"/>
      <c r="DR715" s="72"/>
    </row>
    <row r="716" spans="2:122" x14ac:dyDescent="0.3">
      <c r="B716" s="72"/>
      <c r="H716" s="72"/>
      <c r="J716" s="72"/>
      <c r="P716" s="72"/>
      <c r="R716" s="72"/>
      <c r="X716" s="72"/>
      <c r="Z716" s="72"/>
      <c r="AF716" s="72"/>
      <c r="AH716" s="72"/>
      <c r="AI716" s="72"/>
      <c r="AP716" s="72"/>
      <c r="AV716" s="72"/>
      <c r="AX716" s="72"/>
      <c r="BD716" s="72"/>
      <c r="BF716" s="72"/>
      <c r="BL716" s="72"/>
      <c r="BN716" s="72"/>
      <c r="BT716" s="72"/>
      <c r="BV716" s="72"/>
      <c r="CB716" s="72"/>
      <c r="CD716" s="72"/>
      <c r="CE716" s="72"/>
      <c r="CF716" s="72"/>
      <c r="CG716" s="72"/>
      <c r="CH716" s="72"/>
      <c r="CI716" s="72"/>
      <c r="CJ716" s="72"/>
      <c r="CK716" s="72"/>
      <c r="CL716" s="72"/>
      <c r="CR716" s="72"/>
      <c r="CT716" s="72"/>
      <c r="CZ716" s="72"/>
      <c r="DB716" s="72"/>
      <c r="DC716" s="72"/>
      <c r="DD716" s="72"/>
      <c r="DE716" s="72"/>
      <c r="DF716" s="72"/>
      <c r="DG716" s="72"/>
      <c r="DH716" s="72"/>
      <c r="DI716" s="72"/>
      <c r="DJ716" s="212"/>
      <c r="DK716" s="212"/>
      <c r="DL716" s="212"/>
      <c r="DM716" s="212"/>
      <c r="DN716" s="212"/>
      <c r="DO716" s="212"/>
      <c r="DP716" s="212"/>
      <c r="DQ716" s="212"/>
      <c r="DR716" s="72"/>
    </row>
    <row r="717" spans="2:122" x14ac:dyDescent="0.3">
      <c r="B717" s="72"/>
      <c r="H717" s="72"/>
      <c r="J717" s="72"/>
      <c r="P717" s="72"/>
      <c r="R717" s="72"/>
      <c r="X717" s="72"/>
      <c r="Z717" s="72"/>
      <c r="AF717" s="72"/>
      <c r="AH717" s="72"/>
      <c r="AI717" s="72"/>
      <c r="AP717" s="72"/>
      <c r="AV717" s="72"/>
      <c r="AX717" s="72"/>
      <c r="BD717" s="72"/>
      <c r="BF717" s="72"/>
      <c r="BL717" s="72"/>
      <c r="BN717" s="72"/>
      <c r="BT717" s="72"/>
      <c r="BV717" s="72"/>
      <c r="CB717" s="72"/>
      <c r="CD717" s="72"/>
      <c r="CE717" s="72"/>
      <c r="CF717" s="72"/>
      <c r="CG717" s="72"/>
      <c r="CH717" s="72"/>
      <c r="CI717" s="72"/>
      <c r="CJ717" s="72"/>
      <c r="CK717" s="72"/>
      <c r="CL717" s="72"/>
      <c r="CR717" s="72"/>
      <c r="CT717" s="72"/>
      <c r="CZ717" s="72"/>
      <c r="DB717" s="72"/>
      <c r="DC717" s="72"/>
      <c r="DD717" s="72"/>
      <c r="DE717" s="72"/>
      <c r="DF717" s="72"/>
      <c r="DG717" s="72"/>
      <c r="DH717" s="72"/>
      <c r="DI717" s="72"/>
      <c r="DJ717" s="212"/>
      <c r="DK717" s="212"/>
      <c r="DL717" s="212"/>
      <c r="DM717" s="212"/>
      <c r="DN717" s="212"/>
      <c r="DO717" s="212"/>
      <c r="DP717" s="212"/>
      <c r="DQ717" s="212"/>
      <c r="DR717" s="72"/>
    </row>
    <row r="718" spans="2:122" x14ac:dyDescent="0.3">
      <c r="B718" s="72"/>
      <c r="H718" s="72"/>
      <c r="J718" s="72"/>
      <c r="P718" s="72"/>
      <c r="R718" s="72"/>
      <c r="X718" s="72"/>
      <c r="Z718" s="72"/>
      <c r="AF718" s="72"/>
      <c r="AH718" s="72"/>
      <c r="AI718" s="72"/>
      <c r="AP718" s="72"/>
      <c r="AV718" s="72"/>
      <c r="AX718" s="72"/>
      <c r="BD718" s="72"/>
      <c r="BF718" s="72"/>
      <c r="BL718" s="72"/>
      <c r="BN718" s="72"/>
      <c r="BT718" s="72"/>
      <c r="BV718" s="72"/>
      <c r="CB718" s="72"/>
      <c r="CD718" s="72"/>
      <c r="CE718" s="72"/>
      <c r="CF718" s="72"/>
      <c r="CG718" s="72"/>
      <c r="CH718" s="72"/>
      <c r="CI718" s="72"/>
      <c r="CJ718" s="72"/>
      <c r="CK718" s="72"/>
      <c r="CL718" s="72"/>
      <c r="CR718" s="72"/>
      <c r="CT718" s="72"/>
      <c r="CZ718" s="72"/>
      <c r="DB718" s="72"/>
      <c r="DC718" s="72"/>
      <c r="DD718" s="72"/>
      <c r="DE718" s="72"/>
      <c r="DF718" s="72"/>
      <c r="DG718" s="72"/>
      <c r="DH718" s="72"/>
      <c r="DI718" s="72"/>
      <c r="DJ718" s="212"/>
      <c r="DK718" s="212"/>
      <c r="DL718" s="212"/>
      <c r="DM718" s="212"/>
      <c r="DN718" s="212"/>
      <c r="DO718" s="212"/>
      <c r="DP718" s="212"/>
      <c r="DQ718" s="212"/>
      <c r="DR718" s="72"/>
    </row>
    <row r="719" spans="2:122" x14ac:dyDescent="0.3">
      <c r="B719" s="72"/>
      <c r="H719" s="72"/>
      <c r="J719" s="72"/>
      <c r="P719" s="72"/>
      <c r="R719" s="72"/>
      <c r="X719" s="72"/>
      <c r="Z719" s="72"/>
      <c r="AF719" s="72"/>
      <c r="AH719" s="72"/>
      <c r="AI719" s="72"/>
      <c r="AP719" s="72"/>
      <c r="AV719" s="72"/>
      <c r="AX719" s="72"/>
      <c r="BD719" s="72"/>
      <c r="BF719" s="72"/>
      <c r="BL719" s="72"/>
      <c r="BN719" s="72"/>
      <c r="BT719" s="72"/>
      <c r="BV719" s="72"/>
      <c r="CB719" s="72"/>
      <c r="CD719" s="72"/>
      <c r="CE719" s="72"/>
      <c r="CF719" s="72"/>
      <c r="CG719" s="72"/>
      <c r="CH719" s="72"/>
      <c r="CI719" s="72"/>
      <c r="CJ719" s="72"/>
      <c r="CK719" s="72"/>
      <c r="CL719" s="72"/>
      <c r="CR719" s="72"/>
      <c r="CT719" s="72"/>
      <c r="CZ719" s="72"/>
      <c r="DB719" s="72"/>
      <c r="DC719" s="72"/>
      <c r="DD719" s="72"/>
      <c r="DE719" s="72"/>
      <c r="DF719" s="72"/>
      <c r="DG719" s="72"/>
      <c r="DH719" s="72"/>
      <c r="DI719" s="72"/>
      <c r="DJ719" s="212"/>
      <c r="DK719" s="212"/>
      <c r="DL719" s="212"/>
      <c r="DM719" s="212"/>
      <c r="DN719" s="212"/>
      <c r="DO719" s="212"/>
      <c r="DP719" s="212"/>
      <c r="DQ719" s="212"/>
      <c r="DR719" s="72"/>
    </row>
    <row r="720" spans="2:122" x14ac:dyDescent="0.3">
      <c r="B720" s="72"/>
      <c r="H720" s="72"/>
      <c r="J720" s="72"/>
      <c r="P720" s="72"/>
      <c r="R720" s="72"/>
      <c r="X720" s="72"/>
      <c r="Z720" s="72"/>
      <c r="AF720" s="72"/>
      <c r="AH720" s="72"/>
      <c r="AI720" s="72"/>
      <c r="AP720" s="72"/>
      <c r="AV720" s="72"/>
      <c r="AX720" s="72"/>
      <c r="BD720" s="72"/>
      <c r="BF720" s="72"/>
      <c r="BL720" s="72"/>
      <c r="BN720" s="72"/>
      <c r="BT720" s="72"/>
      <c r="BV720" s="72"/>
      <c r="CB720" s="72"/>
      <c r="CD720" s="72"/>
      <c r="CE720" s="72"/>
      <c r="CF720" s="72"/>
      <c r="CG720" s="72"/>
      <c r="CH720" s="72"/>
      <c r="CI720" s="72"/>
      <c r="CJ720" s="72"/>
      <c r="CK720" s="72"/>
      <c r="CL720" s="72"/>
      <c r="CR720" s="72"/>
      <c r="CT720" s="72"/>
      <c r="CZ720" s="72"/>
      <c r="DB720" s="72"/>
      <c r="DC720" s="72"/>
      <c r="DD720" s="72"/>
      <c r="DE720" s="72"/>
      <c r="DF720" s="72"/>
      <c r="DG720" s="72"/>
      <c r="DH720" s="72"/>
      <c r="DI720" s="72"/>
      <c r="DJ720" s="212"/>
      <c r="DK720" s="212"/>
      <c r="DL720" s="212"/>
      <c r="DM720" s="212"/>
      <c r="DN720" s="212"/>
      <c r="DO720" s="212"/>
      <c r="DP720" s="212"/>
      <c r="DQ720" s="212"/>
      <c r="DR720" s="72"/>
    </row>
    <row r="721" spans="2:122" x14ac:dyDescent="0.3">
      <c r="B721" s="72"/>
      <c r="H721" s="72"/>
      <c r="J721" s="72"/>
      <c r="P721" s="72"/>
      <c r="R721" s="72"/>
      <c r="X721" s="72"/>
      <c r="Z721" s="72"/>
      <c r="AF721" s="72"/>
      <c r="AH721" s="72"/>
      <c r="AI721" s="72"/>
      <c r="AP721" s="72"/>
      <c r="AV721" s="72"/>
      <c r="AX721" s="72"/>
      <c r="BD721" s="72"/>
      <c r="BF721" s="72"/>
      <c r="BL721" s="72"/>
      <c r="BN721" s="72"/>
      <c r="BT721" s="72"/>
      <c r="BV721" s="72"/>
      <c r="CB721" s="72"/>
      <c r="CD721" s="72"/>
      <c r="CE721" s="72"/>
      <c r="CF721" s="72"/>
      <c r="CG721" s="72"/>
      <c r="CH721" s="72"/>
      <c r="CI721" s="72"/>
      <c r="CJ721" s="72"/>
      <c r="CK721" s="72"/>
      <c r="CL721" s="72"/>
      <c r="CR721" s="72"/>
      <c r="CT721" s="72"/>
      <c r="CZ721" s="72"/>
      <c r="DB721" s="72"/>
      <c r="DC721" s="72"/>
      <c r="DD721" s="72"/>
      <c r="DE721" s="72"/>
      <c r="DF721" s="72"/>
      <c r="DG721" s="72"/>
      <c r="DH721" s="72"/>
      <c r="DI721" s="72"/>
      <c r="DJ721" s="212"/>
      <c r="DK721" s="212"/>
      <c r="DL721" s="212"/>
      <c r="DM721" s="212"/>
      <c r="DN721" s="212"/>
      <c r="DO721" s="212"/>
      <c r="DP721" s="212"/>
      <c r="DQ721" s="212"/>
      <c r="DR721" s="72"/>
    </row>
    <row r="722" spans="2:122" x14ac:dyDescent="0.3">
      <c r="B722" s="72"/>
      <c r="H722" s="72"/>
      <c r="J722" s="72"/>
      <c r="P722" s="72"/>
      <c r="R722" s="72"/>
      <c r="X722" s="72"/>
      <c r="Z722" s="72"/>
      <c r="AF722" s="72"/>
      <c r="AH722" s="72"/>
      <c r="AI722" s="72"/>
      <c r="AP722" s="72"/>
      <c r="AV722" s="72"/>
      <c r="AX722" s="72"/>
      <c r="BD722" s="72"/>
      <c r="BF722" s="72"/>
      <c r="BL722" s="72"/>
      <c r="BN722" s="72"/>
      <c r="BT722" s="72"/>
      <c r="BV722" s="72"/>
      <c r="CB722" s="72"/>
      <c r="CD722" s="72"/>
      <c r="CE722" s="72"/>
      <c r="CF722" s="72"/>
      <c r="CG722" s="72"/>
      <c r="CH722" s="72"/>
      <c r="CI722" s="72"/>
      <c r="CJ722" s="72"/>
      <c r="CK722" s="72"/>
      <c r="CL722" s="72"/>
      <c r="CR722" s="72"/>
      <c r="CT722" s="72"/>
      <c r="CZ722" s="72"/>
      <c r="DB722" s="72"/>
      <c r="DC722" s="72"/>
      <c r="DD722" s="72"/>
      <c r="DE722" s="72"/>
      <c r="DF722" s="72"/>
      <c r="DG722" s="72"/>
      <c r="DH722" s="72"/>
      <c r="DI722" s="72"/>
      <c r="DJ722" s="212"/>
      <c r="DK722" s="212"/>
      <c r="DL722" s="212"/>
      <c r="DM722" s="212"/>
      <c r="DN722" s="212"/>
      <c r="DO722" s="212"/>
      <c r="DP722" s="212"/>
      <c r="DQ722" s="212"/>
      <c r="DR722" s="72"/>
    </row>
    <row r="723" spans="2:122" x14ac:dyDescent="0.3">
      <c r="B723" s="72"/>
      <c r="H723" s="72"/>
      <c r="J723" s="72"/>
      <c r="P723" s="72"/>
      <c r="R723" s="72"/>
      <c r="X723" s="72"/>
      <c r="Z723" s="72"/>
      <c r="AF723" s="72"/>
      <c r="AH723" s="72"/>
      <c r="AI723" s="72"/>
      <c r="AP723" s="72"/>
      <c r="AV723" s="72"/>
      <c r="AX723" s="72"/>
      <c r="BD723" s="72"/>
      <c r="BF723" s="72"/>
      <c r="BL723" s="72"/>
      <c r="BN723" s="72"/>
      <c r="BT723" s="72"/>
      <c r="BV723" s="72"/>
      <c r="CB723" s="72"/>
      <c r="CD723" s="72"/>
      <c r="CE723" s="72"/>
      <c r="CF723" s="72"/>
      <c r="CG723" s="72"/>
      <c r="CH723" s="72"/>
      <c r="CI723" s="72"/>
      <c r="CJ723" s="72"/>
      <c r="CK723" s="72"/>
      <c r="CL723" s="72"/>
      <c r="CR723" s="72"/>
      <c r="CT723" s="72"/>
      <c r="CZ723" s="72"/>
      <c r="DB723" s="72"/>
      <c r="DC723" s="72"/>
      <c r="DD723" s="72"/>
      <c r="DE723" s="72"/>
      <c r="DF723" s="72"/>
      <c r="DG723" s="72"/>
      <c r="DH723" s="72"/>
      <c r="DI723" s="72"/>
      <c r="DJ723" s="212"/>
      <c r="DK723" s="212"/>
      <c r="DL723" s="212"/>
      <c r="DM723" s="212"/>
      <c r="DN723" s="212"/>
      <c r="DO723" s="212"/>
      <c r="DP723" s="212"/>
      <c r="DQ723" s="212"/>
      <c r="DR723" s="72"/>
    </row>
    <row r="724" spans="2:122" x14ac:dyDescent="0.3">
      <c r="B724" s="72"/>
      <c r="H724" s="72"/>
      <c r="J724" s="72"/>
      <c r="P724" s="72"/>
      <c r="R724" s="72"/>
      <c r="X724" s="72"/>
      <c r="Z724" s="72"/>
      <c r="AF724" s="72"/>
      <c r="AH724" s="72"/>
      <c r="AI724" s="72"/>
      <c r="AP724" s="72"/>
      <c r="AV724" s="72"/>
      <c r="AX724" s="72"/>
      <c r="BD724" s="72"/>
      <c r="BF724" s="72"/>
      <c r="BL724" s="72"/>
      <c r="BN724" s="72"/>
      <c r="BT724" s="72"/>
      <c r="BV724" s="72"/>
      <c r="CB724" s="72"/>
      <c r="CD724" s="72"/>
      <c r="CE724" s="72"/>
      <c r="CF724" s="72"/>
      <c r="CG724" s="72"/>
      <c r="CH724" s="72"/>
      <c r="CI724" s="72"/>
      <c r="CJ724" s="72"/>
      <c r="CK724" s="72"/>
      <c r="CL724" s="72"/>
      <c r="CR724" s="72"/>
      <c r="CT724" s="72"/>
      <c r="CZ724" s="72"/>
      <c r="DB724" s="72"/>
      <c r="DC724" s="72"/>
      <c r="DD724" s="72"/>
      <c r="DE724" s="72"/>
      <c r="DF724" s="72"/>
      <c r="DG724" s="72"/>
      <c r="DH724" s="72"/>
      <c r="DI724" s="72"/>
      <c r="DJ724" s="212"/>
      <c r="DK724" s="212"/>
      <c r="DL724" s="212"/>
      <c r="DM724" s="212"/>
      <c r="DN724" s="212"/>
      <c r="DO724" s="212"/>
      <c r="DP724" s="212"/>
      <c r="DQ724" s="212"/>
      <c r="DR724" s="72"/>
    </row>
    <row r="725" spans="2:122" x14ac:dyDescent="0.3">
      <c r="B725" s="72"/>
      <c r="H725" s="72"/>
      <c r="J725" s="72"/>
      <c r="P725" s="72"/>
      <c r="R725" s="72"/>
      <c r="X725" s="72"/>
      <c r="Z725" s="72"/>
      <c r="AF725" s="72"/>
      <c r="AH725" s="72"/>
      <c r="AI725" s="72"/>
      <c r="AP725" s="72"/>
      <c r="AV725" s="72"/>
      <c r="AX725" s="72"/>
      <c r="BD725" s="72"/>
      <c r="BF725" s="72"/>
      <c r="BL725" s="72"/>
      <c r="BN725" s="72"/>
      <c r="BT725" s="72"/>
      <c r="BV725" s="72"/>
      <c r="CB725" s="72"/>
      <c r="CD725" s="72"/>
      <c r="CE725" s="72"/>
      <c r="CF725" s="72"/>
      <c r="CG725" s="72"/>
      <c r="CH725" s="72"/>
      <c r="CI725" s="72"/>
      <c r="CJ725" s="72"/>
      <c r="CK725" s="72"/>
      <c r="CL725" s="72"/>
      <c r="CR725" s="72"/>
      <c r="CT725" s="72"/>
      <c r="CZ725" s="72"/>
      <c r="DB725" s="72"/>
      <c r="DC725" s="72"/>
      <c r="DD725" s="72"/>
      <c r="DE725" s="72"/>
      <c r="DF725" s="72"/>
      <c r="DG725" s="72"/>
      <c r="DH725" s="72"/>
      <c r="DI725" s="72"/>
      <c r="DJ725" s="212"/>
      <c r="DK725" s="212"/>
      <c r="DL725" s="212"/>
      <c r="DM725" s="212"/>
      <c r="DN725" s="212"/>
      <c r="DO725" s="212"/>
      <c r="DP725" s="212"/>
      <c r="DQ725" s="212"/>
      <c r="DR725" s="72"/>
    </row>
    <row r="726" spans="2:122" x14ac:dyDescent="0.3">
      <c r="B726" s="72"/>
      <c r="H726" s="72"/>
      <c r="J726" s="72"/>
      <c r="P726" s="72"/>
      <c r="R726" s="72"/>
      <c r="X726" s="72"/>
      <c r="Z726" s="72"/>
      <c r="AF726" s="72"/>
      <c r="AH726" s="72"/>
      <c r="AI726" s="72"/>
      <c r="AP726" s="72"/>
      <c r="AV726" s="72"/>
      <c r="AX726" s="72"/>
      <c r="BD726" s="72"/>
      <c r="BF726" s="72"/>
      <c r="BL726" s="72"/>
      <c r="BN726" s="72"/>
      <c r="BT726" s="72"/>
      <c r="BV726" s="72"/>
      <c r="CB726" s="72"/>
      <c r="CD726" s="72"/>
      <c r="CE726" s="72"/>
      <c r="CF726" s="72"/>
      <c r="CG726" s="72"/>
      <c r="CH726" s="72"/>
      <c r="CI726" s="72"/>
      <c r="CJ726" s="72"/>
      <c r="CK726" s="72"/>
      <c r="CL726" s="72"/>
      <c r="CR726" s="72"/>
      <c r="CT726" s="72"/>
      <c r="CZ726" s="72"/>
      <c r="DB726" s="72"/>
      <c r="DC726" s="72"/>
      <c r="DD726" s="72"/>
      <c r="DE726" s="72"/>
      <c r="DF726" s="72"/>
      <c r="DG726" s="72"/>
      <c r="DH726" s="72"/>
      <c r="DI726" s="72"/>
      <c r="DJ726" s="212"/>
      <c r="DK726" s="212"/>
      <c r="DL726" s="212"/>
      <c r="DM726" s="212"/>
      <c r="DN726" s="212"/>
      <c r="DO726" s="212"/>
      <c r="DP726" s="212"/>
      <c r="DQ726" s="212"/>
      <c r="DR726" s="72"/>
    </row>
    <row r="727" spans="2:122" x14ac:dyDescent="0.3">
      <c r="B727" s="72"/>
      <c r="H727" s="72"/>
      <c r="J727" s="72"/>
      <c r="P727" s="72"/>
      <c r="R727" s="72"/>
      <c r="X727" s="72"/>
      <c r="Z727" s="72"/>
      <c r="AF727" s="72"/>
      <c r="AH727" s="72"/>
      <c r="AI727" s="72"/>
      <c r="AP727" s="72"/>
      <c r="AV727" s="72"/>
      <c r="AX727" s="72"/>
      <c r="BD727" s="72"/>
      <c r="BF727" s="72"/>
      <c r="BL727" s="72"/>
      <c r="BN727" s="72"/>
      <c r="BT727" s="72"/>
      <c r="BV727" s="72"/>
      <c r="CB727" s="72"/>
      <c r="CD727" s="72"/>
      <c r="CE727" s="72"/>
      <c r="CF727" s="72"/>
      <c r="CG727" s="72"/>
      <c r="CH727" s="72"/>
      <c r="CI727" s="72"/>
      <c r="CJ727" s="72"/>
      <c r="CK727" s="72"/>
      <c r="CL727" s="72"/>
      <c r="CR727" s="72"/>
      <c r="CT727" s="72"/>
      <c r="CZ727" s="72"/>
      <c r="DB727" s="72"/>
      <c r="DC727" s="72"/>
      <c r="DD727" s="72"/>
      <c r="DE727" s="72"/>
      <c r="DF727" s="72"/>
      <c r="DG727" s="72"/>
      <c r="DH727" s="72"/>
      <c r="DI727" s="72"/>
      <c r="DJ727" s="212"/>
      <c r="DK727" s="212"/>
      <c r="DL727" s="212"/>
      <c r="DM727" s="212"/>
      <c r="DN727" s="212"/>
      <c r="DO727" s="212"/>
      <c r="DP727" s="212"/>
      <c r="DQ727" s="212"/>
      <c r="DR727" s="72"/>
    </row>
    <row r="728" spans="2:122" x14ac:dyDescent="0.3">
      <c r="B728" s="72"/>
      <c r="H728" s="72"/>
      <c r="J728" s="72"/>
      <c r="P728" s="72"/>
      <c r="R728" s="72"/>
      <c r="X728" s="72"/>
      <c r="Z728" s="72"/>
      <c r="AF728" s="72"/>
      <c r="AH728" s="72"/>
      <c r="AI728" s="72"/>
      <c r="AP728" s="72"/>
      <c r="AV728" s="72"/>
      <c r="AX728" s="72"/>
      <c r="BD728" s="72"/>
      <c r="BF728" s="72"/>
      <c r="BL728" s="72"/>
      <c r="BN728" s="72"/>
      <c r="BT728" s="72"/>
      <c r="BV728" s="72"/>
      <c r="CB728" s="72"/>
      <c r="CD728" s="72"/>
      <c r="CE728" s="72"/>
      <c r="CF728" s="72"/>
      <c r="CG728" s="72"/>
      <c r="CH728" s="72"/>
      <c r="CI728" s="72"/>
      <c r="CJ728" s="72"/>
      <c r="CK728" s="72"/>
      <c r="CL728" s="72"/>
      <c r="CR728" s="72"/>
      <c r="CT728" s="72"/>
      <c r="CZ728" s="72"/>
      <c r="DB728" s="72"/>
      <c r="DC728" s="72"/>
      <c r="DD728" s="72"/>
      <c r="DE728" s="72"/>
      <c r="DF728" s="72"/>
      <c r="DG728" s="72"/>
      <c r="DH728" s="72"/>
      <c r="DI728" s="72"/>
      <c r="DJ728" s="212"/>
      <c r="DK728" s="212"/>
      <c r="DL728" s="212"/>
      <c r="DM728" s="212"/>
      <c r="DN728" s="212"/>
      <c r="DO728" s="212"/>
      <c r="DP728" s="212"/>
      <c r="DQ728" s="212"/>
      <c r="DR728" s="72"/>
    </row>
    <row r="729" spans="2:122" x14ac:dyDescent="0.3">
      <c r="B729" s="72"/>
      <c r="H729" s="72"/>
      <c r="J729" s="72"/>
      <c r="P729" s="72"/>
      <c r="R729" s="72"/>
      <c r="X729" s="72"/>
      <c r="Z729" s="72"/>
      <c r="AF729" s="72"/>
      <c r="AH729" s="72"/>
      <c r="AI729" s="72"/>
      <c r="AP729" s="72"/>
      <c r="AV729" s="72"/>
      <c r="AX729" s="72"/>
      <c r="BD729" s="72"/>
      <c r="BF729" s="72"/>
      <c r="BL729" s="72"/>
      <c r="BN729" s="72"/>
      <c r="BT729" s="72"/>
      <c r="BV729" s="72"/>
      <c r="CB729" s="72"/>
      <c r="CD729" s="72"/>
      <c r="CE729" s="72"/>
      <c r="CF729" s="72"/>
      <c r="CG729" s="72"/>
      <c r="CH729" s="72"/>
      <c r="CI729" s="72"/>
      <c r="CJ729" s="72"/>
      <c r="CK729" s="72"/>
      <c r="CL729" s="72"/>
      <c r="CR729" s="72"/>
      <c r="CT729" s="72"/>
      <c r="CZ729" s="72"/>
      <c r="DB729" s="72"/>
      <c r="DC729" s="72"/>
      <c r="DD729" s="72"/>
      <c r="DE729" s="72"/>
      <c r="DF729" s="72"/>
      <c r="DG729" s="72"/>
      <c r="DH729" s="72"/>
      <c r="DI729" s="72"/>
      <c r="DJ729" s="212"/>
      <c r="DK729" s="212"/>
      <c r="DL729" s="212"/>
      <c r="DM729" s="212"/>
      <c r="DN729" s="212"/>
      <c r="DO729" s="212"/>
      <c r="DP729" s="212"/>
      <c r="DQ729" s="212"/>
      <c r="DR729" s="72"/>
    </row>
    <row r="730" spans="2:122" x14ac:dyDescent="0.3">
      <c r="B730" s="72"/>
      <c r="H730" s="72"/>
      <c r="J730" s="72"/>
      <c r="P730" s="72"/>
      <c r="R730" s="72"/>
      <c r="X730" s="72"/>
      <c r="Z730" s="72"/>
      <c r="AF730" s="72"/>
      <c r="AH730" s="72"/>
      <c r="AI730" s="72"/>
      <c r="AP730" s="72"/>
      <c r="AV730" s="72"/>
      <c r="AX730" s="72"/>
      <c r="BD730" s="72"/>
      <c r="BF730" s="72"/>
      <c r="BL730" s="72"/>
      <c r="BN730" s="72"/>
      <c r="BT730" s="72"/>
      <c r="BV730" s="72"/>
      <c r="CB730" s="72"/>
      <c r="CD730" s="72"/>
      <c r="CE730" s="72"/>
      <c r="CF730" s="72"/>
      <c r="CG730" s="72"/>
      <c r="CH730" s="72"/>
      <c r="CI730" s="72"/>
      <c r="CJ730" s="72"/>
      <c r="CK730" s="72"/>
      <c r="CL730" s="72"/>
      <c r="CR730" s="72"/>
      <c r="CT730" s="72"/>
      <c r="CZ730" s="72"/>
      <c r="DB730" s="72"/>
      <c r="DC730" s="72"/>
      <c r="DD730" s="72"/>
      <c r="DE730" s="72"/>
      <c r="DF730" s="72"/>
      <c r="DG730" s="72"/>
      <c r="DH730" s="72"/>
      <c r="DI730" s="72"/>
      <c r="DJ730" s="212"/>
      <c r="DK730" s="212"/>
      <c r="DL730" s="212"/>
      <c r="DM730" s="212"/>
      <c r="DN730" s="212"/>
      <c r="DO730" s="212"/>
      <c r="DP730" s="212"/>
      <c r="DQ730" s="212"/>
      <c r="DR730" s="72"/>
    </row>
    <row r="731" spans="2:122" x14ac:dyDescent="0.3">
      <c r="B731" s="72"/>
      <c r="H731" s="72"/>
      <c r="J731" s="72"/>
      <c r="P731" s="72"/>
      <c r="R731" s="72"/>
      <c r="X731" s="72"/>
      <c r="Z731" s="72"/>
      <c r="AF731" s="72"/>
      <c r="AH731" s="72"/>
      <c r="AI731" s="72"/>
      <c r="AP731" s="72"/>
      <c r="AV731" s="72"/>
      <c r="AX731" s="72"/>
      <c r="BD731" s="72"/>
      <c r="BF731" s="72"/>
      <c r="BL731" s="72"/>
      <c r="BN731" s="72"/>
      <c r="BT731" s="72"/>
      <c r="BV731" s="72"/>
      <c r="CB731" s="72"/>
      <c r="CD731" s="72"/>
      <c r="CE731" s="72"/>
      <c r="CF731" s="72"/>
      <c r="CG731" s="72"/>
      <c r="CH731" s="72"/>
      <c r="CI731" s="72"/>
      <c r="CJ731" s="72"/>
      <c r="CK731" s="72"/>
      <c r="CL731" s="72"/>
      <c r="CR731" s="72"/>
      <c r="CT731" s="72"/>
      <c r="CZ731" s="72"/>
      <c r="DB731" s="72"/>
      <c r="DC731" s="72"/>
      <c r="DD731" s="72"/>
      <c r="DE731" s="72"/>
      <c r="DF731" s="72"/>
      <c r="DG731" s="72"/>
      <c r="DH731" s="72"/>
      <c r="DI731" s="72"/>
      <c r="DJ731" s="212"/>
      <c r="DK731" s="212"/>
      <c r="DL731" s="212"/>
      <c r="DM731" s="212"/>
      <c r="DN731" s="212"/>
      <c r="DO731" s="212"/>
      <c r="DP731" s="212"/>
      <c r="DQ731" s="212"/>
      <c r="DR731" s="72"/>
    </row>
    <row r="732" spans="2:122" x14ac:dyDescent="0.3">
      <c r="B732" s="72"/>
      <c r="H732" s="72"/>
      <c r="J732" s="72"/>
      <c r="P732" s="72"/>
      <c r="R732" s="72"/>
      <c r="X732" s="72"/>
      <c r="Z732" s="72"/>
      <c r="AF732" s="72"/>
      <c r="AH732" s="72"/>
      <c r="AI732" s="72"/>
      <c r="AP732" s="72"/>
      <c r="AV732" s="72"/>
      <c r="AX732" s="72"/>
      <c r="BD732" s="72"/>
      <c r="BF732" s="72"/>
      <c r="BL732" s="72"/>
      <c r="BN732" s="72"/>
      <c r="BT732" s="72"/>
      <c r="BV732" s="72"/>
      <c r="CB732" s="72"/>
      <c r="CD732" s="72"/>
      <c r="CE732" s="72"/>
      <c r="CF732" s="72"/>
      <c r="CG732" s="72"/>
      <c r="CH732" s="72"/>
      <c r="CI732" s="72"/>
      <c r="CJ732" s="72"/>
      <c r="CK732" s="72"/>
      <c r="CL732" s="72"/>
      <c r="CR732" s="72"/>
      <c r="CT732" s="72"/>
      <c r="CZ732" s="72"/>
      <c r="DB732" s="72"/>
      <c r="DC732" s="72"/>
      <c r="DD732" s="72"/>
      <c r="DE732" s="72"/>
      <c r="DF732" s="72"/>
      <c r="DG732" s="72"/>
      <c r="DH732" s="72"/>
      <c r="DI732" s="72"/>
      <c r="DJ732" s="212"/>
      <c r="DK732" s="212"/>
      <c r="DL732" s="212"/>
      <c r="DM732" s="212"/>
      <c r="DN732" s="212"/>
      <c r="DO732" s="212"/>
      <c r="DP732" s="212"/>
      <c r="DQ732" s="212"/>
      <c r="DR732" s="72"/>
    </row>
    <row r="733" spans="2:122" x14ac:dyDescent="0.3">
      <c r="B733" s="72"/>
      <c r="H733" s="72"/>
      <c r="J733" s="72"/>
      <c r="P733" s="72"/>
      <c r="R733" s="72"/>
      <c r="X733" s="72"/>
      <c r="Z733" s="72"/>
      <c r="AF733" s="72"/>
      <c r="AH733" s="72"/>
      <c r="AI733" s="72"/>
      <c r="AP733" s="72"/>
      <c r="AV733" s="72"/>
      <c r="AX733" s="72"/>
      <c r="BD733" s="72"/>
      <c r="BF733" s="72"/>
      <c r="BL733" s="72"/>
      <c r="BN733" s="72"/>
      <c r="BT733" s="72"/>
      <c r="BV733" s="72"/>
      <c r="CB733" s="72"/>
      <c r="CD733" s="72"/>
      <c r="CE733" s="72"/>
      <c r="CF733" s="72"/>
      <c r="CG733" s="72"/>
      <c r="CH733" s="72"/>
      <c r="CI733" s="72"/>
      <c r="CJ733" s="72"/>
      <c r="CK733" s="72"/>
      <c r="CL733" s="72"/>
      <c r="CR733" s="72"/>
      <c r="CT733" s="72"/>
      <c r="CZ733" s="72"/>
      <c r="DB733" s="72"/>
      <c r="DC733" s="72"/>
      <c r="DD733" s="72"/>
      <c r="DE733" s="72"/>
      <c r="DF733" s="72"/>
      <c r="DG733" s="72"/>
      <c r="DH733" s="72"/>
      <c r="DI733" s="72"/>
      <c r="DJ733" s="212"/>
      <c r="DK733" s="212"/>
      <c r="DL733" s="212"/>
      <c r="DM733" s="212"/>
      <c r="DN733" s="212"/>
      <c r="DO733" s="212"/>
      <c r="DP733" s="212"/>
      <c r="DQ733" s="212"/>
      <c r="DR733" s="72"/>
    </row>
    <row r="734" spans="2:122" x14ac:dyDescent="0.3">
      <c r="B734" s="72"/>
      <c r="H734" s="72"/>
      <c r="J734" s="72"/>
      <c r="P734" s="72"/>
      <c r="R734" s="72"/>
      <c r="X734" s="72"/>
      <c r="Z734" s="72"/>
      <c r="AF734" s="72"/>
      <c r="AH734" s="72"/>
      <c r="AI734" s="72"/>
      <c r="AP734" s="72"/>
      <c r="AV734" s="72"/>
      <c r="AX734" s="72"/>
      <c r="BD734" s="72"/>
      <c r="BF734" s="72"/>
      <c r="BL734" s="72"/>
      <c r="BN734" s="72"/>
      <c r="BT734" s="72"/>
      <c r="BV734" s="72"/>
      <c r="CB734" s="72"/>
      <c r="CD734" s="72"/>
      <c r="CE734" s="72"/>
      <c r="CF734" s="72"/>
      <c r="CG734" s="72"/>
      <c r="CH734" s="72"/>
      <c r="CI734" s="72"/>
      <c r="CJ734" s="72"/>
      <c r="CK734" s="72"/>
      <c r="CL734" s="72"/>
      <c r="CR734" s="72"/>
      <c r="CT734" s="72"/>
      <c r="CZ734" s="72"/>
      <c r="DB734" s="72"/>
      <c r="DC734" s="72"/>
      <c r="DD734" s="72"/>
      <c r="DE734" s="72"/>
      <c r="DF734" s="72"/>
      <c r="DG734" s="72"/>
      <c r="DH734" s="72"/>
      <c r="DI734" s="72"/>
      <c r="DJ734" s="212"/>
      <c r="DK734" s="212"/>
      <c r="DL734" s="212"/>
      <c r="DM734" s="212"/>
      <c r="DN734" s="212"/>
      <c r="DO734" s="212"/>
      <c r="DP734" s="212"/>
      <c r="DQ734" s="212"/>
      <c r="DR734" s="72"/>
    </row>
    <row r="735" spans="2:122" x14ac:dyDescent="0.3">
      <c r="B735" s="72"/>
      <c r="H735" s="72"/>
      <c r="J735" s="72"/>
      <c r="P735" s="72"/>
      <c r="R735" s="72"/>
      <c r="X735" s="72"/>
      <c r="Z735" s="72"/>
      <c r="AF735" s="72"/>
      <c r="AH735" s="72"/>
      <c r="AI735" s="72"/>
      <c r="AP735" s="72"/>
      <c r="AV735" s="72"/>
      <c r="AX735" s="72"/>
      <c r="BD735" s="72"/>
      <c r="BF735" s="72"/>
      <c r="BL735" s="72"/>
      <c r="BN735" s="72"/>
      <c r="BT735" s="72"/>
      <c r="BV735" s="72"/>
      <c r="CB735" s="72"/>
      <c r="CD735" s="72"/>
      <c r="CE735" s="72"/>
      <c r="CF735" s="72"/>
      <c r="CG735" s="72"/>
      <c r="CH735" s="72"/>
      <c r="CI735" s="72"/>
      <c r="CJ735" s="72"/>
      <c r="CK735" s="72"/>
      <c r="CL735" s="72"/>
      <c r="CR735" s="72"/>
      <c r="CT735" s="72"/>
      <c r="CZ735" s="72"/>
      <c r="DB735" s="72"/>
      <c r="DC735" s="72"/>
      <c r="DD735" s="72"/>
      <c r="DE735" s="72"/>
      <c r="DF735" s="72"/>
      <c r="DG735" s="72"/>
      <c r="DH735" s="72"/>
      <c r="DI735" s="72"/>
      <c r="DJ735" s="212"/>
      <c r="DK735" s="212"/>
      <c r="DL735" s="212"/>
      <c r="DM735" s="212"/>
      <c r="DN735" s="212"/>
      <c r="DO735" s="212"/>
      <c r="DP735" s="212"/>
      <c r="DQ735" s="212"/>
      <c r="DR735" s="72"/>
    </row>
    <row r="736" spans="2:122" x14ac:dyDescent="0.3">
      <c r="B736" s="72"/>
      <c r="H736" s="72"/>
      <c r="J736" s="72"/>
      <c r="P736" s="72"/>
      <c r="R736" s="72"/>
      <c r="X736" s="72"/>
      <c r="Z736" s="72"/>
      <c r="AF736" s="72"/>
      <c r="AH736" s="72"/>
      <c r="AI736" s="72"/>
      <c r="AP736" s="72"/>
      <c r="AV736" s="72"/>
      <c r="AX736" s="72"/>
      <c r="BD736" s="72"/>
      <c r="BF736" s="72"/>
      <c r="BL736" s="72"/>
      <c r="BN736" s="72"/>
      <c r="BT736" s="72"/>
      <c r="BV736" s="72"/>
      <c r="CB736" s="72"/>
      <c r="CD736" s="72"/>
      <c r="CE736" s="72"/>
      <c r="CF736" s="72"/>
      <c r="CG736" s="72"/>
      <c r="CH736" s="72"/>
      <c r="CI736" s="72"/>
      <c r="CJ736" s="72"/>
      <c r="CK736" s="72"/>
      <c r="CL736" s="72"/>
      <c r="CR736" s="72"/>
      <c r="CT736" s="72"/>
      <c r="CZ736" s="72"/>
      <c r="DB736" s="72"/>
      <c r="DC736" s="72"/>
      <c r="DD736" s="72"/>
      <c r="DE736" s="72"/>
      <c r="DF736" s="72"/>
      <c r="DG736" s="72"/>
      <c r="DH736" s="72"/>
      <c r="DI736" s="72"/>
      <c r="DJ736" s="212"/>
      <c r="DK736" s="212"/>
      <c r="DL736" s="212"/>
      <c r="DM736" s="212"/>
      <c r="DN736" s="212"/>
      <c r="DO736" s="212"/>
      <c r="DP736" s="212"/>
      <c r="DQ736" s="212"/>
      <c r="DR736" s="72"/>
    </row>
    <row r="737" spans="2:122" x14ac:dyDescent="0.3">
      <c r="B737" s="72"/>
      <c r="H737" s="72"/>
      <c r="J737" s="72"/>
      <c r="P737" s="72"/>
      <c r="R737" s="72"/>
      <c r="X737" s="72"/>
      <c r="Z737" s="72"/>
      <c r="AF737" s="72"/>
      <c r="AH737" s="72"/>
      <c r="AI737" s="72"/>
      <c r="AP737" s="72"/>
      <c r="AV737" s="72"/>
      <c r="AX737" s="72"/>
      <c r="BD737" s="72"/>
      <c r="BF737" s="72"/>
      <c r="BL737" s="72"/>
      <c r="BN737" s="72"/>
      <c r="BT737" s="72"/>
      <c r="BV737" s="72"/>
      <c r="CB737" s="72"/>
      <c r="CD737" s="72"/>
      <c r="CE737" s="72"/>
      <c r="CF737" s="72"/>
      <c r="CG737" s="72"/>
      <c r="CH737" s="72"/>
      <c r="CI737" s="72"/>
      <c r="CJ737" s="72"/>
      <c r="CK737" s="72"/>
      <c r="CL737" s="72"/>
      <c r="CR737" s="72"/>
      <c r="CT737" s="72"/>
      <c r="CZ737" s="72"/>
      <c r="DB737" s="72"/>
      <c r="DC737" s="72"/>
      <c r="DD737" s="72"/>
      <c r="DE737" s="72"/>
      <c r="DF737" s="72"/>
      <c r="DG737" s="72"/>
      <c r="DH737" s="72"/>
      <c r="DI737" s="72"/>
      <c r="DJ737" s="212"/>
      <c r="DK737" s="212"/>
      <c r="DL737" s="212"/>
      <c r="DM737" s="212"/>
      <c r="DN737" s="212"/>
      <c r="DO737" s="212"/>
      <c r="DP737" s="212"/>
      <c r="DQ737" s="212"/>
      <c r="DR737" s="72"/>
    </row>
    <row r="738" spans="2:122" x14ac:dyDescent="0.3">
      <c r="B738" s="72"/>
      <c r="H738" s="72"/>
      <c r="J738" s="72"/>
      <c r="P738" s="72"/>
      <c r="R738" s="72"/>
      <c r="X738" s="72"/>
      <c r="Z738" s="72"/>
      <c r="AF738" s="72"/>
      <c r="AH738" s="72"/>
      <c r="AI738" s="72"/>
      <c r="AP738" s="72"/>
      <c r="AV738" s="72"/>
      <c r="AX738" s="72"/>
      <c r="BD738" s="72"/>
      <c r="BF738" s="72"/>
      <c r="BL738" s="72"/>
      <c r="BN738" s="72"/>
      <c r="BT738" s="72"/>
      <c r="BV738" s="72"/>
      <c r="CB738" s="72"/>
      <c r="CD738" s="72"/>
      <c r="CE738" s="72"/>
      <c r="CF738" s="72"/>
      <c r="CG738" s="72"/>
      <c r="CH738" s="72"/>
      <c r="CI738" s="72"/>
      <c r="CJ738" s="72"/>
      <c r="CK738" s="72"/>
      <c r="CL738" s="72"/>
      <c r="CR738" s="72"/>
      <c r="CT738" s="72"/>
      <c r="CZ738" s="72"/>
      <c r="DB738" s="72"/>
      <c r="DC738" s="72"/>
      <c r="DD738" s="72"/>
      <c r="DE738" s="72"/>
      <c r="DF738" s="72"/>
      <c r="DG738" s="72"/>
      <c r="DH738" s="72"/>
      <c r="DI738" s="72"/>
      <c r="DJ738" s="212"/>
      <c r="DK738" s="212"/>
      <c r="DL738" s="212"/>
      <c r="DM738" s="212"/>
      <c r="DN738" s="212"/>
      <c r="DO738" s="212"/>
      <c r="DP738" s="212"/>
      <c r="DQ738" s="212"/>
      <c r="DR738" s="72"/>
    </row>
    <row r="739" spans="2:122" x14ac:dyDescent="0.3">
      <c r="B739" s="72"/>
      <c r="H739" s="72"/>
      <c r="J739" s="72"/>
      <c r="P739" s="72"/>
      <c r="R739" s="72"/>
      <c r="X739" s="72"/>
      <c r="Z739" s="72"/>
      <c r="AF739" s="72"/>
      <c r="AH739" s="72"/>
      <c r="AI739" s="72"/>
      <c r="AP739" s="72"/>
      <c r="AV739" s="72"/>
      <c r="AX739" s="72"/>
      <c r="BD739" s="72"/>
      <c r="BF739" s="72"/>
      <c r="BL739" s="72"/>
      <c r="BN739" s="72"/>
      <c r="BT739" s="72"/>
      <c r="BV739" s="72"/>
      <c r="CB739" s="72"/>
      <c r="CD739" s="72"/>
      <c r="CE739" s="72"/>
      <c r="CF739" s="72"/>
      <c r="CG739" s="72"/>
      <c r="CH739" s="72"/>
      <c r="CI739" s="72"/>
      <c r="CJ739" s="72"/>
      <c r="CK739" s="72"/>
      <c r="CL739" s="72"/>
      <c r="CR739" s="72"/>
      <c r="CT739" s="72"/>
      <c r="CZ739" s="72"/>
      <c r="DB739" s="72"/>
      <c r="DC739" s="72"/>
      <c r="DD739" s="72"/>
      <c r="DE739" s="72"/>
      <c r="DF739" s="72"/>
      <c r="DG739" s="72"/>
      <c r="DH739" s="72"/>
      <c r="DI739" s="72"/>
      <c r="DJ739" s="212"/>
      <c r="DK739" s="212"/>
      <c r="DL739" s="212"/>
      <c r="DM739" s="212"/>
      <c r="DN739" s="212"/>
      <c r="DO739" s="212"/>
      <c r="DP739" s="212"/>
      <c r="DQ739" s="212"/>
      <c r="DR739" s="72"/>
    </row>
    <row r="740" spans="2:122" x14ac:dyDescent="0.3">
      <c r="B740" s="72"/>
      <c r="H740" s="72"/>
      <c r="J740" s="72"/>
      <c r="P740" s="72"/>
      <c r="R740" s="72"/>
      <c r="X740" s="72"/>
      <c r="Z740" s="72"/>
      <c r="AF740" s="72"/>
      <c r="AH740" s="72"/>
      <c r="AI740" s="72"/>
      <c r="AP740" s="72"/>
      <c r="AV740" s="72"/>
      <c r="AX740" s="72"/>
      <c r="BD740" s="72"/>
      <c r="BF740" s="72"/>
      <c r="BL740" s="72"/>
      <c r="BN740" s="72"/>
      <c r="BT740" s="72"/>
      <c r="BV740" s="72"/>
      <c r="CB740" s="72"/>
      <c r="CD740" s="72"/>
      <c r="CE740" s="72"/>
      <c r="CF740" s="72"/>
      <c r="CG740" s="72"/>
      <c r="CH740" s="72"/>
      <c r="CI740" s="72"/>
      <c r="CJ740" s="72"/>
      <c r="CK740" s="72"/>
      <c r="CL740" s="72"/>
      <c r="CR740" s="72"/>
      <c r="CT740" s="72"/>
      <c r="CZ740" s="72"/>
      <c r="DB740" s="72"/>
      <c r="DC740" s="72"/>
      <c r="DD740" s="72"/>
      <c r="DE740" s="72"/>
      <c r="DF740" s="72"/>
      <c r="DG740" s="72"/>
      <c r="DH740" s="72"/>
      <c r="DI740" s="72"/>
      <c r="DJ740" s="212"/>
      <c r="DK740" s="212"/>
      <c r="DL740" s="212"/>
      <c r="DM740" s="212"/>
      <c r="DN740" s="212"/>
      <c r="DO740" s="212"/>
      <c r="DP740" s="212"/>
      <c r="DQ740" s="212"/>
      <c r="DR740" s="72"/>
    </row>
    <row r="741" spans="2:122" x14ac:dyDescent="0.3">
      <c r="B741" s="72"/>
      <c r="H741" s="72"/>
      <c r="J741" s="72"/>
      <c r="P741" s="72"/>
      <c r="R741" s="72"/>
      <c r="X741" s="72"/>
      <c r="Z741" s="72"/>
      <c r="AF741" s="72"/>
      <c r="AH741" s="72"/>
      <c r="AI741" s="72"/>
      <c r="AP741" s="72"/>
      <c r="AV741" s="72"/>
      <c r="AX741" s="72"/>
      <c r="BD741" s="72"/>
      <c r="BF741" s="72"/>
      <c r="BL741" s="72"/>
      <c r="BN741" s="72"/>
      <c r="BT741" s="72"/>
      <c r="BV741" s="72"/>
      <c r="CB741" s="72"/>
      <c r="CD741" s="72"/>
      <c r="CE741" s="72"/>
      <c r="CF741" s="72"/>
      <c r="CG741" s="72"/>
      <c r="CH741" s="72"/>
      <c r="CI741" s="72"/>
      <c r="CJ741" s="72"/>
      <c r="CK741" s="72"/>
      <c r="CL741" s="72"/>
      <c r="CR741" s="72"/>
      <c r="CT741" s="72"/>
      <c r="CZ741" s="72"/>
      <c r="DB741" s="72"/>
      <c r="DC741" s="72"/>
      <c r="DD741" s="72"/>
      <c r="DE741" s="72"/>
      <c r="DF741" s="72"/>
      <c r="DG741" s="72"/>
      <c r="DH741" s="72"/>
      <c r="DI741" s="72"/>
      <c r="DJ741" s="212"/>
      <c r="DK741" s="212"/>
      <c r="DL741" s="212"/>
      <c r="DM741" s="212"/>
      <c r="DN741" s="212"/>
      <c r="DO741" s="212"/>
      <c r="DP741" s="212"/>
      <c r="DQ741" s="212"/>
      <c r="DR741" s="72"/>
    </row>
    <row r="742" spans="2:122" x14ac:dyDescent="0.3">
      <c r="B742" s="72"/>
      <c r="H742" s="72"/>
      <c r="J742" s="72"/>
      <c r="P742" s="72"/>
      <c r="R742" s="72"/>
      <c r="X742" s="72"/>
      <c r="Z742" s="72"/>
      <c r="AF742" s="72"/>
      <c r="AH742" s="72"/>
      <c r="AI742" s="72"/>
      <c r="AP742" s="72"/>
      <c r="AV742" s="72"/>
      <c r="AX742" s="72"/>
      <c r="BD742" s="72"/>
      <c r="BF742" s="72"/>
      <c r="BL742" s="72"/>
      <c r="BN742" s="72"/>
      <c r="BT742" s="72"/>
      <c r="BV742" s="72"/>
      <c r="CB742" s="72"/>
      <c r="CD742" s="72"/>
      <c r="CE742" s="72"/>
      <c r="CF742" s="72"/>
      <c r="CG742" s="72"/>
      <c r="CH742" s="72"/>
      <c r="CI742" s="72"/>
      <c r="CJ742" s="72"/>
      <c r="CK742" s="72"/>
      <c r="CL742" s="72"/>
      <c r="CR742" s="72"/>
      <c r="CT742" s="72"/>
      <c r="CZ742" s="72"/>
      <c r="DB742" s="72"/>
      <c r="DC742" s="72"/>
      <c r="DD742" s="72"/>
      <c r="DE742" s="72"/>
      <c r="DF742" s="72"/>
      <c r="DG742" s="72"/>
      <c r="DH742" s="72"/>
      <c r="DI742" s="72"/>
      <c r="DJ742" s="212"/>
      <c r="DK742" s="212"/>
      <c r="DL742" s="212"/>
      <c r="DM742" s="212"/>
      <c r="DN742" s="212"/>
      <c r="DO742" s="212"/>
      <c r="DP742" s="212"/>
      <c r="DQ742" s="212"/>
      <c r="DR742" s="72"/>
    </row>
    <row r="743" spans="2:122" x14ac:dyDescent="0.3">
      <c r="B743" s="72"/>
      <c r="H743" s="72"/>
      <c r="J743" s="72"/>
      <c r="P743" s="72"/>
      <c r="R743" s="72"/>
      <c r="X743" s="72"/>
      <c r="Z743" s="72"/>
      <c r="AF743" s="72"/>
      <c r="AH743" s="72"/>
      <c r="AI743" s="72"/>
      <c r="AP743" s="72"/>
      <c r="AV743" s="72"/>
      <c r="AX743" s="72"/>
      <c r="BD743" s="72"/>
      <c r="BF743" s="72"/>
      <c r="BL743" s="72"/>
      <c r="BN743" s="72"/>
      <c r="BT743" s="72"/>
      <c r="BV743" s="72"/>
      <c r="CB743" s="72"/>
      <c r="CD743" s="72"/>
      <c r="CE743" s="72"/>
      <c r="CF743" s="72"/>
      <c r="CG743" s="72"/>
      <c r="CH743" s="72"/>
      <c r="CI743" s="72"/>
      <c r="CJ743" s="72"/>
      <c r="CK743" s="72"/>
      <c r="CL743" s="72"/>
      <c r="CR743" s="72"/>
      <c r="CT743" s="72"/>
      <c r="CZ743" s="72"/>
      <c r="DB743" s="72"/>
      <c r="DC743" s="72"/>
      <c r="DD743" s="72"/>
      <c r="DE743" s="72"/>
      <c r="DF743" s="72"/>
      <c r="DG743" s="72"/>
      <c r="DH743" s="72"/>
      <c r="DI743" s="72"/>
      <c r="DJ743" s="212"/>
      <c r="DK743" s="212"/>
      <c r="DL743" s="212"/>
      <c r="DM743" s="212"/>
      <c r="DN743" s="212"/>
      <c r="DO743" s="212"/>
      <c r="DP743" s="212"/>
      <c r="DQ743" s="212"/>
      <c r="DR743" s="72"/>
    </row>
    <row r="744" spans="2:122" x14ac:dyDescent="0.3">
      <c r="B744" s="72"/>
      <c r="H744" s="72"/>
      <c r="J744" s="72"/>
      <c r="P744" s="72"/>
      <c r="R744" s="72"/>
      <c r="X744" s="72"/>
      <c r="Z744" s="72"/>
      <c r="AF744" s="72"/>
      <c r="AH744" s="72"/>
      <c r="AI744" s="72"/>
      <c r="AP744" s="72"/>
      <c r="AV744" s="72"/>
      <c r="AX744" s="72"/>
      <c r="BD744" s="72"/>
      <c r="BF744" s="72"/>
      <c r="BL744" s="72"/>
      <c r="BN744" s="72"/>
      <c r="BT744" s="72"/>
      <c r="BV744" s="72"/>
      <c r="CB744" s="72"/>
      <c r="CD744" s="72"/>
      <c r="CE744" s="72"/>
      <c r="CF744" s="72"/>
      <c r="CG744" s="72"/>
      <c r="CH744" s="72"/>
      <c r="CI744" s="72"/>
      <c r="CJ744" s="72"/>
      <c r="CK744" s="72"/>
      <c r="CL744" s="72"/>
      <c r="CR744" s="72"/>
      <c r="CT744" s="72"/>
      <c r="CZ744" s="72"/>
      <c r="DB744" s="72"/>
      <c r="DC744" s="72"/>
      <c r="DD744" s="72"/>
      <c r="DE744" s="72"/>
      <c r="DF744" s="72"/>
      <c r="DG744" s="72"/>
      <c r="DH744" s="72"/>
      <c r="DI744" s="72"/>
      <c r="DJ744" s="212"/>
      <c r="DK744" s="212"/>
      <c r="DL744" s="212"/>
      <c r="DM744" s="212"/>
      <c r="DN744" s="212"/>
      <c r="DO744" s="212"/>
      <c r="DP744" s="212"/>
      <c r="DQ744" s="212"/>
      <c r="DR744" s="72"/>
    </row>
    <row r="745" spans="2:122" x14ac:dyDescent="0.3">
      <c r="B745" s="72"/>
      <c r="H745" s="72"/>
      <c r="J745" s="72"/>
      <c r="P745" s="72"/>
      <c r="R745" s="72"/>
      <c r="X745" s="72"/>
      <c r="Z745" s="72"/>
      <c r="AF745" s="72"/>
      <c r="AH745" s="72"/>
      <c r="AI745" s="72"/>
      <c r="AP745" s="72"/>
      <c r="AV745" s="72"/>
      <c r="AX745" s="72"/>
      <c r="BD745" s="72"/>
      <c r="BF745" s="72"/>
      <c r="BL745" s="72"/>
      <c r="BN745" s="72"/>
      <c r="BT745" s="72"/>
      <c r="BV745" s="72"/>
      <c r="CB745" s="72"/>
      <c r="CD745" s="72"/>
      <c r="CE745" s="72"/>
      <c r="CF745" s="72"/>
      <c r="CG745" s="72"/>
      <c r="CH745" s="72"/>
      <c r="CI745" s="72"/>
      <c r="CJ745" s="72"/>
      <c r="CK745" s="72"/>
      <c r="CL745" s="72"/>
      <c r="CR745" s="72"/>
      <c r="CT745" s="72"/>
      <c r="CZ745" s="72"/>
      <c r="DB745" s="72"/>
      <c r="DC745" s="72"/>
      <c r="DD745" s="72"/>
      <c r="DE745" s="72"/>
      <c r="DF745" s="72"/>
      <c r="DG745" s="72"/>
      <c r="DH745" s="72"/>
      <c r="DI745" s="72"/>
      <c r="DJ745" s="212"/>
      <c r="DK745" s="212"/>
      <c r="DL745" s="212"/>
      <c r="DM745" s="212"/>
      <c r="DN745" s="212"/>
      <c r="DO745" s="212"/>
      <c r="DP745" s="212"/>
      <c r="DQ745" s="212"/>
      <c r="DR745" s="72"/>
    </row>
    <row r="746" spans="2:122" x14ac:dyDescent="0.3">
      <c r="B746" s="72"/>
      <c r="H746" s="72"/>
      <c r="J746" s="72"/>
      <c r="P746" s="72"/>
      <c r="R746" s="72"/>
      <c r="X746" s="72"/>
      <c r="Z746" s="72"/>
      <c r="AF746" s="72"/>
      <c r="AH746" s="72"/>
      <c r="AI746" s="72"/>
      <c r="AP746" s="72"/>
      <c r="AV746" s="72"/>
      <c r="AX746" s="72"/>
      <c r="BD746" s="72"/>
      <c r="BF746" s="72"/>
      <c r="BL746" s="72"/>
      <c r="BN746" s="72"/>
      <c r="BT746" s="72"/>
      <c r="BV746" s="72"/>
      <c r="CB746" s="72"/>
      <c r="CD746" s="72"/>
      <c r="CE746" s="72"/>
      <c r="CF746" s="72"/>
      <c r="CG746" s="72"/>
      <c r="CH746" s="72"/>
      <c r="CI746" s="72"/>
      <c r="CJ746" s="72"/>
      <c r="CK746" s="72"/>
      <c r="CL746" s="72"/>
      <c r="CR746" s="72"/>
      <c r="CT746" s="72"/>
      <c r="CZ746" s="72"/>
      <c r="DB746" s="72"/>
      <c r="DC746" s="72"/>
      <c r="DD746" s="72"/>
      <c r="DE746" s="72"/>
      <c r="DF746" s="72"/>
      <c r="DG746" s="72"/>
      <c r="DH746" s="72"/>
      <c r="DI746" s="72"/>
      <c r="DJ746" s="212"/>
      <c r="DK746" s="212"/>
      <c r="DL746" s="212"/>
      <c r="DM746" s="212"/>
      <c r="DN746" s="212"/>
      <c r="DO746" s="212"/>
      <c r="DP746" s="212"/>
      <c r="DQ746" s="212"/>
      <c r="DR746" s="72"/>
    </row>
    <row r="747" spans="2:122" x14ac:dyDescent="0.3">
      <c r="B747" s="72"/>
      <c r="H747" s="72"/>
      <c r="J747" s="72"/>
      <c r="P747" s="72"/>
      <c r="R747" s="72"/>
      <c r="X747" s="72"/>
      <c r="Z747" s="72"/>
      <c r="AF747" s="72"/>
      <c r="AH747" s="72"/>
      <c r="AI747" s="72"/>
      <c r="AP747" s="72"/>
      <c r="AV747" s="72"/>
      <c r="AX747" s="72"/>
      <c r="BD747" s="72"/>
      <c r="BF747" s="72"/>
      <c r="BL747" s="72"/>
      <c r="BN747" s="72"/>
      <c r="BT747" s="72"/>
      <c r="BV747" s="72"/>
      <c r="CB747" s="72"/>
      <c r="CD747" s="72"/>
      <c r="CE747" s="72"/>
      <c r="CF747" s="72"/>
      <c r="CG747" s="72"/>
      <c r="CH747" s="72"/>
      <c r="CI747" s="72"/>
      <c r="CJ747" s="72"/>
      <c r="CK747" s="72"/>
      <c r="CL747" s="72"/>
      <c r="CR747" s="72"/>
      <c r="CT747" s="72"/>
      <c r="CZ747" s="72"/>
      <c r="DB747" s="72"/>
      <c r="DC747" s="72"/>
      <c r="DD747" s="72"/>
      <c r="DE747" s="72"/>
      <c r="DF747" s="72"/>
      <c r="DG747" s="72"/>
      <c r="DH747" s="72"/>
      <c r="DI747" s="72"/>
      <c r="DJ747" s="212"/>
      <c r="DK747" s="212"/>
      <c r="DL747" s="212"/>
      <c r="DM747" s="212"/>
      <c r="DN747" s="212"/>
      <c r="DO747" s="212"/>
      <c r="DP747" s="212"/>
      <c r="DQ747" s="212"/>
      <c r="DR747" s="72"/>
    </row>
    <row r="748" spans="2:122" x14ac:dyDescent="0.3">
      <c r="B748" s="72"/>
      <c r="H748" s="72"/>
      <c r="J748" s="72"/>
      <c r="P748" s="72"/>
      <c r="R748" s="72"/>
      <c r="X748" s="72"/>
      <c r="Z748" s="72"/>
      <c r="AF748" s="72"/>
      <c r="AH748" s="72"/>
      <c r="AI748" s="72"/>
      <c r="AP748" s="72"/>
      <c r="AV748" s="72"/>
      <c r="AX748" s="72"/>
      <c r="BD748" s="72"/>
      <c r="BF748" s="72"/>
      <c r="BL748" s="72"/>
      <c r="BN748" s="72"/>
      <c r="BT748" s="72"/>
      <c r="BV748" s="72"/>
      <c r="CB748" s="72"/>
      <c r="CD748" s="72"/>
      <c r="CE748" s="72"/>
      <c r="CF748" s="72"/>
      <c r="CG748" s="72"/>
      <c r="CH748" s="72"/>
      <c r="CI748" s="72"/>
      <c r="CJ748" s="72"/>
      <c r="CK748" s="72"/>
      <c r="CL748" s="72"/>
      <c r="CR748" s="72"/>
      <c r="CT748" s="72"/>
      <c r="CZ748" s="72"/>
      <c r="DB748" s="72"/>
      <c r="DC748" s="72"/>
      <c r="DD748" s="72"/>
      <c r="DE748" s="72"/>
      <c r="DF748" s="72"/>
      <c r="DG748" s="72"/>
      <c r="DH748" s="72"/>
      <c r="DI748" s="72"/>
      <c r="DJ748" s="212"/>
      <c r="DK748" s="212"/>
      <c r="DL748" s="212"/>
      <c r="DM748" s="212"/>
      <c r="DN748" s="212"/>
      <c r="DO748" s="212"/>
      <c r="DP748" s="212"/>
      <c r="DQ748" s="212"/>
      <c r="DR748" s="72"/>
    </row>
    <row r="749" spans="2:122" x14ac:dyDescent="0.3">
      <c r="B749" s="72"/>
      <c r="H749" s="72"/>
      <c r="J749" s="72"/>
      <c r="P749" s="72"/>
      <c r="R749" s="72"/>
      <c r="X749" s="72"/>
      <c r="Z749" s="72"/>
      <c r="AF749" s="72"/>
      <c r="AH749" s="72"/>
      <c r="AI749" s="72"/>
      <c r="AP749" s="72"/>
      <c r="AV749" s="72"/>
      <c r="AX749" s="72"/>
      <c r="BD749" s="72"/>
      <c r="BF749" s="72"/>
      <c r="BL749" s="72"/>
      <c r="BN749" s="72"/>
      <c r="BT749" s="72"/>
      <c r="BV749" s="72"/>
      <c r="CB749" s="72"/>
      <c r="CD749" s="72"/>
      <c r="CE749" s="72"/>
      <c r="CF749" s="72"/>
      <c r="CG749" s="72"/>
      <c r="CH749" s="72"/>
      <c r="CI749" s="72"/>
      <c r="CJ749" s="72"/>
      <c r="CK749" s="72"/>
      <c r="CL749" s="72"/>
      <c r="CR749" s="72"/>
      <c r="CT749" s="72"/>
      <c r="CZ749" s="72"/>
      <c r="DB749" s="72"/>
      <c r="DC749" s="72"/>
      <c r="DD749" s="72"/>
      <c r="DE749" s="72"/>
      <c r="DF749" s="72"/>
      <c r="DG749" s="72"/>
      <c r="DH749" s="72"/>
      <c r="DI749" s="72"/>
      <c r="DJ749" s="212"/>
      <c r="DK749" s="212"/>
      <c r="DL749" s="212"/>
      <c r="DM749" s="212"/>
      <c r="DN749" s="212"/>
      <c r="DO749" s="212"/>
      <c r="DP749" s="212"/>
      <c r="DQ749" s="212"/>
      <c r="DR749" s="72"/>
    </row>
    <row r="750" spans="2:122" x14ac:dyDescent="0.3">
      <c r="B750" s="72"/>
      <c r="H750" s="72"/>
      <c r="J750" s="72"/>
      <c r="P750" s="72"/>
      <c r="R750" s="72"/>
      <c r="X750" s="72"/>
      <c r="Z750" s="72"/>
      <c r="AF750" s="72"/>
      <c r="AH750" s="72"/>
      <c r="AI750" s="72"/>
      <c r="AP750" s="72"/>
      <c r="AV750" s="72"/>
      <c r="AX750" s="72"/>
      <c r="BD750" s="72"/>
      <c r="BF750" s="72"/>
      <c r="BL750" s="72"/>
      <c r="BN750" s="72"/>
      <c r="BT750" s="72"/>
      <c r="BV750" s="72"/>
      <c r="CB750" s="72"/>
      <c r="CD750" s="72"/>
      <c r="CE750" s="72"/>
      <c r="CF750" s="72"/>
      <c r="CG750" s="72"/>
      <c r="CH750" s="72"/>
      <c r="CI750" s="72"/>
      <c r="CJ750" s="72"/>
      <c r="CK750" s="72"/>
      <c r="CL750" s="72"/>
      <c r="CR750" s="72"/>
      <c r="CT750" s="72"/>
      <c r="CZ750" s="72"/>
      <c r="DB750" s="72"/>
      <c r="DC750" s="72"/>
      <c r="DD750" s="72"/>
      <c r="DE750" s="72"/>
      <c r="DF750" s="72"/>
      <c r="DG750" s="72"/>
      <c r="DH750" s="72"/>
      <c r="DI750" s="72"/>
      <c r="DJ750" s="212"/>
      <c r="DK750" s="212"/>
      <c r="DL750" s="212"/>
      <c r="DM750" s="212"/>
      <c r="DN750" s="212"/>
      <c r="DO750" s="212"/>
      <c r="DP750" s="212"/>
      <c r="DQ750" s="212"/>
      <c r="DR750" s="72"/>
    </row>
    <row r="751" spans="2:122" x14ac:dyDescent="0.3">
      <c r="B751" s="72"/>
      <c r="H751" s="72"/>
      <c r="J751" s="72"/>
      <c r="P751" s="72"/>
      <c r="R751" s="72"/>
      <c r="X751" s="72"/>
      <c r="Z751" s="72"/>
      <c r="AF751" s="72"/>
      <c r="AH751" s="72"/>
      <c r="AI751" s="72"/>
      <c r="AP751" s="72"/>
      <c r="AV751" s="72"/>
      <c r="AX751" s="72"/>
      <c r="BD751" s="72"/>
      <c r="BF751" s="72"/>
      <c r="BL751" s="72"/>
      <c r="BN751" s="72"/>
      <c r="BT751" s="72"/>
      <c r="BV751" s="72"/>
      <c r="CB751" s="72"/>
      <c r="CD751" s="72"/>
      <c r="CE751" s="72"/>
      <c r="CF751" s="72"/>
      <c r="CG751" s="72"/>
      <c r="CH751" s="72"/>
      <c r="CI751" s="72"/>
      <c r="CJ751" s="72"/>
      <c r="CK751" s="72"/>
      <c r="CL751" s="72"/>
      <c r="CR751" s="72"/>
      <c r="CT751" s="72"/>
      <c r="CZ751" s="72"/>
      <c r="DB751" s="72"/>
      <c r="DC751" s="72"/>
      <c r="DD751" s="72"/>
      <c r="DE751" s="72"/>
      <c r="DF751" s="72"/>
      <c r="DG751" s="72"/>
      <c r="DH751" s="72"/>
      <c r="DI751" s="72"/>
      <c r="DJ751" s="212"/>
      <c r="DK751" s="212"/>
      <c r="DL751" s="212"/>
      <c r="DM751" s="212"/>
      <c r="DN751" s="212"/>
      <c r="DO751" s="212"/>
      <c r="DP751" s="212"/>
      <c r="DQ751" s="212"/>
      <c r="DR751" s="72"/>
    </row>
    <row r="752" spans="2:122" x14ac:dyDescent="0.3">
      <c r="B752" s="72"/>
      <c r="H752" s="72"/>
      <c r="J752" s="72"/>
      <c r="P752" s="72"/>
      <c r="R752" s="72"/>
      <c r="X752" s="72"/>
      <c r="Z752" s="72"/>
      <c r="AF752" s="72"/>
      <c r="AH752" s="72"/>
      <c r="AI752" s="72"/>
      <c r="AP752" s="72"/>
      <c r="AV752" s="72"/>
      <c r="AX752" s="72"/>
      <c r="BD752" s="72"/>
      <c r="BF752" s="72"/>
      <c r="BL752" s="72"/>
      <c r="BN752" s="72"/>
      <c r="BT752" s="72"/>
      <c r="BV752" s="72"/>
      <c r="CB752" s="72"/>
      <c r="CD752" s="72"/>
      <c r="CE752" s="72"/>
      <c r="CF752" s="72"/>
      <c r="CG752" s="72"/>
      <c r="CH752" s="72"/>
      <c r="CI752" s="72"/>
      <c r="CJ752" s="72"/>
      <c r="CK752" s="72"/>
      <c r="CL752" s="72"/>
      <c r="CR752" s="72"/>
      <c r="CT752" s="72"/>
      <c r="CZ752" s="72"/>
      <c r="DB752" s="72"/>
      <c r="DC752" s="72"/>
      <c r="DD752" s="72"/>
      <c r="DE752" s="72"/>
      <c r="DF752" s="72"/>
      <c r="DG752" s="72"/>
      <c r="DH752" s="72"/>
      <c r="DI752" s="72"/>
      <c r="DJ752" s="212"/>
      <c r="DK752" s="212"/>
      <c r="DL752" s="212"/>
      <c r="DM752" s="212"/>
      <c r="DN752" s="212"/>
      <c r="DO752" s="212"/>
      <c r="DP752" s="212"/>
      <c r="DQ752" s="212"/>
      <c r="DR752" s="72"/>
    </row>
    <row r="753" spans="2:122" x14ac:dyDescent="0.3">
      <c r="B753" s="72"/>
      <c r="H753" s="72"/>
      <c r="J753" s="72"/>
      <c r="P753" s="72"/>
      <c r="R753" s="72"/>
      <c r="X753" s="72"/>
      <c r="Z753" s="72"/>
      <c r="AF753" s="72"/>
      <c r="AH753" s="72"/>
      <c r="AI753" s="72"/>
      <c r="AP753" s="72"/>
      <c r="AV753" s="72"/>
      <c r="AX753" s="72"/>
      <c r="BD753" s="72"/>
      <c r="BF753" s="72"/>
      <c r="BL753" s="72"/>
      <c r="BN753" s="72"/>
      <c r="BT753" s="72"/>
      <c r="BV753" s="72"/>
      <c r="CB753" s="72"/>
      <c r="CD753" s="72"/>
      <c r="CE753" s="72"/>
      <c r="CF753" s="72"/>
      <c r="CG753" s="72"/>
      <c r="CH753" s="72"/>
      <c r="CI753" s="72"/>
      <c r="CJ753" s="72"/>
      <c r="CK753" s="72"/>
      <c r="CL753" s="72"/>
      <c r="CR753" s="72"/>
      <c r="CT753" s="72"/>
      <c r="CZ753" s="72"/>
      <c r="DB753" s="72"/>
      <c r="DC753" s="72"/>
      <c r="DD753" s="72"/>
      <c r="DE753" s="72"/>
      <c r="DF753" s="72"/>
      <c r="DG753" s="72"/>
      <c r="DH753" s="72"/>
      <c r="DI753" s="72"/>
      <c r="DJ753" s="212"/>
      <c r="DK753" s="212"/>
      <c r="DL753" s="212"/>
      <c r="DM753" s="212"/>
      <c r="DN753" s="212"/>
      <c r="DO753" s="212"/>
      <c r="DP753" s="212"/>
      <c r="DQ753" s="212"/>
      <c r="DR753" s="72"/>
    </row>
    <row r="754" spans="2:122" x14ac:dyDescent="0.3">
      <c r="B754" s="72"/>
      <c r="H754" s="72"/>
      <c r="J754" s="72"/>
      <c r="P754" s="72"/>
      <c r="R754" s="72"/>
      <c r="X754" s="72"/>
      <c r="Z754" s="72"/>
      <c r="AF754" s="72"/>
      <c r="AH754" s="72"/>
      <c r="AI754" s="72"/>
      <c r="AP754" s="72"/>
      <c r="AV754" s="72"/>
      <c r="AX754" s="72"/>
      <c r="BD754" s="72"/>
      <c r="BF754" s="72"/>
      <c r="BL754" s="72"/>
      <c r="BN754" s="72"/>
      <c r="BT754" s="72"/>
      <c r="BV754" s="72"/>
      <c r="CB754" s="72"/>
      <c r="CD754" s="72"/>
      <c r="CE754" s="72"/>
      <c r="CF754" s="72"/>
      <c r="CG754" s="72"/>
      <c r="CH754" s="72"/>
      <c r="CI754" s="72"/>
      <c r="CJ754" s="72"/>
      <c r="CK754" s="72"/>
      <c r="CL754" s="72"/>
      <c r="CR754" s="72"/>
      <c r="CT754" s="72"/>
      <c r="CZ754" s="72"/>
      <c r="DB754" s="72"/>
      <c r="DC754" s="72"/>
      <c r="DD754" s="72"/>
      <c r="DE754" s="72"/>
      <c r="DF754" s="72"/>
      <c r="DG754" s="72"/>
      <c r="DH754" s="72"/>
      <c r="DI754" s="72"/>
      <c r="DJ754" s="212"/>
      <c r="DK754" s="212"/>
      <c r="DL754" s="212"/>
      <c r="DM754" s="212"/>
      <c r="DN754" s="212"/>
      <c r="DO754" s="212"/>
      <c r="DP754" s="212"/>
      <c r="DQ754" s="212"/>
      <c r="DR754" s="72"/>
    </row>
    <row r="755" spans="2:122" x14ac:dyDescent="0.3">
      <c r="B755" s="72"/>
      <c r="H755" s="72"/>
      <c r="J755" s="72"/>
      <c r="P755" s="72"/>
      <c r="R755" s="72"/>
      <c r="X755" s="72"/>
      <c r="Z755" s="72"/>
      <c r="AF755" s="72"/>
      <c r="AH755" s="72"/>
      <c r="AI755" s="72"/>
      <c r="AP755" s="72"/>
      <c r="AV755" s="72"/>
      <c r="AX755" s="72"/>
      <c r="BD755" s="72"/>
      <c r="BF755" s="72"/>
      <c r="BL755" s="72"/>
      <c r="BN755" s="72"/>
      <c r="BT755" s="72"/>
      <c r="BV755" s="72"/>
      <c r="CB755" s="72"/>
      <c r="CD755" s="72"/>
      <c r="CE755" s="72"/>
      <c r="CF755" s="72"/>
      <c r="CG755" s="72"/>
      <c r="CH755" s="72"/>
      <c r="CI755" s="72"/>
      <c r="CJ755" s="72"/>
      <c r="CK755" s="72"/>
      <c r="CL755" s="72"/>
      <c r="CR755" s="72"/>
      <c r="CT755" s="72"/>
      <c r="CZ755" s="72"/>
      <c r="DB755" s="72"/>
      <c r="DC755" s="72"/>
      <c r="DD755" s="72"/>
      <c r="DE755" s="72"/>
      <c r="DF755" s="72"/>
      <c r="DG755" s="72"/>
      <c r="DH755" s="72"/>
      <c r="DI755" s="72"/>
      <c r="DJ755" s="212"/>
      <c r="DK755" s="212"/>
      <c r="DL755" s="212"/>
      <c r="DM755" s="212"/>
      <c r="DN755" s="212"/>
      <c r="DO755" s="212"/>
      <c r="DP755" s="212"/>
      <c r="DQ755" s="212"/>
      <c r="DR755" s="72"/>
    </row>
    <row r="756" spans="2:122" x14ac:dyDescent="0.3">
      <c r="B756" s="72"/>
      <c r="H756" s="72"/>
      <c r="J756" s="72"/>
      <c r="P756" s="72"/>
      <c r="R756" s="72"/>
      <c r="X756" s="72"/>
      <c r="Z756" s="72"/>
      <c r="AF756" s="72"/>
      <c r="AH756" s="72"/>
      <c r="AI756" s="72"/>
      <c r="AP756" s="72"/>
      <c r="AV756" s="72"/>
      <c r="AX756" s="72"/>
      <c r="BD756" s="72"/>
      <c r="BF756" s="72"/>
      <c r="BL756" s="72"/>
      <c r="BN756" s="72"/>
      <c r="BT756" s="72"/>
      <c r="BV756" s="72"/>
      <c r="CB756" s="72"/>
      <c r="CD756" s="72"/>
      <c r="CE756" s="72"/>
      <c r="CF756" s="72"/>
      <c r="CG756" s="72"/>
      <c r="CH756" s="72"/>
      <c r="CI756" s="72"/>
      <c r="CJ756" s="72"/>
      <c r="CK756" s="72"/>
      <c r="CL756" s="72"/>
      <c r="CR756" s="72"/>
      <c r="CT756" s="72"/>
      <c r="CZ756" s="72"/>
      <c r="DB756" s="72"/>
      <c r="DC756" s="72"/>
      <c r="DD756" s="72"/>
      <c r="DE756" s="72"/>
      <c r="DF756" s="72"/>
      <c r="DG756" s="72"/>
      <c r="DH756" s="72"/>
      <c r="DI756" s="72"/>
      <c r="DJ756" s="212"/>
      <c r="DK756" s="212"/>
      <c r="DL756" s="212"/>
      <c r="DM756" s="212"/>
      <c r="DN756" s="212"/>
      <c r="DO756" s="212"/>
      <c r="DP756" s="212"/>
      <c r="DQ756" s="212"/>
      <c r="DR756" s="72"/>
    </row>
    <row r="757" spans="2:122" x14ac:dyDescent="0.3">
      <c r="B757" s="72"/>
      <c r="H757" s="72"/>
      <c r="J757" s="72"/>
      <c r="P757" s="72"/>
      <c r="R757" s="72"/>
      <c r="X757" s="72"/>
      <c r="Z757" s="72"/>
      <c r="AF757" s="72"/>
      <c r="AH757" s="72"/>
      <c r="AI757" s="72"/>
      <c r="AP757" s="72"/>
      <c r="AV757" s="72"/>
      <c r="AX757" s="72"/>
      <c r="BD757" s="72"/>
      <c r="BF757" s="72"/>
      <c r="BL757" s="72"/>
      <c r="BN757" s="72"/>
      <c r="BT757" s="72"/>
      <c r="BV757" s="72"/>
      <c r="CB757" s="72"/>
      <c r="CD757" s="72"/>
      <c r="CE757" s="72"/>
      <c r="CF757" s="72"/>
      <c r="CG757" s="72"/>
      <c r="CH757" s="72"/>
      <c r="CI757" s="72"/>
      <c r="CJ757" s="72"/>
      <c r="CK757" s="72"/>
      <c r="CL757" s="72"/>
      <c r="CR757" s="72"/>
      <c r="CT757" s="72"/>
      <c r="CZ757" s="72"/>
      <c r="DB757" s="72"/>
      <c r="DC757" s="72"/>
      <c r="DD757" s="72"/>
      <c r="DE757" s="72"/>
      <c r="DF757" s="72"/>
      <c r="DG757" s="72"/>
      <c r="DH757" s="72"/>
      <c r="DI757" s="72"/>
      <c r="DJ757" s="212"/>
      <c r="DK757" s="212"/>
      <c r="DL757" s="212"/>
      <c r="DM757" s="212"/>
      <c r="DN757" s="212"/>
      <c r="DO757" s="212"/>
      <c r="DP757" s="212"/>
      <c r="DQ757" s="212"/>
      <c r="DR757" s="72"/>
    </row>
    <row r="758" spans="2:122" x14ac:dyDescent="0.3">
      <c r="B758" s="72"/>
      <c r="H758" s="72"/>
      <c r="J758" s="72"/>
      <c r="P758" s="72"/>
      <c r="R758" s="72"/>
      <c r="X758" s="72"/>
      <c r="Z758" s="72"/>
      <c r="AF758" s="72"/>
      <c r="AH758" s="72"/>
      <c r="AI758" s="72"/>
      <c r="AP758" s="72"/>
      <c r="AV758" s="72"/>
      <c r="AX758" s="72"/>
      <c r="BD758" s="72"/>
      <c r="BF758" s="72"/>
      <c r="BL758" s="72"/>
      <c r="BN758" s="72"/>
      <c r="BT758" s="72"/>
      <c r="BV758" s="72"/>
      <c r="CB758" s="72"/>
      <c r="CD758" s="72"/>
      <c r="CE758" s="72"/>
      <c r="CF758" s="72"/>
      <c r="CG758" s="72"/>
      <c r="CH758" s="72"/>
      <c r="CI758" s="72"/>
      <c r="CJ758" s="72"/>
      <c r="CK758" s="72"/>
      <c r="CL758" s="72"/>
      <c r="CR758" s="72"/>
      <c r="CT758" s="72"/>
      <c r="CZ758" s="72"/>
      <c r="DB758" s="72"/>
      <c r="DC758" s="72"/>
      <c r="DD758" s="72"/>
      <c r="DE758" s="72"/>
      <c r="DF758" s="72"/>
      <c r="DG758" s="72"/>
      <c r="DH758" s="72"/>
      <c r="DI758" s="72"/>
      <c r="DJ758" s="212"/>
      <c r="DK758" s="212"/>
      <c r="DL758" s="212"/>
      <c r="DM758" s="212"/>
      <c r="DN758" s="212"/>
      <c r="DO758" s="212"/>
      <c r="DP758" s="212"/>
      <c r="DQ758" s="212"/>
      <c r="DR758" s="72"/>
    </row>
    <row r="759" spans="2:122" x14ac:dyDescent="0.3">
      <c r="B759" s="72"/>
      <c r="H759" s="72"/>
      <c r="J759" s="72"/>
      <c r="P759" s="72"/>
      <c r="R759" s="72"/>
      <c r="X759" s="72"/>
      <c r="Z759" s="72"/>
      <c r="AF759" s="72"/>
      <c r="AH759" s="72"/>
      <c r="AI759" s="72"/>
      <c r="AP759" s="72"/>
      <c r="AV759" s="72"/>
      <c r="AX759" s="72"/>
      <c r="BD759" s="72"/>
      <c r="BF759" s="72"/>
      <c r="BL759" s="72"/>
      <c r="BN759" s="72"/>
      <c r="BT759" s="72"/>
      <c r="BV759" s="72"/>
      <c r="CB759" s="72"/>
      <c r="CD759" s="72"/>
      <c r="CE759" s="72"/>
      <c r="CF759" s="72"/>
      <c r="CG759" s="72"/>
      <c r="CH759" s="72"/>
      <c r="CI759" s="72"/>
      <c r="CJ759" s="72"/>
      <c r="CK759" s="72"/>
      <c r="CL759" s="72"/>
      <c r="CR759" s="72"/>
      <c r="CT759" s="72"/>
      <c r="CZ759" s="72"/>
      <c r="DB759" s="72"/>
      <c r="DC759" s="72"/>
      <c r="DD759" s="72"/>
      <c r="DE759" s="72"/>
      <c r="DF759" s="72"/>
      <c r="DG759" s="72"/>
      <c r="DH759" s="72"/>
      <c r="DI759" s="72"/>
      <c r="DJ759" s="212"/>
      <c r="DK759" s="212"/>
      <c r="DL759" s="212"/>
      <c r="DM759" s="212"/>
      <c r="DN759" s="212"/>
      <c r="DO759" s="212"/>
      <c r="DP759" s="212"/>
      <c r="DQ759" s="212"/>
      <c r="DR759" s="72"/>
    </row>
    <row r="760" spans="2:122" x14ac:dyDescent="0.3">
      <c r="B760" s="72"/>
      <c r="H760" s="72"/>
      <c r="J760" s="72"/>
      <c r="P760" s="72"/>
      <c r="R760" s="72"/>
      <c r="X760" s="72"/>
      <c r="Z760" s="72"/>
      <c r="AF760" s="72"/>
      <c r="AH760" s="72"/>
      <c r="AI760" s="72"/>
      <c r="AP760" s="72"/>
      <c r="AV760" s="72"/>
      <c r="AX760" s="72"/>
      <c r="BD760" s="72"/>
      <c r="BF760" s="72"/>
      <c r="BL760" s="72"/>
      <c r="BN760" s="72"/>
      <c r="BT760" s="72"/>
      <c r="BV760" s="72"/>
      <c r="CB760" s="72"/>
      <c r="CD760" s="72"/>
      <c r="CE760" s="72"/>
      <c r="CF760" s="72"/>
      <c r="CG760" s="72"/>
      <c r="CH760" s="72"/>
      <c r="CI760" s="72"/>
      <c r="CJ760" s="72"/>
      <c r="CK760" s="72"/>
      <c r="CL760" s="72"/>
      <c r="CR760" s="72"/>
      <c r="CT760" s="72"/>
      <c r="CZ760" s="72"/>
      <c r="DB760" s="72"/>
      <c r="DC760" s="72"/>
      <c r="DD760" s="72"/>
      <c r="DE760" s="72"/>
      <c r="DF760" s="72"/>
      <c r="DG760" s="72"/>
      <c r="DH760" s="72"/>
      <c r="DI760" s="72"/>
      <c r="DJ760" s="212"/>
      <c r="DK760" s="212"/>
      <c r="DL760" s="212"/>
      <c r="DM760" s="212"/>
      <c r="DN760" s="212"/>
      <c r="DO760" s="212"/>
      <c r="DP760" s="212"/>
      <c r="DQ760" s="212"/>
      <c r="DR760" s="72"/>
    </row>
    <row r="761" spans="2:122" x14ac:dyDescent="0.3">
      <c r="B761" s="72"/>
      <c r="H761" s="72"/>
      <c r="J761" s="72"/>
      <c r="P761" s="72"/>
      <c r="R761" s="72"/>
      <c r="X761" s="72"/>
      <c r="Z761" s="72"/>
      <c r="AF761" s="72"/>
      <c r="AH761" s="72"/>
      <c r="AI761" s="72"/>
      <c r="AP761" s="72"/>
      <c r="AV761" s="72"/>
      <c r="AX761" s="72"/>
      <c r="BD761" s="72"/>
      <c r="BF761" s="72"/>
      <c r="BL761" s="72"/>
      <c r="BN761" s="72"/>
      <c r="BT761" s="72"/>
      <c r="BV761" s="72"/>
      <c r="CB761" s="72"/>
      <c r="CD761" s="72"/>
      <c r="CE761" s="72"/>
      <c r="CF761" s="72"/>
      <c r="CG761" s="72"/>
      <c r="CH761" s="72"/>
      <c r="CI761" s="72"/>
      <c r="CJ761" s="72"/>
      <c r="CK761" s="72"/>
      <c r="CL761" s="72"/>
      <c r="CR761" s="72"/>
      <c r="CT761" s="72"/>
      <c r="CZ761" s="72"/>
      <c r="DB761" s="72"/>
      <c r="DC761" s="72"/>
      <c r="DD761" s="72"/>
      <c r="DE761" s="72"/>
      <c r="DF761" s="72"/>
      <c r="DG761" s="72"/>
      <c r="DH761" s="72"/>
      <c r="DI761" s="72"/>
      <c r="DJ761" s="212"/>
      <c r="DK761" s="212"/>
      <c r="DL761" s="212"/>
      <c r="DM761" s="212"/>
      <c r="DN761" s="212"/>
      <c r="DO761" s="212"/>
      <c r="DP761" s="212"/>
      <c r="DQ761" s="212"/>
      <c r="DR761" s="72"/>
    </row>
    <row r="762" spans="2:122" x14ac:dyDescent="0.3">
      <c r="B762" s="72"/>
      <c r="H762" s="72"/>
      <c r="J762" s="72"/>
      <c r="P762" s="72"/>
      <c r="R762" s="72"/>
      <c r="X762" s="72"/>
      <c r="Z762" s="72"/>
      <c r="AF762" s="72"/>
      <c r="AH762" s="72"/>
      <c r="AI762" s="72"/>
      <c r="AP762" s="72"/>
      <c r="AV762" s="72"/>
      <c r="AX762" s="72"/>
      <c r="BD762" s="72"/>
      <c r="BF762" s="72"/>
      <c r="BL762" s="72"/>
      <c r="BN762" s="72"/>
      <c r="BT762" s="72"/>
      <c r="BV762" s="72"/>
      <c r="CB762" s="72"/>
      <c r="CD762" s="72"/>
      <c r="CE762" s="72"/>
      <c r="CF762" s="72"/>
      <c r="CG762" s="72"/>
      <c r="CH762" s="72"/>
      <c r="CI762" s="72"/>
      <c r="CJ762" s="72"/>
      <c r="CK762" s="72"/>
      <c r="CL762" s="72"/>
      <c r="CR762" s="72"/>
      <c r="CT762" s="72"/>
      <c r="CZ762" s="72"/>
      <c r="DB762" s="72"/>
      <c r="DC762" s="72"/>
      <c r="DD762" s="72"/>
      <c r="DE762" s="72"/>
      <c r="DF762" s="72"/>
      <c r="DG762" s="72"/>
      <c r="DH762" s="72"/>
      <c r="DI762" s="72"/>
      <c r="DJ762" s="212"/>
      <c r="DK762" s="212"/>
      <c r="DL762" s="212"/>
      <c r="DM762" s="212"/>
      <c r="DN762" s="212"/>
      <c r="DO762" s="212"/>
      <c r="DP762" s="212"/>
      <c r="DQ762" s="212"/>
      <c r="DR762" s="72"/>
    </row>
    <row r="763" spans="2:122" x14ac:dyDescent="0.3">
      <c r="B763" s="72"/>
      <c r="H763" s="72"/>
      <c r="J763" s="72"/>
      <c r="P763" s="72"/>
      <c r="R763" s="72"/>
      <c r="X763" s="72"/>
      <c r="Z763" s="72"/>
      <c r="AF763" s="72"/>
      <c r="AH763" s="72"/>
      <c r="AI763" s="72"/>
      <c r="AP763" s="72"/>
      <c r="AV763" s="72"/>
      <c r="AX763" s="72"/>
      <c r="BD763" s="72"/>
      <c r="BF763" s="72"/>
      <c r="BL763" s="72"/>
      <c r="BN763" s="72"/>
      <c r="BT763" s="72"/>
      <c r="BV763" s="72"/>
      <c r="CB763" s="72"/>
      <c r="CD763" s="72"/>
      <c r="CE763" s="72"/>
      <c r="CF763" s="72"/>
      <c r="CG763" s="72"/>
      <c r="CH763" s="72"/>
      <c r="CI763" s="72"/>
      <c r="CJ763" s="72"/>
      <c r="CK763" s="72"/>
      <c r="CL763" s="72"/>
      <c r="CR763" s="72"/>
      <c r="CT763" s="72"/>
      <c r="CZ763" s="72"/>
      <c r="DB763" s="72"/>
      <c r="DC763" s="72"/>
      <c r="DD763" s="72"/>
      <c r="DE763" s="72"/>
      <c r="DF763" s="72"/>
      <c r="DG763" s="72"/>
      <c r="DH763" s="72"/>
      <c r="DI763" s="72"/>
      <c r="DJ763" s="212"/>
      <c r="DK763" s="212"/>
      <c r="DL763" s="212"/>
      <c r="DM763" s="212"/>
      <c r="DN763" s="212"/>
      <c r="DO763" s="212"/>
      <c r="DP763" s="212"/>
      <c r="DQ763" s="212"/>
      <c r="DR763" s="72"/>
    </row>
    <row r="764" spans="2:122" x14ac:dyDescent="0.3">
      <c r="B764" s="72"/>
      <c r="H764" s="72"/>
      <c r="J764" s="72"/>
      <c r="P764" s="72"/>
      <c r="R764" s="72"/>
      <c r="X764" s="72"/>
      <c r="Z764" s="72"/>
      <c r="AF764" s="72"/>
      <c r="AH764" s="72"/>
      <c r="AI764" s="72"/>
      <c r="AP764" s="72"/>
      <c r="AV764" s="72"/>
      <c r="AX764" s="72"/>
      <c r="BD764" s="72"/>
      <c r="BF764" s="72"/>
      <c r="BL764" s="72"/>
      <c r="BN764" s="72"/>
      <c r="BT764" s="72"/>
      <c r="BV764" s="72"/>
      <c r="CB764" s="72"/>
      <c r="CD764" s="72"/>
      <c r="CE764" s="72"/>
      <c r="CF764" s="72"/>
      <c r="CG764" s="72"/>
      <c r="CH764" s="72"/>
      <c r="CI764" s="72"/>
      <c r="CJ764" s="72"/>
      <c r="CK764" s="72"/>
      <c r="CL764" s="72"/>
      <c r="CR764" s="72"/>
      <c r="CT764" s="72"/>
      <c r="CZ764" s="72"/>
      <c r="DB764" s="72"/>
      <c r="DC764" s="72"/>
      <c r="DD764" s="72"/>
      <c r="DE764" s="72"/>
      <c r="DF764" s="72"/>
      <c r="DG764" s="72"/>
      <c r="DH764" s="72"/>
      <c r="DI764" s="72"/>
      <c r="DJ764" s="212"/>
      <c r="DK764" s="212"/>
      <c r="DL764" s="212"/>
      <c r="DM764" s="212"/>
      <c r="DN764" s="212"/>
      <c r="DO764" s="212"/>
      <c r="DP764" s="212"/>
      <c r="DQ764" s="212"/>
      <c r="DR764" s="72"/>
    </row>
    <row r="765" spans="2:122" x14ac:dyDescent="0.3">
      <c r="B765" s="72"/>
      <c r="H765" s="72"/>
      <c r="J765" s="72"/>
      <c r="P765" s="72"/>
      <c r="R765" s="72"/>
      <c r="X765" s="72"/>
      <c r="Z765" s="72"/>
      <c r="AF765" s="72"/>
      <c r="AH765" s="72"/>
      <c r="AI765" s="72"/>
      <c r="AP765" s="72"/>
      <c r="AV765" s="72"/>
      <c r="AX765" s="72"/>
      <c r="BD765" s="72"/>
      <c r="BF765" s="72"/>
      <c r="BL765" s="72"/>
      <c r="BN765" s="72"/>
      <c r="BT765" s="72"/>
      <c r="BV765" s="72"/>
      <c r="CB765" s="72"/>
      <c r="CD765" s="72"/>
      <c r="CE765" s="72"/>
      <c r="CF765" s="72"/>
      <c r="CG765" s="72"/>
      <c r="CH765" s="72"/>
      <c r="CI765" s="72"/>
      <c r="CJ765" s="72"/>
      <c r="CK765" s="72"/>
      <c r="CL765" s="72"/>
      <c r="CR765" s="72"/>
      <c r="CT765" s="72"/>
      <c r="CZ765" s="72"/>
      <c r="DB765" s="72"/>
      <c r="DC765" s="72"/>
      <c r="DD765" s="72"/>
      <c r="DE765" s="72"/>
      <c r="DF765" s="72"/>
      <c r="DG765" s="72"/>
      <c r="DH765" s="72"/>
      <c r="DI765" s="72"/>
      <c r="DJ765" s="212"/>
      <c r="DK765" s="212"/>
      <c r="DL765" s="212"/>
      <c r="DM765" s="212"/>
      <c r="DN765" s="212"/>
      <c r="DO765" s="212"/>
      <c r="DP765" s="212"/>
      <c r="DQ765" s="212"/>
      <c r="DR765" s="72"/>
    </row>
    <row r="766" spans="2:122" x14ac:dyDescent="0.3">
      <c r="B766" s="72"/>
      <c r="H766" s="72"/>
      <c r="J766" s="72"/>
      <c r="P766" s="72"/>
      <c r="R766" s="72"/>
      <c r="X766" s="72"/>
      <c r="Z766" s="72"/>
      <c r="AF766" s="72"/>
      <c r="AH766" s="72"/>
      <c r="AI766" s="72"/>
      <c r="AP766" s="72"/>
      <c r="AV766" s="72"/>
      <c r="AX766" s="72"/>
      <c r="BD766" s="72"/>
      <c r="BF766" s="72"/>
      <c r="BL766" s="72"/>
      <c r="BN766" s="72"/>
      <c r="BT766" s="72"/>
      <c r="BV766" s="72"/>
      <c r="CB766" s="72"/>
      <c r="CD766" s="72"/>
      <c r="CE766" s="72"/>
      <c r="CF766" s="72"/>
      <c r="CG766" s="72"/>
      <c r="CH766" s="72"/>
      <c r="CI766" s="72"/>
      <c r="CJ766" s="72"/>
      <c r="CK766" s="72"/>
      <c r="CL766" s="72"/>
      <c r="CR766" s="72"/>
      <c r="CT766" s="72"/>
      <c r="CZ766" s="72"/>
      <c r="DB766" s="72"/>
      <c r="DC766" s="72"/>
      <c r="DD766" s="72"/>
      <c r="DE766" s="72"/>
      <c r="DF766" s="72"/>
      <c r="DG766" s="72"/>
      <c r="DH766" s="72"/>
      <c r="DI766" s="72"/>
      <c r="DJ766" s="212"/>
      <c r="DK766" s="212"/>
      <c r="DL766" s="212"/>
      <c r="DM766" s="212"/>
      <c r="DN766" s="212"/>
      <c r="DO766" s="212"/>
      <c r="DP766" s="212"/>
      <c r="DQ766" s="212"/>
      <c r="DR766" s="72"/>
    </row>
    <row r="767" spans="2:122" x14ac:dyDescent="0.3">
      <c r="B767" s="72"/>
      <c r="H767" s="72"/>
      <c r="J767" s="72"/>
      <c r="P767" s="72"/>
      <c r="R767" s="72"/>
      <c r="X767" s="72"/>
      <c r="Z767" s="72"/>
      <c r="AF767" s="72"/>
      <c r="AH767" s="72"/>
      <c r="AI767" s="72"/>
      <c r="AP767" s="72"/>
      <c r="AV767" s="72"/>
      <c r="AX767" s="72"/>
      <c r="BD767" s="72"/>
      <c r="BF767" s="72"/>
      <c r="BL767" s="72"/>
      <c r="BN767" s="72"/>
      <c r="BT767" s="72"/>
      <c r="BV767" s="72"/>
      <c r="CB767" s="72"/>
      <c r="CD767" s="72"/>
      <c r="CE767" s="72"/>
      <c r="CF767" s="72"/>
      <c r="CG767" s="72"/>
      <c r="CH767" s="72"/>
      <c r="CI767" s="72"/>
      <c r="CJ767" s="72"/>
      <c r="CK767" s="72"/>
      <c r="CL767" s="72"/>
      <c r="CR767" s="72"/>
      <c r="CT767" s="72"/>
      <c r="CZ767" s="72"/>
      <c r="DB767" s="72"/>
      <c r="DC767" s="72"/>
      <c r="DD767" s="72"/>
      <c r="DE767" s="72"/>
      <c r="DF767" s="72"/>
      <c r="DG767" s="72"/>
      <c r="DH767" s="72"/>
      <c r="DI767" s="72"/>
      <c r="DJ767" s="212"/>
      <c r="DK767" s="212"/>
      <c r="DL767" s="212"/>
      <c r="DM767" s="212"/>
      <c r="DN767" s="212"/>
      <c r="DO767" s="212"/>
      <c r="DP767" s="212"/>
      <c r="DQ767" s="212"/>
      <c r="DR767" s="72"/>
    </row>
    <row r="768" spans="2:122" x14ac:dyDescent="0.3">
      <c r="B768" s="72"/>
      <c r="H768" s="72"/>
      <c r="J768" s="72"/>
      <c r="P768" s="72"/>
      <c r="R768" s="72"/>
      <c r="X768" s="72"/>
      <c r="Z768" s="72"/>
      <c r="AF768" s="72"/>
      <c r="AH768" s="72"/>
      <c r="AI768" s="72"/>
      <c r="AP768" s="72"/>
      <c r="AV768" s="72"/>
      <c r="AX768" s="72"/>
      <c r="BD768" s="72"/>
      <c r="BF768" s="72"/>
      <c r="BL768" s="72"/>
      <c r="BN768" s="72"/>
      <c r="BT768" s="72"/>
      <c r="BV768" s="72"/>
      <c r="CB768" s="72"/>
      <c r="CD768" s="72"/>
      <c r="CE768" s="72"/>
      <c r="CF768" s="72"/>
      <c r="CG768" s="72"/>
      <c r="CH768" s="72"/>
      <c r="CI768" s="72"/>
      <c r="CJ768" s="72"/>
      <c r="CK768" s="72"/>
      <c r="CL768" s="72"/>
      <c r="CR768" s="72"/>
      <c r="CT768" s="72"/>
      <c r="CZ768" s="72"/>
      <c r="DB768" s="72"/>
      <c r="DC768" s="72"/>
      <c r="DD768" s="72"/>
      <c r="DE768" s="72"/>
      <c r="DF768" s="72"/>
      <c r="DG768" s="72"/>
      <c r="DH768" s="72"/>
      <c r="DI768" s="72"/>
      <c r="DJ768" s="212"/>
      <c r="DK768" s="212"/>
      <c r="DL768" s="212"/>
      <c r="DM768" s="212"/>
      <c r="DN768" s="212"/>
      <c r="DO768" s="212"/>
      <c r="DP768" s="212"/>
      <c r="DQ768" s="212"/>
      <c r="DR768" s="72"/>
    </row>
    <row r="769" spans="2:122" x14ac:dyDescent="0.3">
      <c r="B769" s="72"/>
      <c r="H769" s="72"/>
      <c r="J769" s="72"/>
      <c r="P769" s="72"/>
      <c r="R769" s="72"/>
      <c r="X769" s="72"/>
      <c r="Z769" s="72"/>
      <c r="AF769" s="72"/>
      <c r="AH769" s="72"/>
      <c r="AI769" s="72"/>
      <c r="AP769" s="72"/>
      <c r="AV769" s="72"/>
      <c r="AX769" s="72"/>
      <c r="BD769" s="72"/>
      <c r="BF769" s="72"/>
      <c r="BL769" s="72"/>
      <c r="BN769" s="72"/>
      <c r="BT769" s="72"/>
      <c r="BV769" s="72"/>
      <c r="CB769" s="72"/>
      <c r="CD769" s="72"/>
      <c r="CE769" s="72"/>
      <c r="CF769" s="72"/>
      <c r="CG769" s="72"/>
      <c r="CH769" s="72"/>
      <c r="CI769" s="72"/>
      <c r="CJ769" s="72"/>
      <c r="CK769" s="72"/>
      <c r="CL769" s="72"/>
      <c r="CR769" s="72"/>
      <c r="CT769" s="72"/>
      <c r="CZ769" s="72"/>
      <c r="DB769" s="72"/>
      <c r="DC769" s="72"/>
      <c r="DD769" s="72"/>
      <c r="DE769" s="72"/>
      <c r="DF769" s="72"/>
      <c r="DG769" s="72"/>
      <c r="DH769" s="72"/>
      <c r="DI769" s="72"/>
      <c r="DJ769" s="212"/>
      <c r="DK769" s="212"/>
      <c r="DL769" s="212"/>
      <c r="DM769" s="212"/>
      <c r="DN769" s="212"/>
      <c r="DO769" s="212"/>
      <c r="DP769" s="212"/>
      <c r="DQ769" s="212"/>
      <c r="DR769" s="72"/>
    </row>
    <row r="770" spans="2:122" x14ac:dyDescent="0.3">
      <c r="B770" s="72"/>
      <c r="H770" s="72"/>
      <c r="J770" s="72"/>
      <c r="P770" s="72"/>
      <c r="R770" s="72"/>
      <c r="X770" s="72"/>
      <c r="Z770" s="72"/>
      <c r="AF770" s="72"/>
      <c r="AH770" s="72"/>
      <c r="AI770" s="72"/>
      <c r="AP770" s="72"/>
      <c r="AV770" s="72"/>
      <c r="AX770" s="72"/>
      <c r="BD770" s="72"/>
      <c r="BF770" s="72"/>
      <c r="BL770" s="72"/>
      <c r="BN770" s="72"/>
      <c r="BT770" s="72"/>
      <c r="BV770" s="72"/>
      <c r="CB770" s="72"/>
      <c r="CD770" s="72"/>
      <c r="CE770" s="72"/>
      <c r="CF770" s="72"/>
      <c r="CG770" s="72"/>
      <c r="CH770" s="72"/>
      <c r="CI770" s="72"/>
      <c r="CJ770" s="72"/>
      <c r="CK770" s="72"/>
      <c r="CL770" s="72"/>
      <c r="CR770" s="72"/>
      <c r="CT770" s="72"/>
      <c r="CZ770" s="72"/>
      <c r="DB770" s="72"/>
      <c r="DC770" s="72"/>
      <c r="DD770" s="72"/>
      <c r="DE770" s="72"/>
      <c r="DF770" s="72"/>
      <c r="DG770" s="72"/>
      <c r="DH770" s="72"/>
      <c r="DI770" s="72"/>
      <c r="DJ770" s="212"/>
      <c r="DK770" s="212"/>
      <c r="DL770" s="212"/>
      <c r="DM770" s="212"/>
      <c r="DN770" s="212"/>
      <c r="DO770" s="212"/>
      <c r="DP770" s="212"/>
      <c r="DQ770" s="212"/>
      <c r="DR770" s="72"/>
    </row>
    <row r="771" spans="2:122" x14ac:dyDescent="0.3">
      <c r="B771" s="72"/>
      <c r="H771" s="72"/>
      <c r="J771" s="72"/>
      <c r="P771" s="72"/>
      <c r="R771" s="72"/>
      <c r="X771" s="72"/>
      <c r="Z771" s="72"/>
      <c r="AF771" s="72"/>
      <c r="AH771" s="72"/>
      <c r="AI771" s="72"/>
      <c r="AP771" s="72"/>
      <c r="AV771" s="72"/>
      <c r="AX771" s="72"/>
      <c r="BD771" s="72"/>
      <c r="BF771" s="72"/>
      <c r="BL771" s="72"/>
      <c r="BN771" s="72"/>
      <c r="BT771" s="72"/>
      <c r="BV771" s="72"/>
      <c r="CB771" s="72"/>
      <c r="CD771" s="72"/>
      <c r="CE771" s="72"/>
      <c r="CF771" s="72"/>
      <c r="CG771" s="72"/>
      <c r="CH771" s="72"/>
      <c r="CI771" s="72"/>
      <c r="CJ771" s="72"/>
      <c r="CK771" s="72"/>
      <c r="CL771" s="72"/>
      <c r="CR771" s="72"/>
      <c r="CT771" s="72"/>
      <c r="CZ771" s="72"/>
      <c r="DB771" s="72"/>
      <c r="DC771" s="72"/>
      <c r="DD771" s="72"/>
      <c r="DE771" s="72"/>
      <c r="DF771" s="72"/>
      <c r="DG771" s="72"/>
      <c r="DH771" s="72"/>
      <c r="DI771" s="72"/>
      <c r="DJ771" s="212"/>
      <c r="DK771" s="212"/>
      <c r="DL771" s="212"/>
      <c r="DM771" s="212"/>
      <c r="DN771" s="212"/>
      <c r="DO771" s="212"/>
      <c r="DP771" s="212"/>
      <c r="DQ771" s="212"/>
      <c r="DR771" s="72"/>
    </row>
    <row r="772" spans="2:122" x14ac:dyDescent="0.3">
      <c r="B772" s="72"/>
      <c r="H772" s="72"/>
      <c r="J772" s="72"/>
      <c r="P772" s="72"/>
      <c r="R772" s="72"/>
      <c r="X772" s="72"/>
      <c r="Z772" s="72"/>
      <c r="AF772" s="72"/>
      <c r="AH772" s="72"/>
      <c r="AI772" s="72"/>
      <c r="AP772" s="72"/>
      <c r="AV772" s="72"/>
      <c r="AX772" s="72"/>
      <c r="BD772" s="72"/>
      <c r="BF772" s="72"/>
      <c r="BL772" s="72"/>
      <c r="BN772" s="72"/>
      <c r="BT772" s="72"/>
      <c r="BV772" s="72"/>
      <c r="CB772" s="72"/>
      <c r="CD772" s="72"/>
      <c r="CE772" s="72"/>
      <c r="CF772" s="72"/>
      <c r="CG772" s="72"/>
      <c r="CH772" s="72"/>
      <c r="CI772" s="72"/>
      <c r="CJ772" s="72"/>
      <c r="CK772" s="72"/>
      <c r="CL772" s="72"/>
      <c r="CR772" s="72"/>
      <c r="CT772" s="72"/>
      <c r="CZ772" s="72"/>
      <c r="DB772" s="72"/>
      <c r="DC772" s="72"/>
      <c r="DD772" s="72"/>
      <c r="DE772" s="72"/>
      <c r="DF772" s="72"/>
      <c r="DG772" s="72"/>
      <c r="DH772" s="72"/>
      <c r="DI772" s="72"/>
      <c r="DJ772" s="212"/>
      <c r="DK772" s="212"/>
      <c r="DL772" s="212"/>
      <c r="DM772" s="212"/>
      <c r="DN772" s="212"/>
      <c r="DO772" s="212"/>
      <c r="DP772" s="212"/>
      <c r="DQ772" s="212"/>
      <c r="DR772" s="72"/>
    </row>
    <row r="773" spans="2:122" x14ac:dyDescent="0.3">
      <c r="B773" s="72"/>
      <c r="H773" s="72"/>
      <c r="J773" s="72"/>
      <c r="P773" s="72"/>
      <c r="R773" s="72"/>
      <c r="X773" s="72"/>
      <c r="Z773" s="72"/>
      <c r="AF773" s="72"/>
      <c r="AH773" s="72"/>
      <c r="AI773" s="72"/>
      <c r="AP773" s="72"/>
      <c r="AV773" s="72"/>
      <c r="AX773" s="72"/>
      <c r="BD773" s="72"/>
      <c r="BF773" s="72"/>
      <c r="BL773" s="72"/>
      <c r="BN773" s="72"/>
      <c r="BT773" s="72"/>
      <c r="BV773" s="72"/>
      <c r="CB773" s="72"/>
      <c r="CD773" s="72"/>
      <c r="CE773" s="72"/>
      <c r="CF773" s="72"/>
      <c r="CG773" s="72"/>
      <c r="CH773" s="72"/>
      <c r="CI773" s="72"/>
      <c r="CJ773" s="72"/>
      <c r="CK773" s="72"/>
      <c r="CL773" s="72"/>
      <c r="CR773" s="72"/>
      <c r="CT773" s="72"/>
      <c r="CZ773" s="72"/>
      <c r="DB773" s="72"/>
      <c r="DC773" s="72"/>
      <c r="DD773" s="72"/>
      <c r="DE773" s="72"/>
      <c r="DF773" s="72"/>
      <c r="DG773" s="72"/>
      <c r="DH773" s="72"/>
      <c r="DI773" s="72"/>
      <c r="DJ773" s="212"/>
      <c r="DK773" s="212"/>
      <c r="DL773" s="212"/>
      <c r="DM773" s="212"/>
      <c r="DN773" s="212"/>
      <c r="DO773" s="212"/>
      <c r="DP773" s="212"/>
      <c r="DQ773" s="212"/>
      <c r="DR773" s="72"/>
    </row>
    <row r="774" spans="2:122" x14ac:dyDescent="0.3">
      <c r="B774" s="72"/>
      <c r="H774" s="72"/>
      <c r="J774" s="72"/>
      <c r="P774" s="72"/>
      <c r="R774" s="72"/>
      <c r="X774" s="72"/>
      <c r="Z774" s="72"/>
      <c r="AF774" s="72"/>
      <c r="AH774" s="72"/>
      <c r="AI774" s="72"/>
      <c r="AP774" s="72"/>
      <c r="AV774" s="72"/>
      <c r="AX774" s="72"/>
      <c r="BD774" s="72"/>
      <c r="BF774" s="72"/>
      <c r="BL774" s="72"/>
      <c r="BN774" s="72"/>
      <c r="BT774" s="72"/>
      <c r="BV774" s="72"/>
      <c r="CB774" s="72"/>
      <c r="CD774" s="72"/>
      <c r="CE774" s="72"/>
      <c r="CF774" s="72"/>
      <c r="CG774" s="72"/>
      <c r="CH774" s="72"/>
      <c r="CI774" s="72"/>
      <c r="CJ774" s="72"/>
      <c r="CK774" s="72"/>
      <c r="CL774" s="72"/>
      <c r="CR774" s="72"/>
      <c r="CT774" s="72"/>
      <c r="CZ774" s="72"/>
      <c r="DB774" s="72"/>
      <c r="DC774" s="72"/>
      <c r="DD774" s="72"/>
      <c r="DE774" s="72"/>
      <c r="DF774" s="72"/>
      <c r="DG774" s="72"/>
      <c r="DH774" s="72"/>
      <c r="DI774" s="72"/>
      <c r="DJ774" s="212"/>
      <c r="DK774" s="212"/>
      <c r="DL774" s="212"/>
      <c r="DM774" s="212"/>
      <c r="DN774" s="212"/>
      <c r="DO774" s="212"/>
      <c r="DP774" s="212"/>
      <c r="DQ774" s="212"/>
      <c r="DR774" s="72"/>
    </row>
    <row r="775" spans="2:122" x14ac:dyDescent="0.3">
      <c r="B775" s="72"/>
      <c r="H775" s="72"/>
      <c r="J775" s="72"/>
      <c r="P775" s="72"/>
      <c r="R775" s="72"/>
      <c r="X775" s="72"/>
      <c r="Z775" s="72"/>
      <c r="AF775" s="72"/>
      <c r="AH775" s="72"/>
      <c r="AI775" s="72"/>
      <c r="AP775" s="72"/>
      <c r="AV775" s="72"/>
      <c r="AX775" s="72"/>
      <c r="BD775" s="72"/>
      <c r="BF775" s="72"/>
      <c r="BL775" s="72"/>
      <c r="BN775" s="72"/>
      <c r="BT775" s="72"/>
      <c r="BV775" s="72"/>
      <c r="CB775" s="72"/>
      <c r="CD775" s="72"/>
      <c r="CE775" s="72"/>
      <c r="CF775" s="72"/>
      <c r="CG775" s="72"/>
      <c r="CH775" s="72"/>
      <c r="CI775" s="72"/>
      <c r="CJ775" s="72"/>
      <c r="CK775" s="72"/>
      <c r="CL775" s="72"/>
      <c r="CR775" s="72"/>
      <c r="CT775" s="72"/>
      <c r="CZ775" s="72"/>
      <c r="DB775" s="72"/>
      <c r="DC775" s="72"/>
      <c r="DD775" s="72"/>
      <c r="DE775" s="72"/>
      <c r="DF775" s="72"/>
      <c r="DG775" s="72"/>
      <c r="DH775" s="72"/>
      <c r="DI775" s="72"/>
      <c r="DJ775" s="212"/>
      <c r="DK775" s="212"/>
      <c r="DL775" s="212"/>
      <c r="DM775" s="212"/>
      <c r="DN775" s="212"/>
      <c r="DO775" s="212"/>
      <c r="DP775" s="212"/>
      <c r="DQ775" s="212"/>
      <c r="DR775" s="72"/>
    </row>
    <row r="776" spans="2:122" x14ac:dyDescent="0.3">
      <c r="B776" s="72"/>
      <c r="H776" s="72"/>
      <c r="J776" s="72"/>
      <c r="P776" s="72"/>
      <c r="R776" s="72"/>
      <c r="X776" s="72"/>
      <c r="Z776" s="72"/>
      <c r="AF776" s="72"/>
      <c r="AH776" s="72"/>
      <c r="AI776" s="72"/>
      <c r="AP776" s="72"/>
      <c r="AV776" s="72"/>
      <c r="AX776" s="72"/>
      <c r="BD776" s="72"/>
      <c r="BF776" s="72"/>
      <c r="BL776" s="72"/>
      <c r="BN776" s="72"/>
      <c r="BT776" s="72"/>
      <c r="BV776" s="72"/>
      <c r="CB776" s="72"/>
      <c r="CD776" s="72"/>
      <c r="CE776" s="72"/>
      <c r="CF776" s="72"/>
      <c r="CG776" s="72"/>
      <c r="CH776" s="72"/>
      <c r="CI776" s="72"/>
      <c r="CJ776" s="72"/>
      <c r="CK776" s="72"/>
      <c r="CL776" s="72"/>
      <c r="CR776" s="72"/>
      <c r="CT776" s="72"/>
      <c r="CZ776" s="72"/>
      <c r="DB776" s="72"/>
      <c r="DC776" s="72"/>
      <c r="DD776" s="72"/>
      <c r="DE776" s="72"/>
      <c r="DF776" s="72"/>
      <c r="DG776" s="72"/>
      <c r="DH776" s="72"/>
      <c r="DI776" s="72"/>
      <c r="DJ776" s="212"/>
      <c r="DK776" s="212"/>
      <c r="DL776" s="212"/>
      <c r="DM776" s="212"/>
      <c r="DN776" s="212"/>
      <c r="DO776" s="212"/>
      <c r="DP776" s="212"/>
      <c r="DQ776" s="212"/>
      <c r="DR776" s="72"/>
    </row>
    <row r="777" spans="2:122" x14ac:dyDescent="0.3">
      <c r="B777" s="72"/>
      <c r="H777" s="72"/>
      <c r="J777" s="72"/>
      <c r="P777" s="72"/>
      <c r="R777" s="72"/>
      <c r="X777" s="72"/>
      <c r="Z777" s="72"/>
      <c r="AF777" s="72"/>
      <c r="AH777" s="72"/>
      <c r="AI777" s="72"/>
      <c r="AP777" s="72"/>
      <c r="AV777" s="72"/>
      <c r="AX777" s="72"/>
      <c r="BD777" s="72"/>
      <c r="BF777" s="72"/>
      <c r="BL777" s="72"/>
      <c r="BN777" s="72"/>
      <c r="BT777" s="72"/>
      <c r="BV777" s="72"/>
      <c r="CB777" s="72"/>
      <c r="CD777" s="72"/>
      <c r="CE777" s="72"/>
      <c r="CF777" s="72"/>
      <c r="CG777" s="72"/>
      <c r="CH777" s="72"/>
      <c r="CI777" s="72"/>
      <c r="CJ777" s="72"/>
      <c r="CK777" s="72"/>
      <c r="CL777" s="72"/>
      <c r="CR777" s="72"/>
      <c r="CT777" s="72"/>
      <c r="CZ777" s="72"/>
      <c r="DB777" s="72"/>
      <c r="DC777" s="72"/>
      <c r="DD777" s="72"/>
      <c r="DE777" s="72"/>
      <c r="DF777" s="72"/>
      <c r="DG777" s="72"/>
      <c r="DH777" s="72"/>
      <c r="DI777" s="72"/>
      <c r="DJ777" s="212"/>
      <c r="DK777" s="212"/>
      <c r="DL777" s="212"/>
      <c r="DM777" s="212"/>
      <c r="DN777" s="212"/>
      <c r="DO777" s="212"/>
      <c r="DP777" s="212"/>
      <c r="DQ777" s="212"/>
      <c r="DR777" s="72"/>
    </row>
    <row r="778" spans="2:122" x14ac:dyDescent="0.3">
      <c r="B778" s="72"/>
      <c r="H778" s="72"/>
      <c r="J778" s="72"/>
      <c r="P778" s="72"/>
      <c r="R778" s="72"/>
      <c r="X778" s="72"/>
      <c r="Z778" s="72"/>
      <c r="AF778" s="72"/>
      <c r="AH778" s="72"/>
      <c r="AI778" s="72"/>
      <c r="AP778" s="72"/>
      <c r="AV778" s="72"/>
      <c r="AX778" s="72"/>
      <c r="BD778" s="72"/>
      <c r="BF778" s="72"/>
      <c r="BL778" s="72"/>
      <c r="BN778" s="72"/>
      <c r="BT778" s="72"/>
      <c r="BV778" s="72"/>
      <c r="CB778" s="72"/>
      <c r="CD778" s="72"/>
      <c r="CE778" s="72"/>
      <c r="CF778" s="72"/>
      <c r="CG778" s="72"/>
      <c r="CH778" s="72"/>
      <c r="CI778" s="72"/>
      <c r="CJ778" s="72"/>
      <c r="CK778" s="72"/>
      <c r="CL778" s="72"/>
      <c r="CR778" s="72"/>
      <c r="CT778" s="72"/>
      <c r="CZ778" s="72"/>
      <c r="DB778" s="72"/>
      <c r="DC778" s="72"/>
      <c r="DD778" s="72"/>
      <c r="DE778" s="72"/>
      <c r="DF778" s="72"/>
      <c r="DG778" s="72"/>
      <c r="DH778" s="72"/>
      <c r="DI778" s="72"/>
      <c r="DJ778" s="212"/>
      <c r="DK778" s="212"/>
      <c r="DL778" s="212"/>
      <c r="DM778" s="212"/>
      <c r="DN778" s="212"/>
      <c r="DO778" s="212"/>
      <c r="DP778" s="212"/>
      <c r="DQ778" s="212"/>
      <c r="DR778" s="72"/>
    </row>
    <row r="779" spans="2:122" x14ac:dyDescent="0.3">
      <c r="B779" s="72"/>
      <c r="H779" s="72"/>
      <c r="J779" s="72"/>
      <c r="P779" s="72"/>
      <c r="R779" s="72"/>
      <c r="X779" s="72"/>
      <c r="Z779" s="72"/>
      <c r="AF779" s="72"/>
      <c r="AH779" s="72"/>
      <c r="AI779" s="72"/>
      <c r="AP779" s="72"/>
      <c r="AV779" s="72"/>
      <c r="AX779" s="72"/>
      <c r="BD779" s="72"/>
      <c r="BF779" s="72"/>
      <c r="BL779" s="72"/>
      <c r="BN779" s="72"/>
      <c r="BT779" s="72"/>
      <c r="BV779" s="72"/>
      <c r="CB779" s="72"/>
      <c r="CD779" s="72"/>
      <c r="CE779" s="72"/>
      <c r="CF779" s="72"/>
      <c r="CG779" s="72"/>
      <c r="CH779" s="72"/>
      <c r="CI779" s="72"/>
      <c r="CJ779" s="72"/>
      <c r="CK779" s="72"/>
      <c r="CL779" s="72"/>
      <c r="CR779" s="72"/>
      <c r="CT779" s="72"/>
      <c r="CZ779" s="72"/>
      <c r="DB779" s="72"/>
      <c r="DC779" s="72"/>
      <c r="DD779" s="72"/>
      <c r="DE779" s="72"/>
      <c r="DF779" s="72"/>
      <c r="DG779" s="72"/>
      <c r="DH779" s="72"/>
      <c r="DI779" s="72"/>
      <c r="DJ779" s="212"/>
      <c r="DK779" s="212"/>
      <c r="DL779" s="212"/>
      <c r="DM779" s="212"/>
      <c r="DN779" s="212"/>
      <c r="DO779" s="212"/>
      <c r="DP779" s="212"/>
      <c r="DQ779" s="212"/>
      <c r="DR779" s="72"/>
    </row>
    <row r="780" spans="2:122" x14ac:dyDescent="0.3">
      <c r="B780" s="72"/>
      <c r="H780" s="72"/>
      <c r="J780" s="72"/>
      <c r="P780" s="72"/>
      <c r="R780" s="72"/>
      <c r="X780" s="72"/>
      <c r="Z780" s="72"/>
      <c r="AF780" s="72"/>
      <c r="AH780" s="72"/>
      <c r="AI780" s="72"/>
      <c r="AP780" s="72"/>
      <c r="AV780" s="72"/>
      <c r="AX780" s="72"/>
      <c r="BD780" s="72"/>
      <c r="BF780" s="72"/>
      <c r="BL780" s="72"/>
      <c r="BN780" s="72"/>
      <c r="BT780" s="72"/>
      <c r="BV780" s="72"/>
      <c r="CB780" s="72"/>
      <c r="CD780" s="72"/>
      <c r="CE780" s="72"/>
      <c r="CF780" s="72"/>
      <c r="CG780" s="72"/>
      <c r="CH780" s="72"/>
      <c r="CI780" s="72"/>
      <c r="CJ780" s="72"/>
      <c r="CK780" s="72"/>
      <c r="CL780" s="72"/>
      <c r="CR780" s="72"/>
      <c r="CT780" s="72"/>
      <c r="CZ780" s="72"/>
      <c r="DB780" s="72"/>
      <c r="DC780" s="72"/>
      <c r="DD780" s="72"/>
      <c r="DE780" s="72"/>
      <c r="DF780" s="72"/>
      <c r="DG780" s="72"/>
      <c r="DH780" s="72"/>
      <c r="DI780" s="72"/>
      <c r="DJ780" s="212"/>
      <c r="DK780" s="212"/>
      <c r="DL780" s="212"/>
      <c r="DM780" s="212"/>
      <c r="DN780" s="212"/>
      <c r="DO780" s="212"/>
      <c r="DP780" s="212"/>
      <c r="DQ780" s="212"/>
      <c r="DR780" s="72"/>
    </row>
    <row r="781" spans="2:122" x14ac:dyDescent="0.3">
      <c r="B781" s="72"/>
      <c r="H781" s="72"/>
      <c r="J781" s="72"/>
      <c r="P781" s="72"/>
      <c r="R781" s="72"/>
      <c r="X781" s="72"/>
      <c r="Z781" s="72"/>
      <c r="AF781" s="72"/>
      <c r="AH781" s="72"/>
      <c r="AI781" s="72"/>
      <c r="AP781" s="72"/>
      <c r="AV781" s="72"/>
      <c r="AX781" s="72"/>
      <c r="BD781" s="72"/>
      <c r="BF781" s="72"/>
      <c r="BL781" s="72"/>
      <c r="BN781" s="72"/>
      <c r="BT781" s="72"/>
      <c r="BV781" s="72"/>
      <c r="CB781" s="72"/>
      <c r="CD781" s="72"/>
      <c r="CE781" s="72"/>
      <c r="CF781" s="72"/>
      <c r="CG781" s="72"/>
      <c r="CH781" s="72"/>
      <c r="CI781" s="72"/>
      <c r="CJ781" s="72"/>
      <c r="CK781" s="72"/>
      <c r="CL781" s="72"/>
      <c r="CR781" s="72"/>
      <c r="CT781" s="72"/>
      <c r="CZ781" s="72"/>
      <c r="DB781" s="72"/>
      <c r="DC781" s="72"/>
      <c r="DD781" s="72"/>
      <c r="DE781" s="72"/>
      <c r="DF781" s="72"/>
      <c r="DG781" s="72"/>
      <c r="DH781" s="72"/>
      <c r="DI781" s="72"/>
      <c r="DJ781" s="212"/>
      <c r="DK781" s="212"/>
      <c r="DL781" s="212"/>
      <c r="DM781" s="212"/>
      <c r="DN781" s="212"/>
      <c r="DO781" s="212"/>
      <c r="DP781" s="212"/>
      <c r="DQ781" s="212"/>
      <c r="DR781" s="72"/>
    </row>
    <row r="782" spans="2:122" x14ac:dyDescent="0.3">
      <c r="B782" s="72"/>
      <c r="H782" s="72"/>
      <c r="J782" s="72"/>
      <c r="P782" s="72"/>
      <c r="R782" s="72"/>
      <c r="X782" s="72"/>
      <c r="Z782" s="72"/>
      <c r="AF782" s="72"/>
      <c r="AH782" s="72"/>
      <c r="AI782" s="72"/>
      <c r="AP782" s="72"/>
      <c r="AV782" s="72"/>
      <c r="AX782" s="72"/>
      <c r="BD782" s="72"/>
      <c r="BF782" s="72"/>
      <c r="BL782" s="72"/>
      <c r="BN782" s="72"/>
      <c r="BT782" s="72"/>
      <c r="BV782" s="72"/>
      <c r="CB782" s="72"/>
      <c r="CD782" s="72"/>
      <c r="CE782" s="72"/>
      <c r="CF782" s="72"/>
      <c r="CG782" s="72"/>
      <c r="CH782" s="72"/>
      <c r="CI782" s="72"/>
      <c r="CJ782" s="72"/>
      <c r="CK782" s="72"/>
      <c r="CL782" s="72"/>
      <c r="CR782" s="72"/>
      <c r="CT782" s="72"/>
      <c r="CZ782" s="72"/>
      <c r="DB782" s="72"/>
      <c r="DC782" s="72"/>
      <c r="DD782" s="72"/>
      <c r="DE782" s="72"/>
      <c r="DF782" s="72"/>
      <c r="DG782" s="72"/>
      <c r="DH782" s="72"/>
      <c r="DI782" s="72"/>
      <c r="DJ782" s="212"/>
      <c r="DK782" s="212"/>
      <c r="DL782" s="212"/>
      <c r="DM782" s="212"/>
      <c r="DN782" s="212"/>
      <c r="DO782" s="212"/>
      <c r="DP782" s="212"/>
      <c r="DQ782" s="212"/>
      <c r="DR782" s="72"/>
    </row>
    <row r="783" spans="2:122" x14ac:dyDescent="0.3">
      <c r="B783" s="72"/>
      <c r="H783" s="72"/>
      <c r="J783" s="72"/>
      <c r="P783" s="72"/>
      <c r="R783" s="72"/>
      <c r="X783" s="72"/>
      <c r="Z783" s="72"/>
      <c r="AF783" s="72"/>
      <c r="AH783" s="72"/>
      <c r="AI783" s="72"/>
      <c r="AP783" s="72"/>
      <c r="AV783" s="72"/>
      <c r="AX783" s="72"/>
      <c r="BD783" s="72"/>
      <c r="BF783" s="72"/>
      <c r="BL783" s="72"/>
      <c r="BN783" s="72"/>
      <c r="BT783" s="72"/>
      <c r="BV783" s="72"/>
      <c r="CB783" s="72"/>
      <c r="CD783" s="72"/>
      <c r="CE783" s="72"/>
      <c r="CF783" s="72"/>
      <c r="CG783" s="72"/>
      <c r="CH783" s="72"/>
      <c r="CI783" s="72"/>
      <c r="CJ783" s="72"/>
      <c r="CK783" s="72"/>
      <c r="CL783" s="72"/>
      <c r="CR783" s="72"/>
      <c r="CT783" s="72"/>
      <c r="CZ783" s="72"/>
      <c r="DB783" s="72"/>
      <c r="DC783" s="72"/>
      <c r="DD783" s="72"/>
      <c r="DE783" s="72"/>
      <c r="DF783" s="72"/>
      <c r="DG783" s="72"/>
      <c r="DH783" s="72"/>
      <c r="DI783" s="72"/>
      <c r="DJ783" s="212"/>
      <c r="DK783" s="212"/>
      <c r="DL783" s="212"/>
      <c r="DM783" s="212"/>
      <c r="DN783" s="212"/>
      <c r="DO783" s="212"/>
      <c r="DP783" s="212"/>
      <c r="DQ783" s="212"/>
      <c r="DR783" s="72"/>
    </row>
    <row r="784" spans="2:122" x14ac:dyDescent="0.3">
      <c r="B784" s="72"/>
      <c r="H784" s="72"/>
      <c r="J784" s="72"/>
      <c r="P784" s="72"/>
      <c r="R784" s="72"/>
      <c r="X784" s="72"/>
      <c r="Z784" s="72"/>
      <c r="AF784" s="72"/>
      <c r="AH784" s="72"/>
      <c r="AI784" s="72"/>
      <c r="AP784" s="72"/>
      <c r="AV784" s="72"/>
      <c r="AX784" s="72"/>
      <c r="BD784" s="72"/>
      <c r="BF784" s="72"/>
      <c r="BL784" s="72"/>
      <c r="BN784" s="72"/>
      <c r="BT784" s="72"/>
      <c r="BV784" s="72"/>
      <c r="CB784" s="72"/>
      <c r="CD784" s="72"/>
      <c r="CE784" s="72"/>
      <c r="CF784" s="72"/>
      <c r="CG784" s="72"/>
      <c r="CH784" s="72"/>
      <c r="CI784" s="72"/>
      <c r="CJ784" s="72"/>
      <c r="CK784" s="72"/>
      <c r="CL784" s="72"/>
      <c r="CR784" s="72"/>
      <c r="CT784" s="72"/>
      <c r="CZ784" s="72"/>
      <c r="DB784" s="72"/>
      <c r="DC784" s="72"/>
      <c r="DD784" s="72"/>
      <c r="DE784" s="72"/>
      <c r="DF784" s="72"/>
      <c r="DG784" s="72"/>
      <c r="DH784" s="72"/>
      <c r="DI784" s="72"/>
      <c r="DJ784" s="212"/>
      <c r="DK784" s="212"/>
      <c r="DL784" s="212"/>
      <c r="DM784" s="212"/>
      <c r="DN784" s="212"/>
      <c r="DO784" s="212"/>
      <c r="DP784" s="212"/>
      <c r="DQ784" s="212"/>
      <c r="DR784" s="72"/>
    </row>
    <row r="785" spans="2:122" x14ac:dyDescent="0.3">
      <c r="B785" s="72"/>
      <c r="H785" s="72"/>
      <c r="J785" s="72"/>
      <c r="P785" s="72"/>
      <c r="R785" s="72"/>
      <c r="X785" s="72"/>
      <c r="Z785" s="72"/>
      <c r="AF785" s="72"/>
      <c r="AH785" s="72"/>
      <c r="AI785" s="72"/>
      <c r="AP785" s="72"/>
      <c r="AV785" s="72"/>
      <c r="AX785" s="72"/>
      <c r="BD785" s="72"/>
      <c r="BF785" s="72"/>
      <c r="BL785" s="72"/>
      <c r="BN785" s="72"/>
      <c r="BT785" s="72"/>
      <c r="BV785" s="72"/>
      <c r="CB785" s="72"/>
      <c r="CD785" s="72"/>
      <c r="CE785" s="72"/>
      <c r="CF785" s="72"/>
      <c r="CG785" s="72"/>
      <c r="CH785" s="72"/>
      <c r="CI785" s="72"/>
      <c r="CJ785" s="72"/>
      <c r="CK785" s="72"/>
      <c r="CL785" s="72"/>
      <c r="CR785" s="72"/>
      <c r="CT785" s="72"/>
      <c r="CZ785" s="72"/>
      <c r="DB785" s="72"/>
      <c r="DC785" s="72"/>
      <c r="DD785" s="72"/>
      <c r="DE785" s="72"/>
      <c r="DF785" s="72"/>
      <c r="DG785" s="72"/>
      <c r="DH785" s="72"/>
      <c r="DI785" s="72"/>
      <c r="DJ785" s="212"/>
      <c r="DK785" s="212"/>
      <c r="DL785" s="212"/>
      <c r="DM785" s="212"/>
      <c r="DN785" s="212"/>
      <c r="DO785" s="212"/>
      <c r="DP785" s="212"/>
      <c r="DQ785" s="212"/>
      <c r="DR785" s="72"/>
    </row>
    <row r="786" spans="2:122" x14ac:dyDescent="0.3">
      <c r="B786" s="72"/>
      <c r="H786" s="72"/>
      <c r="J786" s="72"/>
      <c r="P786" s="72"/>
      <c r="R786" s="72"/>
      <c r="X786" s="72"/>
      <c r="Z786" s="72"/>
      <c r="AF786" s="72"/>
      <c r="AH786" s="72"/>
      <c r="AI786" s="72"/>
      <c r="AP786" s="72"/>
      <c r="AV786" s="72"/>
      <c r="AX786" s="72"/>
      <c r="BD786" s="72"/>
      <c r="BF786" s="72"/>
      <c r="BL786" s="72"/>
      <c r="BN786" s="72"/>
      <c r="BT786" s="72"/>
      <c r="BV786" s="72"/>
      <c r="CB786" s="72"/>
      <c r="CD786" s="72"/>
      <c r="CE786" s="72"/>
      <c r="CF786" s="72"/>
      <c r="CG786" s="72"/>
      <c r="CH786" s="72"/>
      <c r="CI786" s="72"/>
      <c r="CJ786" s="72"/>
      <c r="CK786" s="72"/>
      <c r="CL786" s="72"/>
      <c r="CR786" s="72"/>
      <c r="CT786" s="72"/>
      <c r="CZ786" s="72"/>
      <c r="DB786" s="72"/>
      <c r="DC786" s="72"/>
      <c r="DD786" s="72"/>
      <c r="DE786" s="72"/>
      <c r="DF786" s="72"/>
      <c r="DG786" s="72"/>
      <c r="DH786" s="72"/>
      <c r="DI786" s="72"/>
      <c r="DJ786" s="212"/>
      <c r="DK786" s="212"/>
      <c r="DL786" s="212"/>
      <c r="DM786" s="212"/>
      <c r="DN786" s="212"/>
      <c r="DO786" s="212"/>
      <c r="DP786" s="212"/>
      <c r="DQ786" s="212"/>
      <c r="DR786" s="72"/>
    </row>
    <row r="787" spans="2:122" x14ac:dyDescent="0.3">
      <c r="B787" s="72"/>
      <c r="H787" s="72"/>
      <c r="J787" s="72"/>
      <c r="P787" s="72"/>
      <c r="R787" s="72"/>
      <c r="X787" s="72"/>
      <c r="Z787" s="72"/>
      <c r="AF787" s="72"/>
      <c r="AH787" s="72"/>
      <c r="AI787" s="72"/>
      <c r="AP787" s="72"/>
      <c r="AV787" s="72"/>
      <c r="AX787" s="72"/>
      <c r="BD787" s="72"/>
      <c r="BF787" s="72"/>
      <c r="BL787" s="72"/>
      <c r="BN787" s="72"/>
      <c r="BT787" s="72"/>
      <c r="BV787" s="72"/>
      <c r="CB787" s="72"/>
      <c r="CD787" s="72"/>
      <c r="CE787" s="72"/>
      <c r="CF787" s="72"/>
      <c r="CG787" s="72"/>
      <c r="CH787" s="72"/>
      <c r="CI787" s="72"/>
      <c r="CJ787" s="72"/>
      <c r="CK787" s="72"/>
      <c r="CL787" s="72"/>
      <c r="CR787" s="72"/>
      <c r="CT787" s="72"/>
      <c r="CZ787" s="72"/>
      <c r="DB787" s="72"/>
      <c r="DC787" s="72"/>
      <c r="DD787" s="72"/>
      <c r="DE787" s="72"/>
      <c r="DF787" s="72"/>
      <c r="DG787" s="72"/>
      <c r="DH787" s="72"/>
      <c r="DI787" s="72"/>
      <c r="DJ787" s="212"/>
      <c r="DK787" s="212"/>
      <c r="DL787" s="212"/>
      <c r="DM787" s="212"/>
      <c r="DN787" s="212"/>
      <c r="DO787" s="212"/>
      <c r="DP787" s="212"/>
      <c r="DQ787" s="212"/>
      <c r="DR787" s="72"/>
    </row>
    <row r="788" spans="2:122" x14ac:dyDescent="0.3">
      <c r="B788" s="72"/>
      <c r="H788" s="72"/>
      <c r="J788" s="72"/>
      <c r="P788" s="72"/>
      <c r="R788" s="72"/>
      <c r="X788" s="72"/>
      <c r="Z788" s="72"/>
      <c r="AF788" s="72"/>
      <c r="AH788" s="72"/>
      <c r="AI788" s="72"/>
      <c r="AP788" s="72"/>
      <c r="AV788" s="72"/>
      <c r="AX788" s="72"/>
      <c r="BD788" s="72"/>
      <c r="BF788" s="72"/>
      <c r="BL788" s="72"/>
      <c r="BN788" s="72"/>
      <c r="BT788" s="72"/>
      <c r="BV788" s="72"/>
      <c r="CB788" s="72"/>
      <c r="CD788" s="72"/>
      <c r="CE788" s="72"/>
      <c r="CF788" s="72"/>
      <c r="CG788" s="72"/>
      <c r="CH788" s="72"/>
      <c r="CI788" s="72"/>
      <c r="CJ788" s="72"/>
      <c r="CK788" s="72"/>
      <c r="CL788" s="72"/>
      <c r="CR788" s="72"/>
      <c r="CT788" s="72"/>
      <c r="CZ788" s="72"/>
      <c r="DB788" s="72"/>
      <c r="DC788" s="72"/>
      <c r="DD788" s="72"/>
      <c r="DE788" s="72"/>
      <c r="DF788" s="72"/>
      <c r="DG788" s="72"/>
      <c r="DH788" s="72"/>
      <c r="DI788" s="72"/>
      <c r="DJ788" s="212"/>
      <c r="DK788" s="212"/>
      <c r="DL788" s="212"/>
      <c r="DM788" s="212"/>
      <c r="DN788" s="212"/>
      <c r="DO788" s="212"/>
      <c r="DP788" s="212"/>
      <c r="DQ788" s="212"/>
      <c r="DR788" s="72"/>
    </row>
    <row r="789" spans="2:122" x14ac:dyDescent="0.3">
      <c r="B789" s="72"/>
      <c r="H789" s="72"/>
      <c r="J789" s="72"/>
      <c r="P789" s="72"/>
      <c r="R789" s="72"/>
      <c r="X789" s="72"/>
      <c r="Z789" s="72"/>
      <c r="AF789" s="72"/>
      <c r="AH789" s="72"/>
      <c r="AI789" s="72"/>
      <c r="AP789" s="72"/>
      <c r="AV789" s="72"/>
      <c r="AX789" s="72"/>
      <c r="BD789" s="72"/>
      <c r="BF789" s="72"/>
      <c r="BL789" s="72"/>
      <c r="BN789" s="72"/>
      <c r="BT789" s="72"/>
      <c r="BV789" s="72"/>
      <c r="CB789" s="72"/>
      <c r="CD789" s="72"/>
      <c r="CE789" s="72"/>
      <c r="CF789" s="72"/>
      <c r="CG789" s="72"/>
      <c r="CH789" s="72"/>
      <c r="CI789" s="72"/>
      <c r="CJ789" s="72"/>
      <c r="CK789" s="72"/>
      <c r="CL789" s="72"/>
      <c r="CR789" s="72"/>
      <c r="CT789" s="72"/>
      <c r="CZ789" s="72"/>
      <c r="DB789" s="72"/>
      <c r="DC789" s="72"/>
      <c r="DD789" s="72"/>
      <c r="DE789" s="72"/>
      <c r="DF789" s="72"/>
      <c r="DG789" s="72"/>
      <c r="DH789" s="72"/>
      <c r="DI789" s="72"/>
      <c r="DJ789" s="212"/>
      <c r="DK789" s="212"/>
      <c r="DL789" s="212"/>
      <c r="DM789" s="212"/>
      <c r="DN789" s="212"/>
      <c r="DO789" s="212"/>
      <c r="DP789" s="212"/>
      <c r="DQ789" s="212"/>
      <c r="DR789" s="72"/>
    </row>
    <row r="790" spans="2:122" x14ac:dyDescent="0.3">
      <c r="B790" s="72"/>
      <c r="H790" s="72"/>
      <c r="J790" s="72"/>
      <c r="P790" s="72"/>
      <c r="R790" s="72"/>
      <c r="X790" s="72"/>
      <c r="Z790" s="72"/>
      <c r="AF790" s="72"/>
      <c r="AH790" s="72"/>
      <c r="AI790" s="72"/>
      <c r="AP790" s="72"/>
      <c r="AV790" s="72"/>
      <c r="AX790" s="72"/>
      <c r="BD790" s="72"/>
      <c r="BF790" s="72"/>
      <c r="BL790" s="72"/>
      <c r="BN790" s="72"/>
      <c r="BT790" s="72"/>
      <c r="BV790" s="72"/>
      <c r="CB790" s="72"/>
      <c r="CD790" s="72"/>
      <c r="CE790" s="72"/>
      <c r="CF790" s="72"/>
      <c r="CG790" s="72"/>
      <c r="CH790" s="72"/>
      <c r="CI790" s="72"/>
      <c r="CJ790" s="72"/>
      <c r="CK790" s="72"/>
      <c r="CL790" s="72"/>
      <c r="CR790" s="72"/>
      <c r="CT790" s="72"/>
      <c r="CZ790" s="72"/>
      <c r="DB790" s="72"/>
      <c r="DC790" s="72"/>
      <c r="DD790" s="72"/>
      <c r="DE790" s="72"/>
      <c r="DF790" s="72"/>
      <c r="DG790" s="72"/>
      <c r="DH790" s="72"/>
      <c r="DI790" s="72"/>
      <c r="DJ790" s="212"/>
      <c r="DK790" s="212"/>
      <c r="DL790" s="212"/>
      <c r="DM790" s="212"/>
      <c r="DN790" s="212"/>
      <c r="DO790" s="212"/>
      <c r="DP790" s="212"/>
      <c r="DQ790" s="212"/>
      <c r="DR790" s="72"/>
    </row>
    <row r="791" spans="2:122" x14ac:dyDescent="0.3">
      <c r="B791" s="72"/>
      <c r="H791" s="72"/>
      <c r="J791" s="72"/>
      <c r="P791" s="72"/>
      <c r="R791" s="72"/>
      <c r="X791" s="72"/>
      <c r="Z791" s="72"/>
      <c r="AF791" s="72"/>
      <c r="AH791" s="72"/>
      <c r="AI791" s="72"/>
      <c r="AP791" s="72"/>
      <c r="AV791" s="72"/>
      <c r="AX791" s="72"/>
      <c r="BD791" s="72"/>
      <c r="BF791" s="72"/>
      <c r="BL791" s="72"/>
      <c r="BN791" s="72"/>
      <c r="BT791" s="72"/>
      <c r="BV791" s="72"/>
      <c r="CB791" s="72"/>
      <c r="CD791" s="72"/>
      <c r="CE791" s="72"/>
      <c r="CF791" s="72"/>
      <c r="CG791" s="72"/>
      <c r="CH791" s="72"/>
      <c r="CI791" s="72"/>
      <c r="CJ791" s="72"/>
      <c r="CK791" s="72"/>
      <c r="CL791" s="72"/>
      <c r="CR791" s="72"/>
      <c r="CT791" s="72"/>
      <c r="CZ791" s="72"/>
      <c r="DB791" s="72"/>
      <c r="DC791" s="72"/>
      <c r="DD791" s="72"/>
      <c r="DE791" s="72"/>
      <c r="DF791" s="72"/>
      <c r="DG791" s="72"/>
      <c r="DH791" s="72"/>
      <c r="DI791" s="72"/>
      <c r="DJ791" s="212"/>
      <c r="DK791" s="212"/>
      <c r="DL791" s="212"/>
      <c r="DM791" s="212"/>
      <c r="DN791" s="212"/>
      <c r="DO791" s="212"/>
      <c r="DP791" s="212"/>
      <c r="DQ791" s="212"/>
      <c r="DR791" s="72"/>
    </row>
    <row r="792" spans="2:122" x14ac:dyDescent="0.3">
      <c r="B792" s="72"/>
      <c r="H792" s="72"/>
      <c r="J792" s="72"/>
      <c r="P792" s="72"/>
      <c r="R792" s="72"/>
      <c r="X792" s="72"/>
      <c r="Z792" s="72"/>
      <c r="AF792" s="72"/>
      <c r="AH792" s="72"/>
      <c r="AI792" s="72"/>
      <c r="AP792" s="72"/>
      <c r="AV792" s="72"/>
      <c r="AX792" s="72"/>
      <c r="BD792" s="72"/>
      <c r="BF792" s="72"/>
      <c r="BL792" s="72"/>
      <c r="BN792" s="72"/>
      <c r="BT792" s="72"/>
      <c r="BV792" s="72"/>
      <c r="CB792" s="72"/>
      <c r="CD792" s="72"/>
      <c r="CE792" s="72"/>
      <c r="CF792" s="72"/>
      <c r="CG792" s="72"/>
      <c r="CH792" s="72"/>
      <c r="CI792" s="72"/>
      <c r="CJ792" s="72"/>
      <c r="CK792" s="72"/>
      <c r="CL792" s="72"/>
      <c r="CR792" s="72"/>
      <c r="CT792" s="72"/>
      <c r="CZ792" s="72"/>
      <c r="DB792" s="72"/>
      <c r="DC792" s="72"/>
      <c r="DD792" s="72"/>
      <c r="DE792" s="72"/>
      <c r="DF792" s="72"/>
      <c r="DG792" s="72"/>
      <c r="DH792" s="72"/>
      <c r="DI792" s="72"/>
      <c r="DJ792" s="212"/>
      <c r="DK792" s="212"/>
      <c r="DL792" s="212"/>
      <c r="DM792" s="212"/>
      <c r="DN792" s="212"/>
      <c r="DO792" s="212"/>
      <c r="DP792" s="212"/>
      <c r="DQ792" s="212"/>
      <c r="DR792" s="72"/>
    </row>
    <row r="793" spans="2:122" x14ac:dyDescent="0.3">
      <c r="B793" s="72"/>
      <c r="H793" s="72"/>
      <c r="J793" s="72"/>
      <c r="P793" s="72"/>
      <c r="R793" s="72"/>
      <c r="X793" s="72"/>
      <c r="Z793" s="72"/>
      <c r="AF793" s="72"/>
      <c r="AH793" s="72"/>
      <c r="AI793" s="72"/>
      <c r="AP793" s="72"/>
      <c r="AV793" s="72"/>
      <c r="AX793" s="72"/>
      <c r="BD793" s="72"/>
      <c r="BF793" s="72"/>
      <c r="BL793" s="72"/>
      <c r="BN793" s="72"/>
      <c r="BT793" s="72"/>
      <c r="BV793" s="72"/>
      <c r="CB793" s="72"/>
      <c r="CD793" s="72"/>
      <c r="CE793" s="72"/>
      <c r="CF793" s="72"/>
      <c r="CG793" s="72"/>
      <c r="CH793" s="72"/>
      <c r="CI793" s="72"/>
      <c r="CJ793" s="72"/>
      <c r="CK793" s="72"/>
      <c r="CL793" s="72"/>
      <c r="CR793" s="72"/>
      <c r="CT793" s="72"/>
      <c r="CZ793" s="72"/>
      <c r="DB793" s="72"/>
      <c r="DC793" s="72"/>
      <c r="DD793" s="72"/>
      <c r="DE793" s="72"/>
      <c r="DF793" s="72"/>
      <c r="DG793" s="72"/>
      <c r="DH793" s="72"/>
      <c r="DI793" s="72"/>
      <c r="DJ793" s="212"/>
      <c r="DK793" s="212"/>
      <c r="DL793" s="212"/>
      <c r="DM793" s="212"/>
      <c r="DN793" s="212"/>
      <c r="DO793" s="212"/>
      <c r="DP793" s="212"/>
      <c r="DQ793" s="212"/>
      <c r="DR793" s="72"/>
    </row>
    <row r="794" spans="2:122" x14ac:dyDescent="0.3">
      <c r="B794" s="72"/>
      <c r="H794" s="72"/>
      <c r="J794" s="72"/>
      <c r="P794" s="72"/>
      <c r="R794" s="72"/>
      <c r="X794" s="72"/>
      <c r="Z794" s="72"/>
      <c r="AF794" s="72"/>
      <c r="AH794" s="72"/>
      <c r="AI794" s="72"/>
      <c r="AP794" s="72"/>
      <c r="AV794" s="72"/>
      <c r="AX794" s="72"/>
      <c r="BD794" s="72"/>
      <c r="BF794" s="72"/>
      <c r="BL794" s="72"/>
      <c r="BN794" s="72"/>
      <c r="BT794" s="72"/>
      <c r="BV794" s="72"/>
      <c r="CB794" s="72"/>
      <c r="CD794" s="72"/>
      <c r="CE794" s="72"/>
      <c r="CF794" s="72"/>
      <c r="CG794" s="72"/>
      <c r="CH794" s="72"/>
      <c r="CI794" s="72"/>
      <c r="CJ794" s="72"/>
      <c r="CK794" s="72"/>
      <c r="CL794" s="72"/>
      <c r="CR794" s="72"/>
      <c r="CT794" s="72"/>
      <c r="CZ794" s="72"/>
      <c r="DB794" s="72"/>
      <c r="DC794" s="72"/>
      <c r="DD794" s="72"/>
      <c r="DE794" s="72"/>
      <c r="DF794" s="72"/>
      <c r="DG794" s="72"/>
      <c r="DH794" s="72"/>
      <c r="DI794" s="72"/>
      <c r="DJ794" s="212"/>
      <c r="DK794" s="212"/>
      <c r="DL794" s="212"/>
      <c r="DM794" s="212"/>
      <c r="DN794" s="212"/>
      <c r="DO794" s="212"/>
      <c r="DP794" s="212"/>
      <c r="DQ794" s="212"/>
      <c r="DR794" s="72"/>
    </row>
    <row r="795" spans="2:122" x14ac:dyDescent="0.3">
      <c r="B795" s="72"/>
      <c r="H795" s="72"/>
      <c r="J795" s="72"/>
      <c r="P795" s="72"/>
      <c r="R795" s="72"/>
      <c r="X795" s="72"/>
      <c r="Z795" s="72"/>
      <c r="AF795" s="72"/>
      <c r="AH795" s="72"/>
      <c r="AI795" s="72"/>
      <c r="AP795" s="72"/>
      <c r="AV795" s="72"/>
      <c r="AX795" s="72"/>
      <c r="BD795" s="72"/>
      <c r="BF795" s="72"/>
      <c r="BL795" s="72"/>
      <c r="BN795" s="72"/>
      <c r="BT795" s="72"/>
      <c r="BV795" s="72"/>
      <c r="CB795" s="72"/>
      <c r="CD795" s="72"/>
      <c r="CE795" s="72"/>
      <c r="CF795" s="72"/>
      <c r="CG795" s="72"/>
      <c r="CH795" s="72"/>
      <c r="CI795" s="72"/>
      <c r="CJ795" s="72"/>
      <c r="CK795" s="72"/>
      <c r="CL795" s="72"/>
      <c r="CR795" s="72"/>
      <c r="CT795" s="72"/>
      <c r="CZ795" s="72"/>
      <c r="DB795" s="72"/>
      <c r="DC795" s="72"/>
      <c r="DD795" s="72"/>
      <c r="DE795" s="72"/>
      <c r="DF795" s="72"/>
      <c r="DG795" s="72"/>
      <c r="DH795" s="72"/>
      <c r="DI795" s="72"/>
      <c r="DJ795" s="212"/>
      <c r="DK795" s="212"/>
      <c r="DL795" s="212"/>
      <c r="DM795" s="212"/>
      <c r="DN795" s="212"/>
      <c r="DO795" s="212"/>
      <c r="DP795" s="212"/>
      <c r="DQ795" s="212"/>
      <c r="DR795" s="72"/>
    </row>
    <row r="796" spans="2:122" x14ac:dyDescent="0.3">
      <c r="B796" s="72"/>
      <c r="H796" s="72"/>
      <c r="J796" s="72"/>
      <c r="P796" s="72"/>
      <c r="R796" s="72"/>
      <c r="X796" s="72"/>
      <c r="Z796" s="72"/>
      <c r="AF796" s="72"/>
      <c r="AH796" s="72"/>
      <c r="AI796" s="72"/>
      <c r="AP796" s="72"/>
      <c r="AV796" s="72"/>
      <c r="AX796" s="72"/>
      <c r="BD796" s="72"/>
      <c r="BF796" s="72"/>
      <c r="BL796" s="72"/>
      <c r="BN796" s="72"/>
      <c r="BT796" s="72"/>
      <c r="BV796" s="72"/>
      <c r="CB796" s="72"/>
      <c r="CD796" s="72"/>
      <c r="CE796" s="72"/>
      <c r="CF796" s="72"/>
      <c r="CG796" s="72"/>
      <c r="CH796" s="72"/>
      <c r="CI796" s="72"/>
      <c r="CJ796" s="72"/>
      <c r="CK796" s="72"/>
      <c r="CL796" s="72"/>
      <c r="CR796" s="72"/>
      <c r="CT796" s="72"/>
      <c r="CZ796" s="72"/>
      <c r="DB796" s="72"/>
      <c r="DC796" s="72"/>
      <c r="DD796" s="72"/>
      <c r="DE796" s="72"/>
      <c r="DF796" s="72"/>
      <c r="DG796" s="72"/>
      <c r="DH796" s="72"/>
      <c r="DI796" s="72"/>
      <c r="DJ796" s="212"/>
      <c r="DK796" s="212"/>
      <c r="DL796" s="212"/>
      <c r="DM796" s="212"/>
      <c r="DN796" s="212"/>
      <c r="DO796" s="212"/>
      <c r="DP796" s="212"/>
      <c r="DQ796" s="212"/>
      <c r="DR796" s="72"/>
    </row>
    <row r="797" spans="2:122" x14ac:dyDescent="0.3">
      <c r="B797" s="72"/>
      <c r="H797" s="72"/>
      <c r="J797" s="72"/>
      <c r="P797" s="72"/>
      <c r="R797" s="72"/>
      <c r="X797" s="72"/>
      <c r="Z797" s="72"/>
      <c r="AF797" s="72"/>
      <c r="AH797" s="72"/>
      <c r="AI797" s="72"/>
      <c r="AP797" s="72"/>
      <c r="AV797" s="72"/>
      <c r="AX797" s="72"/>
      <c r="BD797" s="72"/>
      <c r="BF797" s="72"/>
      <c r="BL797" s="72"/>
      <c r="BN797" s="72"/>
      <c r="BT797" s="72"/>
      <c r="BV797" s="72"/>
      <c r="CB797" s="72"/>
      <c r="CD797" s="72"/>
      <c r="CE797" s="72"/>
      <c r="CF797" s="72"/>
      <c r="CG797" s="72"/>
      <c r="CH797" s="72"/>
      <c r="CI797" s="72"/>
      <c r="CJ797" s="72"/>
      <c r="CK797" s="72"/>
      <c r="CL797" s="72"/>
      <c r="CR797" s="72"/>
      <c r="CT797" s="72"/>
      <c r="CZ797" s="72"/>
      <c r="DB797" s="72"/>
      <c r="DC797" s="72"/>
      <c r="DD797" s="72"/>
      <c r="DE797" s="72"/>
      <c r="DF797" s="72"/>
      <c r="DG797" s="72"/>
      <c r="DH797" s="72"/>
      <c r="DI797" s="72"/>
      <c r="DJ797" s="212"/>
      <c r="DK797" s="212"/>
      <c r="DL797" s="212"/>
      <c r="DM797" s="212"/>
      <c r="DN797" s="212"/>
      <c r="DO797" s="212"/>
      <c r="DP797" s="212"/>
      <c r="DQ797" s="212"/>
      <c r="DR797" s="72"/>
    </row>
    <row r="798" spans="2:122" x14ac:dyDescent="0.3">
      <c r="B798" s="72"/>
      <c r="H798" s="72"/>
      <c r="J798" s="72"/>
      <c r="P798" s="72"/>
      <c r="R798" s="72"/>
      <c r="X798" s="72"/>
      <c r="Z798" s="72"/>
      <c r="AF798" s="72"/>
      <c r="AH798" s="72"/>
      <c r="AI798" s="72"/>
      <c r="AP798" s="72"/>
      <c r="AV798" s="72"/>
      <c r="AX798" s="72"/>
      <c r="BD798" s="72"/>
      <c r="BF798" s="72"/>
      <c r="BL798" s="72"/>
      <c r="BN798" s="72"/>
      <c r="BT798" s="72"/>
      <c r="BV798" s="72"/>
      <c r="CB798" s="72"/>
      <c r="CD798" s="72"/>
      <c r="CE798" s="72"/>
      <c r="CF798" s="72"/>
      <c r="CG798" s="72"/>
      <c r="CH798" s="72"/>
      <c r="CI798" s="72"/>
      <c r="CJ798" s="72"/>
      <c r="CK798" s="72"/>
      <c r="CL798" s="72"/>
      <c r="CR798" s="72"/>
      <c r="CT798" s="72"/>
      <c r="CZ798" s="72"/>
      <c r="DB798" s="72"/>
      <c r="DC798" s="72"/>
      <c r="DD798" s="72"/>
      <c r="DE798" s="72"/>
      <c r="DF798" s="72"/>
      <c r="DG798" s="72"/>
      <c r="DH798" s="72"/>
      <c r="DI798" s="72"/>
      <c r="DJ798" s="212"/>
      <c r="DK798" s="212"/>
      <c r="DL798" s="212"/>
      <c r="DM798" s="212"/>
      <c r="DN798" s="212"/>
      <c r="DO798" s="212"/>
      <c r="DP798" s="212"/>
      <c r="DQ798" s="212"/>
      <c r="DR798" s="72"/>
    </row>
    <row r="799" spans="2:122" x14ac:dyDescent="0.3">
      <c r="B799" s="72"/>
      <c r="H799" s="72"/>
      <c r="J799" s="72"/>
      <c r="P799" s="72"/>
      <c r="R799" s="72"/>
      <c r="X799" s="72"/>
      <c r="Z799" s="72"/>
      <c r="AF799" s="72"/>
      <c r="AH799" s="72"/>
      <c r="AI799" s="72"/>
      <c r="AP799" s="72"/>
      <c r="AV799" s="72"/>
      <c r="AX799" s="72"/>
      <c r="BD799" s="72"/>
      <c r="BF799" s="72"/>
      <c r="BL799" s="72"/>
      <c r="BN799" s="72"/>
      <c r="BT799" s="72"/>
      <c r="BV799" s="72"/>
      <c r="CB799" s="72"/>
      <c r="CD799" s="72"/>
      <c r="CE799" s="72"/>
      <c r="CF799" s="72"/>
      <c r="CG799" s="72"/>
      <c r="CH799" s="72"/>
      <c r="CI799" s="72"/>
      <c r="CJ799" s="72"/>
      <c r="CK799" s="72"/>
      <c r="CL799" s="72"/>
      <c r="CR799" s="72"/>
      <c r="CT799" s="72"/>
      <c r="CZ799" s="72"/>
      <c r="DB799" s="72"/>
      <c r="DC799" s="72"/>
      <c r="DD799" s="72"/>
      <c r="DE799" s="72"/>
      <c r="DF799" s="72"/>
      <c r="DG799" s="72"/>
      <c r="DH799" s="72"/>
      <c r="DI799" s="72"/>
      <c r="DJ799" s="212"/>
      <c r="DK799" s="212"/>
      <c r="DL799" s="212"/>
      <c r="DM799" s="212"/>
      <c r="DN799" s="212"/>
      <c r="DO799" s="212"/>
      <c r="DP799" s="212"/>
      <c r="DQ799" s="212"/>
      <c r="DR799" s="72"/>
    </row>
    <row r="800" spans="2:122" x14ac:dyDescent="0.3">
      <c r="B800" s="72"/>
      <c r="H800" s="72"/>
      <c r="J800" s="72"/>
      <c r="P800" s="72"/>
      <c r="R800" s="72"/>
      <c r="X800" s="72"/>
      <c r="Z800" s="72"/>
      <c r="AF800" s="72"/>
      <c r="AH800" s="72"/>
      <c r="AI800" s="72"/>
      <c r="AP800" s="72"/>
      <c r="AV800" s="72"/>
      <c r="AX800" s="72"/>
      <c r="BD800" s="72"/>
      <c r="BF800" s="72"/>
      <c r="BL800" s="72"/>
      <c r="BN800" s="72"/>
      <c r="BT800" s="72"/>
      <c r="BV800" s="72"/>
      <c r="CB800" s="72"/>
      <c r="CD800" s="72"/>
      <c r="CE800" s="72"/>
      <c r="CF800" s="72"/>
      <c r="CG800" s="72"/>
      <c r="CH800" s="72"/>
      <c r="CI800" s="72"/>
      <c r="CJ800" s="72"/>
      <c r="CK800" s="72"/>
      <c r="CL800" s="72"/>
      <c r="CR800" s="72"/>
      <c r="CT800" s="72"/>
      <c r="CZ800" s="72"/>
      <c r="DB800" s="72"/>
      <c r="DC800" s="72"/>
      <c r="DD800" s="72"/>
      <c r="DE800" s="72"/>
      <c r="DF800" s="72"/>
      <c r="DG800" s="72"/>
      <c r="DH800" s="72"/>
      <c r="DI800" s="72"/>
      <c r="DJ800" s="212"/>
      <c r="DK800" s="212"/>
      <c r="DL800" s="212"/>
      <c r="DM800" s="212"/>
      <c r="DN800" s="212"/>
      <c r="DO800" s="212"/>
      <c r="DP800" s="212"/>
      <c r="DQ800" s="212"/>
      <c r="DR800" s="72"/>
    </row>
    <row r="801" spans="2:122" x14ac:dyDescent="0.3">
      <c r="B801" s="72"/>
      <c r="H801" s="72"/>
      <c r="J801" s="72"/>
      <c r="P801" s="72"/>
      <c r="R801" s="72"/>
      <c r="X801" s="72"/>
      <c r="Z801" s="72"/>
      <c r="AF801" s="72"/>
      <c r="AH801" s="72"/>
      <c r="AI801" s="72"/>
      <c r="AP801" s="72"/>
      <c r="AV801" s="72"/>
      <c r="AX801" s="72"/>
      <c r="BD801" s="72"/>
      <c r="BF801" s="72"/>
      <c r="BL801" s="72"/>
      <c r="BN801" s="72"/>
      <c r="BT801" s="72"/>
      <c r="BV801" s="72"/>
      <c r="CB801" s="72"/>
      <c r="CD801" s="72"/>
      <c r="CE801" s="72"/>
      <c r="CF801" s="72"/>
      <c r="CG801" s="72"/>
      <c r="CH801" s="72"/>
      <c r="CI801" s="72"/>
      <c r="CJ801" s="72"/>
      <c r="CK801" s="72"/>
      <c r="CL801" s="72"/>
      <c r="CR801" s="72"/>
      <c r="CT801" s="72"/>
      <c r="CZ801" s="72"/>
      <c r="DB801" s="72"/>
      <c r="DC801" s="72"/>
      <c r="DD801" s="72"/>
      <c r="DE801" s="72"/>
      <c r="DF801" s="72"/>
      <c r="DG801" s="72"/>
      <c r="DH801" s="72"/>
      <c r="DI801" s="72"/>
      <c r="DJ801" s="212"/>
      <c r="DK801" s="212"/>
      <c r="DL801" s="212"/>
      <c r="DM801" s="212"/>
      <c r="DN801" s="212"/>
      <c r="DO801" s="212"/>
      <c r="DP801" s="212"/>
      <c r="DQ801" s="212"/>
      <c r="DR801" s="72"/>
    </row>
    <row r="802" spans="2:122" x14ac:dyDescent="0.3">
      <c r="B802" s="72"/>
      <c r="H802" s="72"/>
      <c r="J802" s="72"/>
      <c r="P802" s="72"/>
      <c r="R802" s="72"/>
      <c r="X802" s="72"/>
      <c r="Z802" s="72"/>
      <c r="AF802" s="72"/>
      <c r="AH802" s="72"/>
      <c r="AI802" s="72"/>
      <c r="AP802" s="72"/>
      <c r="AV802" s="72"/>
      <c r="AX802" s="72"/>
      <c r="BD802" s="72"/>
      <c r="BF802" s="72"/>
      <c r="BL802" s="72"/>
      <c r="BN802" s="72"/>
      <c r="BT802" s="72"/>
      <c r="BV802" s="72"/>
      <c r="CB802" s="72"/>
      <c r="CD802" s="72"/>
      <c r="CE802" s="72"/>
      <c r="CF802" s="72"/>
      <c r="CG802" s="72"/>
      <c r="CH802" s="72"/>
      <c r="CI802" s="72"/>
      <c r="CJ802" s="72"/>
      <c r="CK802" s="72"/>
      <c r="CL802" s="72"/>
      <c r="CR802" s="72"/>
      <c r="CT802" s="72"/>
      <c r="CZ802" s="72"/>
      <c r="DB802" s="72"/>
      <c r="DC802" s="72"/>
      <c r="DD802" s="72"/>
      <c r="DE802" s="72"/>
      <c r="DF802" s="72"/>
      <c r="DG802" s="72"/>
      <c r="DH802" s="72"/>
      <c r="DI802" s="72"/>
      <c r="DJ802" s="212"/>
      <c r="DK802" s="212"/>
      <c r="DL802" s="212"/>
      <c r="DM802" s="212"/>
      <c r="DN802" s="212"/>
      <c r="DO802" s="212"/>
      <c r="DP802" s="212"/>
      <c r="DQ802" s="212"/>
      <c r="DR802" s="72"/>
    </row>
    <row r="803" spans="2:122" x14ac:dyDescent="0.3">
      <c r="B803" s="72"/>
      <c r="H803" s="72"/>
      <c r="J803" s="72"/>
      <c r="P803" s="72"/>
      <c r="R803" s="72"/>
      <c r="X803" s="72"/>
      <c r="Z803" s="72"/>
      <c r="AF803" s="72"/>
      <c r="AH803" s="72"/>
      <c r="AI803" s="72"/>
      <c r="AP803" s="72"/>
      <c r="AV803" s="72"/>
      <c r="AX803" s="72"/>
      <c r="BD803" s="72"/>
      <c r="BF803" s="72"/>
      <c r="BL803" s="72"/>
      <c r="BN803" s="72"/>
      <c r="BT803" s="72"/>
      <c r="BV803" s="72"/>
      <c r="CB803" s="72"/>
      <c r="CD803" s="72"/>
      <c r="CE803" s="72"/>
      <c r="CF803" s="72"/>
      <c r="CG803" s="72"/>
      <c r="CH803" s="72"/>
      <c r="CI803" s="72"/>
      <c r="CJ803" s="72"/>
      <c r="CK803" s="72"/>
      <c r="CL803" s="72"/>
      <c r="CR803" s="72"/>
      <c r="CT803" s="72"/>
      <c r="CZ803" s="72"/>
      <c r="DB803" s="72"/>
      <c r="DC803" s="72"/>
      <c r="DD803" s="72"/>
      <c r="DE803" s="72"/>
      <c r="DF803" s="72"/>
      <c r="DG803" s="72"/>
      <c r="DH803" s="72"/>
      <c r="DI803" s="72"/>
      <c r="DJ803" s="212"/>
      <c r="DK803" s="212"/>
      <c r="DL803" s="212"/>
      <c r="DM803" s="212"/>
      <c r="DN803" s="212"/>
      <c r="DO803" s="212"/>
      <c r="DP803" s="212"/>
      <c r="DQ803" s="212"/>
      <c r="DR803" s="72"/>
    </row>
    <row r="804" spans="2:122" x14ac:dyDescent="0.3">
      <c r="B804" s="72"/>
      <c r="H804" s="72"/>
      <c r="J804" s="72"/>
      <c r="P804" s="72"/>
      <c r="R804" s="72"/>
      <c r="X804" s="72"/>
      <c r="Z804" s="72"/>
      <c r="AF804" s="72"/>
      <c r="AH804" s="72"/>
      <c r="AI804" s="72"/>
      <c r="AP804" s="72"/>
      <c r="AV804" s="72"/>
      <c r="AX804" s="72"/>
      <c r="BD804" s="72"/>
      <c r="BF804" s="72"/>
      <c r="BL804" s="72"/>
      <c r="BN804" s="72"/>
      <c r="BT804" s="72"/>
      <c r="BV804" s="72"/>
      <c r="CB804" s="72"/>
      <c r="CD804" s="72"/>
      <c r="CE804" s="72"/>
      <c r="CF804" s="72"/>
      <c r="CG804" s="72"/>
      <c r="CH804" s="72"/>
      <c r="CI804" s="72"/>
      <c r="CJ804" s="72"/>
      <c r="CK804" s="72"/>
      <c r="CL804" s="72"/>
      <c r="CR804" s="72"/>
      <c r="CT804" s="72"/>
      <c r="CZ804" s="72"/>
      <c r="DB804" s="72"/>
      <c r="DC804" s="72"/>
      <c r="DD804" s="72"/>
      <c r="DE804" s="72"/>
      <c r="DF804" s="72"/>
      <c r="DG804" s="72"/>
      <c r="DH804" s="72"/>
      <c r="DI804" s="72"/>
      <c r="DJ804" s="212"/>
      <c r="DK804" s="212"/>
      <c r="DL804" s="212"/>
      <c r="DM804" s="212"/>
      <c r="DN804" s="212"/>
      <c r="DO804" s="212"/>
      <c r="DP804" s="212"/>
      <c r="DQ804" s="212"/>
      <c r="DR804" s="72"/>
    </row>
    <row r="805" spans="2:122" x14ac:dyDescent="0.3">
      <c r="B805" s="72"/>
      <c r="H805" s="72"/>
      <c r="J805" s="72"/>
      <c r="P805" s="72"/>
      <c r="R805" s="72"/>
      <c r="X805" s="72"/>
      <c r="Z805" s="72"/>
      <c r="AF805" s="72"/>
      <c r="AH805" s="72"/>
      <c r="AI805" s="72"/>
      <c r="AP805" s="72"/>
      <c r="AV805" s="72"/>
      <c r="AX805" s="72"/>
      <c r="BD805" s="72"/>
      <c r="BF805" s="72"/>
      <c r="BL805" s="72"/>
      <c r="BN805" s="72"/>
      <c r="BT805" s="72"/>
      <c r="BV805" s="72"/>
      <c r="CB805" s="72"/>
      <c r="CD805" s="72"/>
      <c r="CE805" s="72"/>
      <c r="CF805" s="72"/>
      <c r="CG805" s="72"/>
      <c r="CH805" s="72"/>
      <c r="CI805" s="72"/>
      <c r="CJ805" s="72"/>
      <c r="CK805" s="72"/>
      <c r="CL805" s="72"/>
      <c r="CR805" s="72"/>
      <c r="CT805" s="72"/>
      <c r="CZ805" s="72"/>
      <c r="DB805" s="72"/>
      <c r="DC805" s="72"/>
      <c r="DD805" s="72"/>
      <c r="DE805" s="72"/>
      <c r="DF805" s="72"/>
      <c r="DG805" s="72"/>
      <c r="DH805" s="72"/>
      <c r="DI805" s="72"/>
      <c r="DJ805" s="212"/>
      <c r="DK805" s="212"/>
      <c r="DL805" s="212"/>
      <c r="DM805" s="212"/>
      <c r="DN805" s="212"/>
      <c r="DO805" s="212"/>
      <c r="DP805" s="212"/>
      <c r="DQ805" s="212"/>
      <c r="DR805" s="72"/>
    </row>
    <row r="806" spans="2:122" x14ac:dyDescent="0.3">
      <c r="B806" s="72"/>
      <c r="H806" s="72"/>
      <c r="J806" s="72"/>
      <c r="P806" s="72"/>
      <c r="R806" s="72"/>
      <c r="X806" s="72"/>
      <c r="Z806" s="72"/>
      <c r="AF806" s="72"/>
      <c r="AH806" s="72"/>
      <c r="AI806" s="72"/>
      <c r="AP806" s="72"/>
      <c r="AV806" s="72"/>
      <c r="AX806" s="72"/>
      <c r="BD806" s="72"/>
      <c r="BF806" s="72"/>
      <c r="BL806" s="72"/>
      <c r="BN806" s="72"/>
      <c r="BT806" s="72"/>
      <c r="BV806" s="72"/>
      <c r="CB806" s="72"/>
      <c r="CD806" s="72"/>
      <c r="CE806" s="72"/>
      <c r="CF806" s="72"/>
      <c r="CG806" s="72"/>
      <c r="CH806" s="72"/>
      <c r="CI806" s="72"/>
      <c r="CJ806" s="72"/>
      <c r="CK806" s="72"/>
      <c r="CL806" s="72"/>
      <c r="CR806" s="72"/>
      <c r="CT806" s="72"/>
      <c r="CZ806" s="72"/>
      <c r="DB806" s="72"/>
      <c r="DC806" s="72"/>
      <c r="DD806" s="72"/>
      <c r="DE806" s="72"/>
      <c r="DF806" s="72"/>
      <c r="DG806" s="72"/>
      <c r="DH806" s="72"/>
      <c r="DI806" s="72"/>
      <c r="DJ806" s="212"/>
      <c r="DK806" s="212"/>
      <c r="DL806" s="212"/>
      <c r="DM806" s="212"/>
      <c r="DN806" s="212"/>
      <c r="DO806" s="212"/>
      <c r="DP806" s="212"/>
      <c r="DQ806" s="212"/>
      <c r="DR806" s="72"/>
    </row>
    <row r="807" spans="2:122" x14ac:dyDescent="0.3">
      <c r="B807" s="72"/>
      <c r="H807" s="72"/>
      <c r="J807" s="72"/>
      <c r="P807" s="72"/>
      <c r="R807" s="72"/>
      <c r="X807" s="72"/>
      <c r="Z807" s="72"/>
      <c r="AF807" s="72"/>
      <c r="AH807" s="72"/>
      <c r="AI807" s="72"/>
      <c r="AP807" s="72"/>
      <c r="AV807" s="72"/>
      <c r="AX807" s="72"/>
      <c r="BD807" s="72"/>
      <c r="BF807" s="72"/>
      <c r="BL807" s="72"/>
      <c r="BN807" s="72"/>
      <c r="BT807" s="72"/>
      <c r="BV807" s="72"/>
      <c r="CB807" s="72"/>
      <c r="CD807" s="72"/>
      <c r="CE807" s="72"/>
      <c r="CF807" s="72"/>
      <c r="CG807" s="72"/>
      <c r="CH807" s="72"/>
      <c r="CI807" s="72"/>
      <c r="CJ807" s="72"/>
      <c r="CK807" s="72"/>
      <c r="CL807" s="72"/>
      <c r="CR807" s="72"/>
      <c r="CT807" s="72"/>
      <c r="CZ807" s="72"/>
      <c r="DB807" s="72"/>
      <c r="DC807" s="72"/>
      <c r="DD807" s="72"/>
      <c r="DE807" s="72"/>
      <c r="DF807" s="72"/>
      <c r="DG807" s="72"/>
      <c r="DH807" s="72"/>
      <c r="DI807" s="72"/>
      <c r="DJ807" s="212"/>
      <c r="DK807" s="212"/>
      <c r="DL807" s="212"/>
      <c r="DM807" s="212"/>
      <c r="DN807" s="212"/>
      <c r="DO807" s="212"/>
      <c r="DP807" s="212"/>
      <c r="DQ807" s="212"/>
      <c r="DR807" s="72"/>
    </row>
    <row r="808" spans="2:122" x14ac:dyDescent="0.3">
      <c r="B808" s="72"/>
      <c r="H808" s="72"/>
      <c r="J808" s="72"/>
      <c r="P808" s="72"/>
      <c r="R808" s="72"/>
      <c r="X808" s="72"/>
      <c r="Z808" s="72"/>
      <c r="AF808" s="72"/>
      <c r="AH808" s="72"/>
      <c r="AI808" s="72"/>
      <c r="AP808" s="72"/>
      <c r="AV808" s="72"/>
      <c r="AX808" s="72"/>
      <c r="BD808" s="72"/>
      <c r="BF808" s="72"/>
      <c r="BL808" s="72"/>
      <c r="BN808" s="72"/>
      <c r="BT808" s="72"/>
      <c r="BV808" s="72"/>
      <c r="CB808" s="72"/>
      <c r="CD808" s="72"/>
      <c r="CE808" s="72"/>
      <c r="CF808" s="72"/>
      <c r="CG808" s="72"/>
      <c r="CH808" s="72"/>
      <c r="CI808" s="72"/>
      <c r="CJ808" s="72"/>
      <c r="CK808" s="72"/>
      <c r="CL808" s="72"/>
      <c r="CR808" s="72"/>
      <c r="CT808" s="72"/>
      <c r="CZ808" s="72"/>
      <c r="DB808" s="72"/>
      <c r="DC808" s="72"/>
      <c r="DD808" s="72"/>
      <c r="DE808" s="72"/>
      <c r="DF808" s="72"/>
      <c r="DG808" s="72"/>
      <c r="DH808" s="72"/>
      <c r="DI808" s="72"/>
      <c r="DJ808" s="212"/>
      <c r="DK808" s="212"/>
      <c r="DL808" s="212"/>
      <c r="DM808" s="212"/>
      <c r="DN808" s="212"/>
      <c r="DO808" s="212"/>
      <c r="DP808" s="212"/>
      <c r="DQ808" s="212"/>
      <c r="DR808" s="72"/>
    </row>
    <row r="809" spans="2:122" x14ac:dyDescent="0.3">
      <c r="B809" s="72"/>
      <c r="H809" s="72"/>
      <c r="J809" s="72"/>
      <c r="P809" s="72"/>
      <c r="R809" s="72"/>
      <c r="X809" s="72"/>
      <c r="Z809" s="72"/>
      <c r="AF809" s="72"/>
      <c r="AH809" s="72"/>
      <c r="AI809" s="72"/>
      <c r="AP809" s="72"/>
      <c r="AV809" s="72"/>
      <c r="AX809" s="72"/>
      <c r="BD809" s="72"/>
      <c r="BF809" s="72"/>
      <c r="BL809" s="72"/>
      <c r="BN809" s="72"/>
      <c r="BT809" s="72"/>
      <c r="BV809" s="72"/>
      <c r="CB809" s="72"/>
      <c r="CD809" s="72"/>
      <c r="CE809" s="72"/>
      <c r="CF809" s="72"/>
      <c r="CG809" s="72"/>
      <c r="CH809" s="72"/>
      <c r="CI809" s="72"/>
      <c r="CJ809" s="72"/>
      <c r="CK809" s="72"/>
      <c r="CL809" s="72"/>
      <c r="CR809" s="72"/>
      <c r="CT809" s="72"/>
      <c r="CZ809" s="72"/>
      <c r="DB809" s="72"/>
      <c r="DC809" s="72"/>
      <c r="DD809" s="72"/>
      <c r="DE809" s="72"/>
      <c r="DF809" s="72"/>
      <c r="DG809" s="72"/>
      <c r="DH809" s="72"/>
      <c r="DI809" s="72"/>
      <c r="DJ809" s="212"/>
      <c r="DK809" s="212"/>
      <c r="DL809" s="212"/>
      <c r="DM809" s="212"/>
      <c r="DN809" s="212"/>
      <c r="DO809" s="212"/>
      <c r="DP809" s="212"/>
      <c r="DQ809" s="212"/>
      <c r="DR809" s="72"/>
    </row>
    <row r="810" spans="2:122" x14ac:dyDescent="0.3">
      <c r="B810" s="72"/>
      <c r="H810" s="72"/>
      <c r="J810" s="72"/>
      <c r="P810" s="72"/>
      <c r="R810" s="72"/>
      <c r="X810" s="72"/>
      <c r="Z810" s="72"/>
      <c r="AF810" s="72"/>
      <c r="AH810" s="72"/>
      <c r="AI810" s="72"/>
      <c r="AP810" s="72"/>
      <c r="AV810" s="72"/>
      <c r="AX810" s="72"/>
      <c r="BD810" s="72"/>
      <c r="BF810" s="72"/>
      <c r="BL810" s="72"/>
      <c r="BN810" s="72"/>
      <c r="BT810" s="72"/>
      <c r="BV810" s="72"/>
      <c r="CB810" s="72"/>
      <c r="CD810" s="72"/>
      <c r="CE810" s="72"/>
      <c r="CF810" s="72"/>
      <c r="CG810" s="72"/>
      <c r="CH810" s="72"/>
      <c r="CI810" s="72"/>
      <c r="CJ810" s="72"/>
      <c r="CK810" s="72"/>
      <c r="CL810" s="72"/>
      <c r="CR810" s="72"/>
      <c r="CT810" s="72"/>
      <c r="CZ810" s="72"/>
      <c r="DB810" s="72"/>
      <c r="DC810" s="72"/>
      <c r="DD810" s="72"/>
      <c r="DE810" s="72"/>
      <c r="DF810" s="72"/>
      <c r="DG810" s="72"/>
      <c r="DH810" s="72"/>
      <c r="DI810" s="72"/>
      <c r="DJ810" s="212"/>
      <c r="DK810" s="212"/>
      <c r="DL810" s="212"/>
      <c r="DM810" s="212"/>
      <c r="DN810" s="212"/>
      <c r="DO810" s="212"/>
      <c r="DP810" s="212"/>
      <c r="DQ810" s="212"/>
      <c r="DR810" s="72"/>
    </row>
    <row r="811" spans="2:122" x14ac:dyDescent="0.3">
      <c r="B811" s="72"/>
      <c r="H811" s="72"/>
      <c r="J811" s="72"/>
      <c r="P811" s="72"/>
      <c r="R811" s="72"/>
      <c r="X811" s="72"/>
      <c r="Z811" s="72"/>
      <c r="AF811" s="72"/>
      <c r="AH811" s="72"/>
      <c r="AI811" s="72"/>
      <c r="AP811" s="72"/>
      <c r="AV811" s="72"/>
      <c r="AX811" s="72"/>
      <c r="BD811" s="72"/>
      <c r="BF811" s="72"/>
      <c r="BL811" s="72"/>
      <c r="BN811" s="72"/>
      <c r="BT811" s="72"/>
      <c r="BV811" s="72"/>
      <c r="CB811" s="72"/>
      <c r="CD811" s="72"/>
      <c r="CE811" s="72"/>
      <c r="CF811" s="72"/>
      <c r="CG811" s="72"/>
      <c r="CH811" s="72"/>
      <c r="CI811" s="72"/>
      <c r="CJ811" s="72"/>
      <c r="CK811" s="72"/>
      <c r="CL811" s="72"/>
      <c r="CR811" s="72"/>
      <c r="CT811" s="72"/>
      <c r="CZ811" s="72"/>
      <c r="DB811" s="72"/>
      <c r="DC811" s="72"/>
      <c r="DD811" s="72"/>
      <c r="DE811" s="72"/>
      <c r="DF811" s="72"/>
      <c r="DG811" s="72"/>
      <c r="DH811" s="72"/>
      <c r="DI811" s="72"/>
      <c r="DJ811" s="212"/>
      <c r="DK811" s="212"/>
      <c r="DL811" s="212"/>
      <c r="DM811" s="212"/>
      <c r="DN811" s="212"/>
      <c r="DO811" s="212"/>
      <c r="DP811" s="212"/>
      <c r="DQ811" s="212"/>
      <c r="DR811" s="72"/>
    </row>
    <row r="812" spans="2:122" x14ac:dyDescent="0.3">
      <c r="B812" s="72"/>
      <c r="H812" s="72"/>
      <c r="J812" s="72"/>
      <c r="P812" s="72"/>
      <c r="R812" s="72"/>
      <c r="X812" s="72"/>
      <c r="Z812" s="72"/>
      <c r="AF812" s="72"/>
      <c r="AH812" s="72"/>
      <c r="AI812" s="72"/>
      <c r="AP812" s="72"/>
      <c r="AV812" s="72"/>
      <c r="AX812" s="72"/>
      <c r="BD812" s="72"/>
      <c r="BF812" s="72"/>
      <c r="BL812" s="72"/>
      <c r="BN812" s="72"/>
      <c r="BT812" s="72"/>
      <c r="BV812" s="72"/>
      <c r="CB812" s="72"/>
      <c r="CD812" s="72"/>
      <c r="CE812" s="72"/>
      <c r="CF812" s="72"/>
      <c r="CG812" s="72"/>
      <c r="CH812" s="72"/>
      <c r="CI812" s="72"/>
      <c r="CJ812" s="72"/>
      <c r="CK812" s="72"/>
      <c r="CL812" s="72"/>
      <c r="CR812" s="72"/>
      <c r="CT812" s="72"/>
      <c r="CZ812" s="72"/>
      <c r="DB812" s="72"/>
      <c r="DC812" s="72"/>
      <c r="DD812" s="72"/>
      <c r="DE812" s="72"/>
      <c r="DF812" s="72"/>
      <c r="DG812" s="72"/>
      <c r="DH812" s="72"/>
      <c r="DI812" s="72"/>
      <c r="DJ812" s="212"/>
      <c r="DK812" s="212"/>
      <c r="DL812" s="212"/>
      <c r="DM812" s="212"/>
      <c r="DN812" s="212"/>
      <c r="DO812" s="212"/>
      <c r="DP812" s="212"/>
      <c r="DQ812" s="212"/>
      <c r="DR812" s="72"/>
    </row>
    <row r="813" spans="2:122" x14ac:dyDescent="0.3">
      <c r="B813" s="72"/>
      <c r="H813" s="72"/>
      <c r="J813" s="72"/>
      <c r="P813" s="72"/>
      <c r="R813" s="72"/>
      <c r="X813" s="72"/>
      <c r="Z813" s="72"/>
      <c r="AF813" s="72"/>
      <c r="AH813" s="72"/>
      <c r="AI813" s="72"/>
      <c r="AP813" s="72"/>
      <c r="AV813" s="72"/>
      <c r="AX813" s="72"/>
      <c r="BD813" s="72"/>
      <c r="BF813" s="72"/>
      <c r="BL813" s="72"/>
      <c r="BN813" s="72"/>
      <c r="BT813" s="72"/>
      <c r="BV813" s="72"/>
      <c r="CB813" s="72"/>
      <c r="CD813" s="72"/>
      <c r="CE813" s="72"/>
      <c r="CF813" s="72"/>
      <c r="CG813" s="72"/>
      <c r="CH813" s="72"/>
      <c r="CI813" s="72"/>
      <c r="CJ813" s="72"/>
      <c r="CK813" s="72"/>
      <c r="CL813" s="72"/>
      <c r="CR813" s="72"/>
      <c r="CT813" s="72"/>
      <c r="CZ813" s="72"/>
      <c r="DB813" s="72"/>
      <c r="DC813" s="72"/>
      <c r="DD813" s="72"/>
      <c r="DE813" s="72"/>
      <c r="DF813" s="72"/>
      <c r="DG813" s="72"/>
      <c r="DH813" s="72"/>
      <c r="DI813" s="72"/>
      <c r="DJ813" s="212"/>
      <c r="DK813" s="212"/>
      <c r="DL813" s="212"/>
      <c r="DM813" s="212"/>
      <c r="DN813" s="212"/>
      <c r="DO813" s="212"/>
      <c r="DP813" s="212"/>
      <c r="DQ813" s="212"/>
      <c r="DR813" s="72"/>
    </row>
    <row r="814" spans="2:122" x14ac:dyDescent="0.3">
      <c r="B814" s="72"/>
      <c r="H814" s="72"/>
      <c r="J814" s="72"/>
      <c r="P814" s="72"/>
      <c r="R814" s="72"/>
      <c r="X814" s="72"/>
      <c r="Z814" s="72"/>
      <c r="AF814" s="72"/>
      <c r="AH814" s="72"/>
      <c r="AI814" s="72"/>
      <c r="AP814" s="72"/>
      <c r="AV814" s="72"/>
      <c r="AX814" s="72"/>
      <c r="BD814" s="72"/>
      <c r="BF814" s="72"/>
      <c r="BL814" s="72"/>
      <c r="BN814" s="72"/>
      <c r="BT814" s="72"/>
      <c r="BV814" s="72"/>
      <c r="CB814" s="72"/>
      <c r="CD814" s="72"/>
      <c r="CE814" s="72"/>
      <c r="CF814" s="72"/>
      <c r="CG814" s="72"/>
      <c r="CH814" s="72"/>
      <c r="CI814" s="72"/>
      <c r="CJ814" s="72"/>
      <c r="CK814" s="72"/>
      <c r="CL814" s="72"/>
      <c r="CR814" s="72"/>
      <c r="CT814" s="72"/>
      <c r="CZ814" s="72"/>
      <c r="DB814" s="72"/>
      <c r="DC814" s="72"/>
      <c r="DD814" s="72"/>
      <c r="DE814" s="72"/>
      <c r="DF814" s="72"/>
      <c r="DG814" s="72"/>
      <c r="DH814" s="72"/>
      <c r="DI814" s="72"/>
      <c r="DJ814" s="212"/>
      <c r="DK814" s="212"/>
      <c r="DL814" s="212"/>
      <c r="DM814" s="212"/>
      <c r="DN814" s="212"/>
      <c r="DO814" s="212"/>
      <c r="DP814" s="212"/>
      <c r="DQ814" s="212"/>
      <c r="DR814" s="72"/>
    </row>
    <row r="815" spans="2:122" x14ac:dyDescent="0.3">
      <c r="B815" s="72"/>
      <c r="H815" s="72"/>
      <c r="J815" s="72"/>
      <c r="P815" s="72"/>
      <c r="R815" s="72"/>
      <c r="X815" s="72"/>
      <c r="Z815" s="72"/>
      <c r="AF815" s="72"/>
      <c r="AH815" s="72"/>
      <c r="AI815" s="72"/>
      <c r="AP815" s="72"/>
      <c r="AV815" s="72"/>
      <c r="AX815" s="72"/>
      <c r="BD815" s="72"/>
      <c r="BF815" s="72"/>
      <c r="BL815" s="72"/>
      <c r="BN815" s="72"/>
      <c r="BT815" s="72"/>
      <c r="BV815" s="72"/>
      <c r="CB815" s="72"/>
      <c r="CD815" s="72"/>
      <c r="CE815" s="72"/>
      <c r="CF815" s="72"/>
      <c r="CG815" s="72"/>
      <c r="CH815" s="72"/>
      <c r="CI815" s="72"/>
      <c r="CJ815" s="72"/>
      <c r="CK815" s="72"/>
      <c r="CL815" s="72"/>
      <c r="CR815" s="72"/>
      <c r="CT815" s="72"/>
      <c r="CZ815" s="72"/>
      <c r="DB815" s="72"/>
      <c r="DC815" s="72"/>
      <c r="DD815" s="72"/>
      <c r="DE815" s="72"/>
      <c r="DF815" s="72"/>
      <c r="DG815" s="72"/>
      <c r="DH815" s="72"/>
      <c r="DI815" s="72"/>
      <c r="DJ815" s="212"/>
      <c r="DK815" s="212"/>
      <c r="DL815" s="212"/>
      <c r="DM815" s="212"/>
      <c r="DN815" s="212"/>
      <c r="DO815" s="212"/>
      <c r="DP815" s="212"/>
      <c r="DQ815" s="212"/>
      <c r="DR815" s="72"/>
    </row>
    <row r="816" spans="2:122" x14ac:dyDescent="0.3">
      <c r="B816" s="72"/>
      <c r="H816" s="72"/>
      <c r="J816" s="72"/>
      <c r="P816" s="72"/>
      <c r="R816" s="72"/>
      <c r="X816" s="72"/>
      <c r="Z816" s="72"/>
      <c r="AF816" s="72"/>
      <c r="AH816" s="72"/>
      <c r="AI816" s="72"/>
      <c r="AP816" s="72"/>
      <c r="AV816" s="72"/>
      <c r="AX816" s="72"/>
      <c r="BD816" s="72"/>
      <c r="BF816" s="72"/>
      <c r="BL816" s="72"/>
      <c r="BN816" s="72"/>
      <c r="BT816" s="72"/>
      <c r="BV816" s="72"/>
      <c r="CB816" s="72"/>
      <c r="CD816" s="72"/>
      <c r="CE816" s="72"/>
      <c r="CF816" s="72"/>
      <c r="CG816" s="72"/>
      <c r="CH816" s="72"/>
      <c r="CI816" s="72"/>
      <c r="CJ816" s="72"/>
      <c r="CK816" s="72"/>
      <c r="CL816" s="72"/>
      <c r="CR816" s="72"/>
      <c r="CT816" s="72"/>
      <c r="CZ816" s="72"/>
      <c r="DB816" s="72"/>
      <c r="DC816" s="72"/>
      <c r="DD816" s="72"/>
      <c r="DE816" s="72"/>
      <c r="DF816" s="72"/>
      <c r="DG816" s="72"/>
      <c r="DH816" s="72"/>
      <c r="DI816" s="72"/>
      <c r="DJ816" s="212"/>
      <c r="DK816" s="212"/>
      <c r="DL816" s="212"/>
      <c r="DM816" s="212"/>
      <c r="DN816" s="212"/>
      <c r="DO816" s="212"/>
      <c r="DP816" s="212"/>
      <c r="DQ816" s="212"/>
      <c r="DR816" s="72"/>
    </row>
    <row r="817" spans="2:122" x14ac:dyDescent="0.3">
      <c r="B817" s="72"/>
      <c r="H817" s="72"/>
      <c r="J817" s="72"/>
      <c r="P817" s="72"/>
      <c r="R817" s="72"/>
      <c r="X817" s="72"/>
      <c r="Z817" s="72"/>
      <c r="AF817" s="72"/>
      <c r="AH817" s="72"/>
      <c r="AI817" s="72"/>
      <c r="AP817" s="72"/>
      <c r="AV817" s="72"/>
      <c r="AX817" s="72"/>
      <c r="BD817" s="72"/>
      <c r="BF817" s="72"/>
      <c r="BL817" s="72"/>
      <c r="BN817" s="72"/>
      <c r="BT817" s="72"/>
      <c r="BV817" s="72"/>
      <c r="CB817" s="72"/>
      <c r="CD817" s="72"/>
      <c r="CE817" s="72"/>
      <c r="CF817" s="72"/>
      <c r="CG817" s="72"/>
      <c r="CH817" s="72"/>
      <c r="CI817" s="72"/>
      <c r="CJ817" s="72"/>
      <c r="CK817" s="72"/>
      <c r="CL817" s="72"/>
      <c r="CR817" s="72"/>
      <c r="CT817" s="72"/>
      <c r="CZ817" s="72"/>
      <c r="DB817" s="72"/>
      <c r="DC817" s="72"/>
      <c r="DD817" s="72"/>
      <c r="DE817" s="72"/>
      <c r="DF817" s="72"/>
      <c r="DG817" s="72"/>
      <c r="DH817" s="72"/>
      <c r="DI817" s="72"/>
      <c r="DJ817" s="212"/>
      <c r="DK817" s="212"/>
      <c r="DL817" s="212"/>
      <c r="DM817" s="212"/>
      <c r="DN817" s="212"/>
      <c r="DO817" s="212"/>
      <c r="DP817" s="212"/>
      <c r="DQ817" s="212"/>
      <c r="DR817" s="72"/>
    </row>
    <row r="818" spans="2:122" x14ac:dyDescent="0.3">
      <c r="B818" s="72"/>
      <c r="H818" s="72"/>
      <c r="J818" s="72"/>
      <c r="P818" s="72"/>
      <c r="R818" s="72"/>
      <c r="X818" s="72"/>
      <c r="Z818" s="72"/>
      <c r="AF818" s="72"/>
      <c r="AH818" s="72"/>
      <c r="AI818" s="72"/>
      <c r="AP818" s="72"/>
      <c r="AV818" s="72"/>
      <c r="AX818" s="72"/>
      <c r="BD818" s="72"/>
      <c r="BF818" s="72"/>
      <c r="BL818" s="72"/>
      <c r="BN818" s="72"/>
      <c r="BT818" s="72"/>
      <c r="BV818" s="72"/>
      <c r="CB818" s="72"/>
      <c r="CD818" s="72"/>
      <c r="CE818" s="72"/>
      <c r="CF818" s="72"/>
      <c r="CG818" s="72"/>
      <c r="CH818" s="72"/>
      <c r="CI818" s="72"/>
      <c r="CJ818" s="72"/>
      <c r="CK818" s="72"/>
      <c r="CL818" s="72"/>
      <c r="CR818" s="72"/>
      <c r="CT818" s="72"/>
      <c r="CZ818" s="72"/>
      <c r="DB818" s="72"/>
      <c r="DC818" s="72"/>
      <c r="DD818" s="72"/>
      <c r="DE818" s="72"/>
      <c r="DF818" s="72"/>
      <c r="DG818" s="72"/>
      <c r="DH818" s="72"/>
      <c r="DI818" s="72"/>
      <c r="DJ818" s="212"/>
      <c r="DK818" s="212"/>
      <c r="DL818" s="212"/>
      <c r="DM818" s="212"/>
      <c r="DN818" s="212"/>
      <c r="DO818" s="212"/>
      <c r="DP818" s="212"/>
      <c r="DQ818" s="212"/>
      <c r="DR818" s="72"/>
    </row>
    <row r="819" spans="2:122" x14ac:dyDescent="0.3">
      <c r="B819" s="72"/>
      <c r="H819" s="72"/>
      <c r="J819" s="72"/>
      <c r="P819" s="72"/>
      <c r="R819" s="72"/>
      <c r="X819" s="72"/>
      <c r="Z819" s="72"/>
      <c r="AF819" s="72"/>
      <c r="AH819" s="72"/>
      <c r="AI819" s="72"/>
      <c r="AP819" s="72"/>
      <c r="AV819" s="72"/>
      <c r="AX819" s="72"/>
      <c r="BD819" s="72"/>
      <c r="BF819" s="72"/>
      <c r="BL819" s="72"/>
      <c r="BN819" s="72"/>
      <c r="BT819" s="72"/>
      <c r="BV819" s="72"/>
      <c r="CB819" s="72"/>
      <c r="CD819" s="72"/>
      <c r="CE819" s="72"/>
      <c r="CF819" s="72"/>
      <c r="CG819" s="72"/>
      <c r="CH819" s="72"/>
      <c r="CI819" s="72"/>
      <c r="CJ819" s="72"/>
      <c r="CK819" s="72"/>
      <c r="CL819" s="72"/>
      <c r="CR819" s="72"/>
      <c r="CT819" s="72"/>
      <c r="CZ819" s="72"/>
      <c r="DB819" s="72"/>
      <c r="DC819" s="72"/>
      <c r="DD819" s="72"/>
      <c r="DE819" s="72"/>
      <c r="DF819" s="72"/>
      <c r="DG819" s="72"/>
      <c r="DH819" s="72"/>
      <c r="DI819" s="72"/>
      <c r="DJ819" s="212"/>
      <c r="DK819" s="212"/>
      <c r="DL819" s="212"/>
      <c r="DM819" s="212"/>
      <c r="DN819" s="212"/>
      <c r="DO819" s="212"/>
      <c r="DP819" s="212"/>
      <c r="DQ819" s="212"/>
      <c r="DR819" s="72"/>
    </row>
    <row r="820" spans="2:122" x14ac:dyDescent="0.3">
      <c r="B820" s="72"/>
      <c r="H820" s="72"/>
      <c r="J820" s="72"/>
      <c r="P820" s="72"/>
      <c r="R820" s="72"/>
      <c r="X820" s="72"/>
      <c r="Z820" s="72"/>
      <c r="AF820" s="72"/>
      <c r="AH820" s="72"/>
      <c r="AI820" s="72"/>
      <c r="AP820" s="72"/>
      <c r="AV820" s="72"/>
      <c r="AX820" s="72"/>
      <c r="BD820" s="72"/>
      <c r="BF820" s="72"/>
      <c r="BL820" s="72"/>
      <c r="BN820" s="72"/>
      <c r="BT820" s="72"/>
      <c r="BV820" s="72"/>
      <c r="CB820" s="72"/>
      <c r="CD820" s="72"/>
      <c r="CE820" s="72"/>
      <c r="CF820" s="72"/>
      <c r="CG820" s="72"/>
      <c r="CH820" s="72"/>
      <c r="CI820" s="72"/>
      <c r="CJ820" s="72"/>
      <c r="CK820" s="72"/>
      <c r="CL820" s="72"/>
      <c r="CR820" s="72"/>
      <c r="CT820" s="72"/>
      <c r="CZ820" s="72"/>
      <c r="DB820" s="72"/>
      <c r="DC820" s="72"/>
      <c r="DD820" s="72"/>
      <c r="DE820" s="72"/>
      <c r="DF820" s="72"/>
      <c r="DG820" s="72"/>
      <c r="DH820" s="72"/>
      <c r="DI820" s="72"/>
      <c r="DJ820" s="212"/>
      <c r="DK820" s="212"/>
      <c r="DL820" s="212"/>
      <c r="DM820" s="212"/>
      <c r="DN820" s="212"/>
      <c r="DO820" s="212"/>
      <c r="DP820" s="212"/>
      <c r="DQ820" s="212"/>
      <c r="DR820" s="72"/>
    </row>
    <row r="821" spans="2:122" x14ac:dyDescent="0.3">
      <c r="B821" s="72"/>
      <c r="H821" s="72"/>
      <c r="J821" s="72"/>
      <c r="P821" s="72"/>
      <c r="R821" s="72"/>
      <c r="X821" s="72"/>
      <c r="Z821" s="72"/>
      <c r="AF821" s="72"/>
      <c r="AH821" s="72"/>
      <c r="AI821" s="72"/>
      <c r="AP821" s="72"/>
      <c r="AV821" s="72"/>
      <c r="AX821" s="72"/>
      <c r="BD821" s="72"/>
      <c r="BF821" s="72"/>
      <c r="BL821" s="72"/>
      <c r="BN821" s="72"/>
      <c r="BT821" s="72"/>
      <c r="BV821" s="72"/>
      <c r="CB821" s="72"/>
      <c r="CD821" s="72"/>
      <c r="CE821" s="72"/>
      <c r="CF821" s="72"/>
      <c r="CG821" s="72"/>
      <c r="CH821" s="72"/>
      <c r="CI821" s="72"/>
      <c r="CJ821" s="72"/>
      <c r="CK821" s="72"/>
      <c r="CL821" s="72"/>
      <c r="CR821" s="72"/>
      <c r="CT821" s="72"/>
      <c r="CZ821" s="72"/>
      <c r="DB821" s="72"/>
      <c r="DC821" s="72"/>
      <c r="DD821" s="72"/>
      <c r="DE821" s="72"/>
      <c r="DF821" s="72"/>
      <c r="DG821" s="72"/>
      <c r="DH821" s="72"/>
      <c r="DI821" s="72"/>
      <c r="DJ821" s="212"/>
      <c r="DK821" s="212"/>
      <c r="DL821" s="212"/>
      <c r="DM821" s="212"/>
      <c r="DN821" s="212"/>
      <c r="DO821" s="212"/>
      <c r="DP821" s="212"/>
      <c r="DQ821" s="212"/>
      <c r="DR821" s="72"/>
    </row>
    <row r="822" spans="2:122" x14ac:dyDescent="0.3">
      <c r="B822" s="72"/>
      <c r="H822" s="72"/>
      <c r="J822" s="72"/>
      <c r="P822" s="72"/>
      <c r="R822" s="72"/>
      <c r="X822" s="72"/>
      <c r="Z822" s="72"/>
      <c r="AF822" s="72"/>
      <c r="AH822" s="72"/>
      <c r="AI822" s="72"/>
      <c r="AP822" s="72"/>
      <c r="AV822" s="72"/>
      <c r="AX822" s="72"/>
      <c r="BD822" s="72"/>
      <c r="BF822" s="72"/>
      <c r="BL822" s="72"/>
      <c r="BN822" s="72"/>
      <c r="BT822" s="72"/>
      <c r="BV822" s="72"/>
      <c r="CB822" s="72"/>
      <c r="CD822" s="72"/>
      <c r="CE822" s="72"/>
      <c r="CF822" s="72"/>
      <c r="CG822" s="72"/>
      <c r="CH822" s="72"/>
      <c r="CI822" s="72"/>
      <c r="CJ822" s="72"/>
      <c r="CK822" s="72"/>
      <c r="CL822" s="72"/>
      <c r="CR822" s="72"/>
      <c r="CT822" s="72"/>
      <c r="CZ822" s="72"/>
      <c r="DB822" s="72"/>
      <c r="DC822" s="72"/>
      <c r="DD822" s="72"/>
      <c r="DE822" s="72"/>
      <c r="DF822" s="72"/>
      <c r="DG822" s="72"/>
      <c r="DH822" s="72"/>
      <c r="DI822" s="72"/>
      <c r="DJ822" s="212"/>
      <c r="DK822" s="212"/>
      <c r="DL822" s="212"/>
      <c r="DM822" s="212"/>
      <c r="DN822" s="212"/>
      <c r="DO822" s="212"/>
      <c r="DP822" s="212"/>
      <c r="DQ822" s="212"/>
      <c r="DR822" s="72"/>
    </row>
    <row r="823" spans="2:122" x14ac:dyDescent="0.3">
      <c r="B823" s="72"/>
      <c r="H823" s="72"/>
      <c r="J823" s="72"/>
      <c r="P823" s="72"/>
      <c r="R823" s="72"/>
      <c r="X823" s="72"/>
      <c r="Z823" s="72"/>
      <c r="AF823" s="72"/>
      <c r="AH823" s="72"/>
      <c r="AI823" s="72"/>
      <c r="AP823" s="72"/>
      <c r="AV823" s="72"/>
      <c r="AX823" s="72"/>
      <c r="BD823" s="72"/>
      <c r="BF823" s="72"/>
      <c r="BL823" s="72"/>
      <c r="BN823" s="72"/>
      <c r="BT823" s="72"/>
      <c r="BV823" s="72"/>
      <c r="CB823" s="72"/>
      <c r="CD823" s="72"/>
      <c r="CE823" s="72"/>
      <c r="CF823" s="72"/>
      <c r="CG823" s="72"/>
      <c r="CH823" s="72"/>
      <c r="CI823" s="72"/>
      <c r="CJ823" s="72"/>
      <c r="CK823" s="72"/>
      <c r="CL823" s="72"/>
      <c r="CR823" s="72"/>
      <c r="CT823" s="72"/>
      <c r="CZ823" s="72"/>
      <c r="DB823" s="72"/>
      <c r="DC823" s="72"/>
      <c r="DD823" s="72"/>
      <c r="DE823" s="72"/>
      <c r="DF823" s="72"/>
      <c r="DG823" s="72"/>
      <c r="DH823" s="72"/>
      <c r="DI823" s="72"/>
      <c r="DJ823" s="212"/>
      <c r="DK823" s="212"/>
      <c r="DL823" s="212"/>
      <c r="DM823" s="212"/>
      <c r="DN823" s="212"/>
      <c r="DO823" s="212"/>
      <c r="DP823" s="212"/>
      <c r="DQ823" s="212"/>
      <c r="DR823" s="72"/>
    </row>
    <row r="824" spans="2:122" x14ac:dyDescent="0.3">
      <c r="B824" s="72"/>
      <c r="H824" s="72"/>
      <c r="J824" s="72"/>
      <c r="P824" s="72"/>
      <c r="R824" s="72"/>
      <c r="X824" s="72"/>
      <c r="Z824" s="72"/>
      <c r="AF824" s="72"/>
      <c r="AH824" s="72"/>
      <c r="AI824" s="72"/>
      <c r="AP824" s="72"/>
      <c r="AV824" s="72"/>
      <c r="AX824" s="72"/>
      <c r="BD824" s="72"/>
      <c r="BF824" s="72"/>
      <c r="BL824" s="72"/>
      <c r="BN824" s="72"/>
      <c r="BT824" s="72"/>
      <c r="BV824" s="72"/>
      <c r="CB824" s="72"/>
      <c r="CD824" s="72"/>
      <c r="CE824" s="72"/>
      <c r="CF824" s="72"/>
      <c r="CG824" s="72"/>
      <c r="CH824" s="72"/>
      <c r="CI824" s="72"/>
      <c r="CJ824" s="72"/>
      <c r="CK824" s="72"/>
      <c r="CL824" s="72"/>
      <c r="CR824" s="72"/>
      <c r="CT824" s="72"/>
      <c r="CZ824" s="72"/>
      <c r="DB824" s="72"/>
      <c r="DC824" s="72"/>
      <c r="DD824" s="72"/>
      <c r="DE824" s="72"/>
      <c r="DF824" s="72"/>
      <c r="DG824" s="72"/>
      <c r="DH824" s="72"/>
      <c r="DI824" s="72"/>
      <c r="DJ824" s="212"/>
      <c r="DK824" s="212"/>
      <c r="DL824" s="212"/>
      <c r="DM824" s="212"/>
      <c r="DN824" s="212"/>
      <c r="DO824" s="212"/>
      <c r="DP824" s="212"/>
      <c r="DQ824" s="212"/>
      <c r="DR824" s="72"/>
    </row>
  </sheetData>
  <mergeCells count="19">
    <mergeCell ref="DR2:DY2"/>
    <mergeCell ref="AX2:BE2"/>
    <mergeCell ref="BF2:BM2"/>
    <mergeCell ref="BN2:BU2"/>
    <mergeCell ref="BV2:CC2"/>
    <mergeCell ref="DJ2:DQ2"/>
    <mergeCell ref="A1:AG1"/>
    <mergeCell ref="A23:AI23"/>
    <mergeCell ref="AH2:AO2"/>
    <mergeCell ref="CD2:CK2"/>
    <mergeCell ref="DB2:DI2"/>
    <mergeCell ref="A2:A3"/>
    <mergeCell ref="B2:I2"/>
    <mergeCell ref="J2:Q2"/>
    <mergeCell ref="CL2:CS2"/>
    <mergeCell ref="R2:Y2"/>
    <mergeCell ref="Z2:AG2"/>
    <mergeCell ref="AP2:AW2"/>
    <mergeCell ref="CT2:DA2"/>
  </mergeCells>
  <pageMargins left="0.15748031496062992" right="0.1574803149606299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"/>
  <sheetViews>
    <sheetView workbookViewId="0">
      <selection sqref="A1:K1"/>
    </sheetView>
  </sheetViews>
  <sheetFormatPr defaultRowHeight="15.6" x14ac:dyDescent="0.3"/>
  <cols>
    <col min="1" max="1" width="3.88671875" style="38" customWidth="1"/>
    <col min="2" max="2" width="26.5546875" style="38" customWidth="1"/>
    <col min="3" max="4" width="10.109375" style="38" customWidth="1"/>
    <col min="5" max="7" width="7.88671875" style="38" customWidth="1"/>
    <col min="8" max="8" width="10.109375" style="38" customWidth="1"/>
    <col min="9" max="10" width="8.44140625" style="38" customWidth="1"/>
    <col min="11" max="11" width="10.109375" style="38" customWidth="1"/>
    <col min="12" max="12" width="9.109375" style="38"/>
    <col min="13" max="13" width="10.5546875" style="38" customWidth="1"/>
    <col min="14" max="14" width="8.77734375" style="38" customWidth="1"/>
    <col min="15" max="16384" width="8.88671875" style="38"/>
  </cols>
  <sheetData>
    <row r="1" spans="1:15" ht="30.75" customHeight="1" x14ac:dyDescent="0.3">
      <c r="A1" s="545" t="s">
        <v>277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5" ht="24" customHeight="1" x14ac:dyDescent="0.3">
      <c r="A2" s="547" t="s">
        <v>5</v>
      </c>
      <c r="B2" s="546" t="s">
        <v>141</v>
      </c>
      <c r="C2" s="548" t="s">
        <v>144</v>
      </c>
      <c r="D2" s="548"/>
      <c r="E2" s="548"/>
      <c r="F2" s="548"/>
      <c r="G2" s="548"/>
      <c r="H2" s="549"/>
      <c r="I2" s="548" t="s">
        <v>152</v>
      </c>
      <c r="J2" s="548"/>
      <c r="K2" s="548"/>
      <c r="L2" s="548"/>
      <c r="M2" s="548"/>
      <c r="N2" s="548"/>
    </row>
    <row r="3" spans="1:15" ht="63" customHeight="1" x14ac:dyDescent="0.3">
      <c r="A3" s="547"/>
      <c r="B3" s="546"/>
      <c r="C3" s="553" t="s">
        <v>145</v>
      </c>
      <c r="D3" s="553"/>
      <c r="E3" s="553" t="s">
        <v>146</v>
      </c>
      <c r="F3" s="553"/>
      <c r="G3" s="553" t="s">
        <v>147</v>
      </c>
      <c r="H3" s="554"/>
      <c r="I3" s="45" t="s">
        <v>61</v>
      </c>
      <c r="J3" s="45" t="s">
        <v>148</v>
      </c>
      <c r="K3" s="45" t="s">
        <v>153</v>
      </c>
      <c r="L3" s="552" t="s">
        <v>238</v>
      </c>
      <c r="M3" s="552"/>
      <c r="N3" s="550" t="s">
        <v>239</v>
      </c>
      <c r="O3" s="126"/>
    </row>
    <row r="4" spans="1:15" s="60" customFormat="1" ht="27.75" customHeight="1" x14ac:dyDescent="0.3">
      <c r="A4" s="547"/>
      <c r="B4" s="546"/>
      <c r="C4" s="45" t="s">
        <v>94</v>
      </c>
      <c r="D4" s="45" t="s">
        <v>95</v>
      </c>
      <c r="E4" s="45" t="s">
        <v>94</v>
      </c>
      <c r="F4" s="45" t="s">
        <v>95</v>
      </c>
      <c r="G4" s="45" t="s">
        <v>94</v>
      </c>
      <c r="H4" s="127" t="s">
        <v>95</v>
      </c>
      <c r="I4" s="45" t="s">
        <v>95</v>
      </c>
      <c r="J4" s="45" t="s">
        <v>95</v>
      </c>
      <c r="K4" s="45" t="s">
        <v>95</v>
      </c>
      <c r="L4" s="39" t="s">
        <v>240</v>
      </c>
      <c r="M4" s="39" t="s">
        <v>203</v>
      </c>
      <c r="N4" s="551"/>
      <c r="O4" s="63"/>
    </row>
    <row r="5" spans="1:15" s="60" customFormat="1" ht="18.75" customHeight="1" x14ac:dyDescent="0.3">
      <c r="A5" s="187">
        <v>1</v>
      </c>
      <c r="B5" s="281" t="s">
        <v>265</v>
      </c>
      <c r="C5" s="350">
        <v>768</v>
      </c>
      <c r="D5" s="350">
        <v>3804</v>
      </c>
      <c r="E5" s="350">
        <v>767</v>
      </c>
      <c r="F5" s="350">
        <v>3798</v>
      </c>
      <c r="G5" s="350">
        <v>1</v>
      </c>
      <c r="H5" s="351">
        <v>6</v>
      </c>
      <c r="I5" s="350">
        <v>526</v>
      </c>
      <c r="J5" s="350">
        <v>403</v>
      </c>
      <c r="K5" s="349">
        <v>123</v>
      </c>
      <c r="L5" s="352">
        <v>204</v>
      </c>
      <c r="M5" s="352">
        <v>163</v>
      </c>
      <c r="N5" s="239"/>
      <c r="O5" s="63"/>
    </row>
    <row r="6" spans="1:15" s="60" customFormat="1" ht="18.75" customHeight="1" x14ac:dyDescent="0.3">
      <c r="A6" s="187">
        <v>2</v>
      </c>
      <c r="B6" s="93" t="s">
        <v>266</v>
      </c>
      <c r="C6" s="338">
        <v>426</v>
      </c>
      <c r="D6" s="338">
        <v>2410</v>
      </c>
      <c r="E6" s="338">
        <v>426</v>
      </c>
      <c r="F6" s="338">
        <v>2410</v>
      </c>
      <c r="G6" s="338">
        <v>0</v>
      </c>
      <c r="H6" s="338">
        <v>0</v>
      </c>
      <c r="I6" s="338">
        <v>197</v>
      </c>
      <c r="J6" s="338">
        <v>197</v>
      </c>
      <c r="K6" s="338">
        <v>0</v>
      </c>
      <c r="L6" s="338">
        <v>92</v>
      </c>
      <c r="M6" s="338">
        <v>105</v>
      </c>
      <c r="N6" s="207"/>
      <c r="O6" s="63"/>
    </row>
    <row r="7" spans="1:15" s="60" customFormat="1" ht="18.75" customHeight="1" x14ac:dyDescent="0.3">
      <c r="A7" s="187">
        <v>3</v>
      </c>
      <c r="B7" s="93" t="s">
        <v>267</v>
      </c>
      <c r="C7" s="315">
        <v>324</v>
      </c>
      <c r="D7" s="315">
        <v>1622</v>
      </c>
      <c r="E7" s="315">
        <v>324</v>
      </c>
      <c r="F7" s="315">
        <v>1622</v>
      </c>
      <c r="G7" s="315">
        <v>0</v>
      </c>
      <c r="H7" s="315">
        <v>0</v>
      </c>
      <c r="I7" s="315">
        <v>208</v>
      </c>
      <c r="J7" s="315">
        <v>208</v>
      </c>
      <c r="K7" s="315">
        <v>0</v>
      </c>
      <c r="L7" s="315">
        <v>92</v>
      </c>
      <c r="M7" s="315">
        <v>66</v>
      </c>
      <c r="N7" s="99"/>
      <c r="O7" s="63"/>
    </row>
    <row r="8" spans="1:15" s="60" customFormat="1" ht="18.75" customHeight="1" x14ac:dyDescent="0.3">
      <c r="A8" s="187">
        <v>4</v>
      </c>
      <c r="B8" s="93" t="s">
        <v>268</v>
      </c>
      <c r="C8" s="304">
        <v>766</v>
      </c>
      <c r="D8" s="304">
        <v>3708</v>
      </c>
      <c r="E8" s="304">
        <v>609</v>
      </c>
      <c r="F8" s="304">
        <v>3021</v>
      </c>
      <c r="G8" s="304">
        <v>43</v>
      </c>
      <c r="H8" s="305">
        <v>208</v>
      </c>
      <c r="I8" s="304">
        <v>754</v>
      </c>
      <c r="J8" s="304">
        <v>754</v>
      </c>
      <c r="K8" s="304">
        <v>0</v>
      </c>
      <c r="L8" s="303">
        <v>268</v>
      </c>
      <c r="M8" s="303">
        <v>486</v>
      </c>
      <c r="N8" s="306">
        <v>0</v>
      </c>
      <c r="O8" s="63"/>
    </row>
    <row r="9" spans="1:15" s="60" customFormat="1" ht="18.75" customHeight="1" x14ac:dyDescent="0.3">
      <c r="A9" s="187">
        <v>5</v>
      </c>
      <c r="B9" s="93" t="s">
        <v>269</v>
      </c>
      <c r="C9" s="45">
        <v>210</v>
      </c>
      <c r="D9" s="45">
        <v>1097</v>
      </c>
      <c r="E9" s="45">
        <v>210</v>
      </c>
      <c r="F9" s="45">
        <v>1097</v>
      </c>
      <c r="G9" s="45">
        <v>0</v>
      </c>
      <c r="H9" s="127">
        <v>0</v>
      </c>
      <c r="I9" s="45">
        <v>182</v>
      </c>
      <c r="J9" s="45">
        <v>182</v>
      </c>
      <c r="K9" s="279">
        <v>0</v>
      </c>
      <c r="L9" s="278">
        <v>150</v>
      </c>
      <c r="M9" s="278">
        <v>32</v>
      </c>
      <c r="N9" s="278">
        <v>0</v>
      </c>
      <c r="O9" s="63"/>
    </row>
    <row r="10" spans="1:15" s="60" customFormat="1" ht="27" customHeight="1" x14ac:dyDescent="0.3">
      <c r="A10" s="187">
        <v>6</v>
      </c>
      <c r="B10" s="93" t="s">
        <v>270</v>
      </c>
      <c r="C10" s="45">
        <v>37</v>
      </c>
      <c r="D10" s="45">
        <v>199</v>
      </c>
      <c r="E10" s="45">
        <v>15</v>
      </c>
      <c r="F10" s="45">
        <v>110</v>
      </c>
      <c r="G10" s="45">
        <v>22</v>
      </c>
      <c r="H10" s="127">
        <v>89</v>
      </c>
      <c r="I10" s="45">
        <v>323</v>
      </c>
      <c r="J10" s="45">
        <v>293</v>
      </c>
      <c r="K10" s="279">
        <v>30</v>
      </c>
      <c r="L10" s="278">
        <v>118</v>
      </c>
      <c r="M10" s="278">
        <v>177</v>
      </c>
      <c r="N10" s="278">
        <v>12</v>
      </c>
      <c r="O10" s="63"/>
    </row>
    <row r="11" spans="1:15" s="60" customFormat="1" ht="18.75" customHeight="1" x14ac:dyDescent="0.3">
      <c r="A11" s="187">
        <v>7</v>
      </c>
      <c r="B11" s="93" t="s">
        <v>271</v>
      </c>
      <c r="C11" s="239">
        <v>187</v>
      </c>
      <c r="D11" s="239">
        <v>1097</v>
      </c>
      <c r="E11" s="239">
        <v>187</v>
      </c>
      <c r="F11" s="239">
        <v>1097</v>
      </c>
      <c r="G11" s="239">
        <v>0</v>
      </c>
      <c r="H11" s="239">
        <v>0</v>
      </c>
      <c r="I11" s="239">
        <v>958</v>
      </c>
      <c r="J11" s="239">
        <v>958</v>
      </c>
      <c r="K11" s="239">
        <v>0</v>
      </c>
      <c r="L11" s="239">
        <v>787</v>
      </c>
      <c r="M11" s="239">
        <v>171</v>
      </c>
      <c r="N11" s="207"/>
      <c r="O11" s="63"/>
    </row>
    <row r="12" spans="1:15" ht="26.25" customHeight="1" x14ac:dyDescent="0.3">
      <c r="A12" s="543" t="s">
        <v>158</v>
      </c>
      <c r="B12" s="544"/>
      <c r="C12" s="62">
        <f t="shared" ref="C12:N12" si="0">SUM(C5:C11)</f>
        <v>2718</v>
      </c>
      <c r="D12" s="62">
        <f t="shared" si="0"/>
        <v>13937</v>
      </c>
      <c r="E12" s="62">
        <f t="shared" si="0"/>
        <v>2538</v>
      </c>
      <c r="F12" s="62">
        <f t="shared" si="0"/>
        <v>13155</v>
      </c>
      <c r="G12" s="62">
        <f t="shared" si="0"/>
        <v>66</v>
      </c>
      <c r="H12" s="62">
        <f t="shared" si="0"/>
        <v>303</v>
      </c>
      <c r="I12" s="62">
        <f t="shared" si="0"/>
        <v>3148</v>
      </c>
      <c r="J12" s="62">
        <f t="shared" si="0"/>
        <v>2995</v>
      </c>
      <c r="K12" s="62">
        <f t="shared" si="0"/>
        <v>153</v>
      </c>
      <c r="L12" s="62">
        <f t="shared" si="0"/>
        <v>1711</v>
      </c>
      <c r="M12" s="62">
        <f t="shared" si="0"/>
        <v>1200</v>
      </c>
      <c r="N12" s="62">
        <f t="shared" si="0"/>
        <v>12</v>
      </c>
    </row>
  </sheetData>
  <mergeCells count="11">
    <mergeCell ref="N3:N4"/>
    <mergeCell ref="I2:N2"/>
    <mergeCell ref="L3:M3"/>
    <mergeCell ref="C3:D3"/>
    <mergeCell ref="E3:F3"/>
    <mergeCell ref="G3:H3"/>
    <mergeCell ref="A12:B12"/>
    <mergeCell ref="A1:K1"/>
    <mergeCell ref="B2:B4"/>
    <mergeCell ref="A2:A4"/>
    <mergeCell ref="C2:H2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2"/>
  <sheetViews>
    <sheetView workbookViewId="0">
      <selection activeCell="G17" sqref="G17"/>
    </sheetView>
  </sheetViews>
  <sheetFormatPr defaultRowHeight="18" x14ac:dyDescent="0.35"/>
  <cols>
    <col min="1" max="1" width="5.5546875" style="46" customWidth="1"/>
    <col min="2" max="2" width="30.109375" style="46" customWidth="1"/>
    <col min="3" max="3" width="13.33203125" style="46" customWidth="1"/>
    <col min="4" max="4" width="9.6640625" style="46" customWidth="1"/>
    <col min="5" max="5" width="11.6640625" style="46" customWidth="1"/>
    <col min="6" max="6" width="13.33203125" style="46" customWidth="1"/>
    <col min="7" max="9" width="11.6640625" style="46" customWidth="1"/>
    <col min="10" max="10" width="12" style="46" customWidth="1"/>
    <col min="11" max="16384" width="8.88671875" style="46"/>
  </cols>
  <sheetData>
    <row r="1" spans="1:12" ht="45.75" customHeight="1" x14ac:dyDescent="0.35">
      <c r="A1" s="561" t="s">
        <v>278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2" ht="45.75" customHeight="1" x14ac:dyDescent="0.35">
      <c r="A2" s="565" t="s">
        <v>5</v>
      </c>
      <c r="B2" s="563" t="s">
        <v>154</v>
      </c>
      <c r="C2" s="556" t="s">
        <v>155</v>
      </c>
      <c r="D2" s="556" t="s">
        <v>156</v>
      </c>
      <c r="E2" s="562" t="s">
        <v>110</v>
      </c>
      <c r="F2" s="562"/>
      <c r="G2" s="558" t="s">
        <v>115</v>
      </c>
      <c r="H2" s="559"/>
      <c r="I2" s="559"/>
      <c r="J2" s="560"/>
    </row>
    <row r="3" spans="1:12" ht="26.4" x14ac:dyDescent="0.35">
      <c r="A3" s="566"/>
      <c r="B3" s="564"/>
      <c r="C3" s="557"/>
      <c r="D3" s="557"/>
      <c r="E3" s="59" t="s">
        <v>59</v>
      </c>
      <c r="F3" s="58" t="s">
        <v>157</v>
      </c>
      <c r="G3" s="57" t="s">
        <v>119</v>
      </c>
      <c r="H3" s="57" t="s">
        <v>120</v>
      </c>
      <c r="I3" s="57" t="s">
        <v>121</v>
      </c>
      <c r="J3" s="57" t="s">
        <v>122</v>
      </c>
    </row>
    <row r="4" spans="1:12" x14ac:dyDescent="0.35">
      <c r="A4" s="188">
        <v>1</v>
      </c>
      <c r="B4" s="281" t="s">
        <v>265</v>
      </c>
      <c r="C4" s="354">
        <v>4</v>
      </c>
      <c r="D4" s="354">
        <v>35</v>
      </c>
      <c r="E4" s="353">
        <v>276</v>
      </c>
      <c r="F4" s="353">
        <v>123</v>
      </c>
      <c r="G4" s="353">
        <v>65</v>
      </c>
      <c r="H4" s="353">
        <v>202</v>
      </c>
      <c r="I4" s="353">
        <v>9</v>
      </c>
      <c r="J4" s="353">
        <v>0</v>
      </c>
    </row>
    <row r="5" spans="1:12" x14ac:dyDescent="0.35">
      <c r="A5" s="188">
        <v>2</v>
      </c>
      <c r="B5" s="93" t="s">
        <v>266</v>
      </c>
      <c r="C5" s="361">
        <v>4</v>
      </c>
      <c r="D5" s="361">
        <v>26</v>
      </c>
      <c r="E5" s="357">
        <v>276</v>
      </c>
      <c r="F5" s="357">
        <v>72</v>
      </c>
      <c r="G5" s="357">
        <v>74</v>
      </c>
      <c r="H5" s="357">
        <v>131</v>
      </c>
      <c r="I5" s="357">
        <v>71</v>
      </c>
      <c r="J5" s="56"/>
    </row>
    <row r="6" spans="1:12" x14ac:dyDescent="0.35">
      <c r="A6" s="188">
        <v>3</v>
      </c>
      <c r="B6" s="93" t="s">
        <v>267</v>
      </c>
      <c r="C6" s="317">
        <v>3</v>
      </c>
      <c r="D6" s="317">
        <v>30</v>
      </c>
      <c r="E6" s="312">
        <v>356</v>
      </c>
      <c r="F6" s="312">
        <v>120</v>
      </c>
      <c r="G6" s="312">
        <v>325</v>
      </c>
      <c r="H6" s="312">
        <v>31</v>
      </c>
      <c r="I6" s="56"/>
      <c r="J6" s="56"/>
    </row>
    <row r="7" spans="1:12" x14ac:dyDescent="0.35">
      <c r="A7" s="188">
        <v>4</v>
      </c>
      <c r="B7" s="93" t="s">
        <v>268</v>
      </c>
      <c r="C7" s="308">
        <v>4</v>
      </c>
      <c r="D7" s="308">
        <v>85</v>
      </c>
      <c r="E7" s="307">
        <v>351</v>
      </c>
      <c r="F7" s="307">
        <v>112</v>
      </c>
      <c r="G7" s="307">
        <v>48</v>
      </c>
      <c r="H7" s="307">
        <v>246</v>
      </c>
      <c r="I7" s="307">
        <v>57</v>
      </c>
      <c r="J7" s="307">
        <v>0</v>
      </c>
    </row>
    <row r="8" spans="1:12" x14ac:dyDescent="0.35">
      <c r="A8" s="188">
        <v>5</v>
      </c>
      <c r="B8" s="93" t="s">
        <v>269</v>
      </c>
      <c r="C8" s="217">
        <v>4</v>
      </c>
      <c r="D8" s="217">
        <v>26</v>
      </c>
      <c r="E8" s="56">
        <v>111</v>
      </c>
      <c r="F8" s="56">
        <v>17</v>
      </c>
      <c r="G8" s="56">
        <v>72</v>
      </c>
      <c r="H8" s="56">
        <v>35</v>
      </c>
      <c r="I8" s="56">
        <v>5</v>
      </c>
      <c r="J8" s="56">
        <v>0</v>
      </c>
    </row>
    <row r="9" spans="1:12" ht="26.4" x14ac:dyDescent="0.35">
      <c r="A9" s="188">
        <v>6</v>
      </c>
      <c r="B9" s="93" t="s">
        <v>270</v>
      </c>
      <c r="C9" s="217">
        <v>4</v>
      </c>
      <c r="D9" s="217">
        <v>19</v>
      </c>
      <c r="E9" s="56">
        <v>141</v>
      </c>
      <c r="F9" s="56">
        <v>41</v>
      </c>
      <c r="G9" s="56">
        <v>23</v>
      </c>
      <c r="H9" s="56">
        <v>80</v>
      </c>
      <c r="I9" s="56">
        <v>28</v>
      </c>
      <c r="J9" s="56">
        <v>0</v>
      </c>
    </row>
    <row r="10" spans="1:12" x14ac:dyDescent="0.35">
      <c r="A10" s="188">
        <v>7</v>
      </c>
      <c r="B10" s="93" t="s">
        <v>271</v>
      </c>
      <c r="C10" s="217">
        <v>4</v>
      </c>
      <c r="D10" s="217">
        <v>37</v>
      </c>
      <c r="E10" s="56">
        <v>593</v>
      </c>
      <c r="F10" s="56">
        <v>270</v>
      </c>
      <c r="G10" s="56">
        <v>232</v>
      </c>
      <c r="H10" s="56">
        <v>308</v>
      </c>
      <c r="I10" s="56">
        <v>54</v>
      </c>
      <c r="J10" s="56"/>
    </row>
    <row r="11" spans="1:12" x14ac:dyDescent="0.35">
      <c r="A11" s="44"/>
      <c r="B11" s="61" t="s">
        <v>61</v>
      </c>
      <c r="C11" s="177">
        <f t="shared" ref="C11:J11" si="0">SUM(C5:C10)</f>
        <v>23</v>
      </c>
      <c r="D11" s="177">
        <f t="shared" si="0"/>
        <v>223</v>
      </c>
      <c r="E11" s="177">
        <f t="shared" si="0"/>
        <v>1828</v>
      </c>
      <c r="F11" s="177">
        <f t="shared" si="0"/>
        <v>632</v>
      </c>
      <c r="G11" s="177">
        <f t="shared" si="0"/>
        <v>774</v>
      </c>
      <c r="H11" s="177">
        <f t="shared" si="0"/>
        <v>831</v>
      </c>
      <c r="I11" s="177">
        <f t="shared" si="0"/>
        <v>215</v>
      </c>
      <c r="J11" s="177">
        <f t="shared" si="0"/>
        <v>0</v>
      </c>
      <c r="K11" s="48"/>
      <c r="L11" s="48"/>
    </row>
    <row r="12" spans="1:12" x14ac:dyDescent="0.35">
      <c r="A12" s="44"/>
      <c r="B12" s="61" t="s">
        <v>124</v>
      </c>
      <c r="C12" s="178">
        <f>AVERAGE(C5:C11)</f>
        <v>6.5714285714285712</v>
      </c>
      <c r="D12" s="177">
        <f>AVERAGE(D5:D11)</f>
        <v>63.714285714285715</v>
      </c>
      <c r="E12" s="284">
        <f>E11/D11*100</f>
        <v>819.73094170403579</v>
      </c>
      <c r="F12" s="178">
        <f>F11/E11*100</f>
        <v>34.573304157549231</v>
      </c>
      <c r="G12" s="284">
        <f>(G11/E11)*100</f>
        <v>42.341356673960611</v>
      </c>
      <c r="H12" s="178">
        <f>(H11/E11)*100</f>
        <v>45.459518599562365</v>
      </c>
      <c r="I12" s="178">
        <f>(I11/E11)*100</f>
        <v>11.761487964989058</v>
      </c>
      <c r="J12" s="177">
        <f>(J11/E11)*100</f>
        <v>0</v>
      </c>
    </row>
    <row r="13" spans="1:12" s="89" customFormat="1" hidden="1" x14ac:dyDescent="0.35">
      <c r="A13" s="88"/>
      <c r="B13" s="95"/>
      <c r="C13" s="108"/>
      <c r="D13" s="108"/>
      <c r="E13" s="56"/>
      <c r="F13" s="56"/>
      <c r="G13" s="56"/>
      <c r="H13" s="56"/>
      <c r="I13" s="56"/>
      <c r="J13" s="56"/>
    </row>
    <row r="14" spans="1:12" hidden="1" x14ac:dyDescent="0.35">
      <c r="A14" s="44"/>
      <c r="B14" s="61" t="s">
        <v>130</v>
      </c>
      <c r="C14" s="177"/>
      <c r="D14" s="177"/>
      <c r="E14" s="177"/>
      <c r="F14" s="177"/>
      <c r="G14" s="177"/>
      <c r="H14" s="177"/>
      <c r="I14" s="177"/>
      <c r="J14" s="177"/>
    </row>
    <row r="15" spans="1:12" hidden="1" x14ac:dyDescent="0.35">
      <c r="A15" s="44"/>
      <c r="B15" s="61" t="s">
        <v>124</v>
      </c>
      <c r="C15" s="179"/>
      <c r="D15" s="179"/>
      <c r="E15" s="179"/>
      <c r="F15" s="181"/>
      <c r="G15" s="181"/>
      <c r="H15" s="181"/>
      <c r="I15" s="181"/>
      <c r="J15" s="180"/>
    </row>
    <row r="17" ht="93" customHeight="1" x14ac:dyDescent="0.35"/>
    <row r="19" ht="25.5" customHeight="1" x14ac:dyDescent="0.35"/>
    <row r="22" s="48" customFormat="1" ht="19.5" customHeight="1" x14ac:dyDescent="0.35"/>
    <row r="23" s="48" customFormat="1" ht="19.5" customHeight="1" x14ac:dyDescent="0.35"/>
    <row r="24" s="48" customFormat="1" ht="19.5" customHeight="1" x14ac:dyDescent="0.35"/>
    <row r="25" s="48" customFormat="1" ht="19.5" customHeight="1" x14ac:dyDescent="0.35"/>
    <row r="26" ht="19.5" customHeight="1" x14ac:dyDescent="0.35"/>
    <row r="27" ht="19.5" customHeight="1" x14ac:dyDescent="0.35"/>
    <row r="28" s="48" customFormat="1" ht="19.5" customHeight="1" x14ac:dyDescent="0.35"/>
    <row r="29" ht="19.5" customHeight="1" x14ac:dyDescent="0.35"/>
    <row r="30" s="50" customFormat="1" ht="19.5" customHeight="1" x14ac:dyDescent="0.35"/>
    <row r="31" s="48" customFormat="1" ht="19.5" customHeight="1" x14ac:dyDescent="0.35"/>
    <row r="39" spans="1:10" hidden="1" x14ac:dyDescent="0.35"/>
    <row r="40" spans="1:10" hidden="1" x14ac:dyDescent="0.35"/>
    <row r="41" spans="1:10" hidden="1" x14ac:dyDescent="0.35"/>
    <row r="42" spans="1:10" hidden="1" x14ac:dyDescent="0.35"/>
    <row r="43" spans="1:10" hidden="1" x14ac:dyDescent="0.35"/>
    <row r="44" spans="1:10" hidden="1" x14ac:dyDescent="0.35">
      <c r="B44" s="46" t="s">
        <v>131</v>
      </c>
    </row>
    <row r="45" spans="1:10" hidden="1" x14ac:dyDescent="0.35">
      <c r="C45" s="46" t="s">
        <v>132</v>
      </c>
    </row>
    <row r="46" spans="1:10" hidden="1" x14ac:dyDescent="0.35"/>
    <row r="47" spans="1:10" hidden="1" x14ac:dyDescent="0.35">
      <c r="A47" s="46" t="s">
        <v>107</v>
      </c>
      <c r="B47" s="46" t="s">
        <v>86</v>
      </c>
      <c r="C47" s="46" t="s">
        <v>108</v>
      </c>
      <c r="D47" s="46" t="s">
        <v>109</v>
      </c>
      <c r="E47" s="555" t="s">
        <v>110</v>
      </c>
      <c r="F47" s="555"/>
      <c r="G47" s="555"/>
      <c r="H47" s="555"/>
      <c r="I47" s="555"/>
      <c r="J47" s="555"/>
    </row>
    <row r="48" spans="1:10" hidden="1" x14ac:dyDescent="0.35">
      <c r="A48" s="46" t="s">
        <v>111</v>
      </c>
      <c r="B48" s="46" t="s">
        <v>83</v>
      </c>
      <c r="C48" s="46" t="s">
        <v>112</v>
      </c>
      <c r="D48" s="46" t="s">
        <v>113</v>
      </c>
      <c r="E48" s="46" t="s">
        <v>59</v>
      </c>
      <c r="F48" s="46" t="s">
        <v>114</v>
      </c>
      <c r="G48" s="555" t="s">
        <v>115</v>
      </c>
      <c r="H48" s="555"/>
      <c r="I48" s="555"/>
      <c r="J48" s="555"/>
    </row>
    <row r="49" spans="1:10" hidden="1" x14ac:dyDescent="0.35">
      <c r="C49" s="46" t="s">
        <v>116</v>
      </c>
      <c r="D49" s="46" t="s">
        <v>117</v>
      </c>
      <c r="F49" s="46" t="s">
        <v>118</v>
      </c>
      <c r="G49" s="46" t="s">
        <v>119</v>
      </c>
      <c r="H49" s="46" t="s">
        <v>120</v>
      </c>
      <c r="I49" s="46" t="s">
        <v>121</v>
      </c>
      <c r="J49" s="46" t="s">
        <v>122</v>
      </c>
    </row>
    <row r="50" spans="1:10" hidden="1" x14ac:dyDescent="0.35">
      <c r="A50" s="46">
        <v>1</v>
      </c>
      <c r="B50" s="47" t="s">
        <v>96</v>
      </c>
      <c r="C50" s="46">
        <v>11</v>
      </c>
      <c r="D50" s="46">
        <v>121</v>
      </c>
      <c r="E50" s="46">
        <v>222</v>
      </c>
      <c r="F50" s="46">
        <v>69</v>
      </c>
      <c r="G50" s="46">
        <v>152</v>
      </c>
      <c r="H50" s="46">
        <v>61</v>
      </c>
      <c r="I50" s="46">
        <v>5</v>
      </c>
      <c r="J50" s="46">
        <v>4</v>
      </c>
    </row>
    <row r="51" spans="1:10" hidden="1" x14ac:dyDescent="0.35">
      <c r="A51" s="46">
        <v>2</v>
      </c>
      <c r="B51" s="47" t="s">
        <v>97</v>
      </c>
      <c r="C51" s="46">
        <v>6</v>
      </c>
      <c r="D51" s="46">
        <v>83</v>
      </c>
      <c r="E51" s="46">
        <v>147</v>
      </c>
      <c r="F51" s="46">
        <v>36</v>
      </c>
      <c r="G51" s="46">
        <v>54</v>
      </c>
      <c r="H51" s="46">
        <v>66</v>
      </c>
      <c r="I51" s="46">
        <v>27</v>
      </c>
      <c r="J51" s="46">
        <v>0</v>
      </c>
    </row>
    <row r="52" spans="1:10" hidden="1" x14ac:dyDescent="0.35">
      <c r="A52" s="46">
        <v>3</v>
      </c>
      <c r="B52" s="47" t="s">
        <v>98</v>
      </c>
      <c r="C52" s="46">
        <v>10</v>
      </c>
      <c r="D52" s="46">
        <v>158</v>
      </c>
      <c r="E52" s="46">
        <v>223</v>
      </c>
      <c r="F52" s="46">
        <v>43</v>
      </c>
      <c r="G52" s="46">
        <v>43</v>
      </c>
      <c r="H52" s="46">
        <v>106</v>
      </c>
      <c r="I52" s="46">
        <v>67</v>
      </c>
      <c r="J52" s="46">
        <v>7</v>
      </c>
    </row>
    <row r="53" spans="1:10" hidden="1" x14ac:dyDescent="0.35">
      <c r="A53" s="46">
        <v>4</v>
      </c>
      <c r="B53" s="46" t="s">
        <v>99</v>
      </c>
      <c r="C53" s="46">
        <v>8</v>
      </c>
      <c r="D53" s="46">
        <v>65</v>
      </c>
      <c r="E53" s="46">
        <v>160</v>
      </c>
      <c r="F53" s="46">
        <v>40</v>
      </c>
      <c r="G53" s="46">
        <v>23</v>
      </c>
      <c r="H53" s="46">
        <v>75</v>
      </c>
      <c r="I53" s="46">
        <v>53</v>
      </c>
      <c r="J53" s="46">
        <v>9</v>
      </c>
    </row>
    <row r="54" spans="1:10" hidden="1" x14ac:dyDescent="0.35">
      <c r="A54" s="46">
        <v>5</v>
      </c>
      <c r="B54" s="49" t="s">
        <v>100</v>
      </c>
      <c r="C54" s="46">
        <v>12</v>
      </c>
      <c r="D54" s="46">
        <v>170</v>
      </c>
      <c r="E54" s="46">
        <v>315</v>
      </c>
      <c r="F54" s="46">
        <v>62</v>
      </c>
      <c r="G54" s="46">
        <v>158</v>
      </c>
      <c r="H54" s="46">
        <v>116</v>
      </c>
      <c r="I54" s="46">
        <v>39</v>
      </c>
      <c r="J54" s="46">
        <v>2</v>
      </c>
    </row>
    <row r="55" spans="1:10" hidden="1" x14ac:dyDescent="0.35">
      <c r="A55" s="46">
        <v>6</v>
      </c>
      <c r="B55" s="46" t="s">
        <v>101</v>
      </c>
      <c r="C55" s="46">
        <v>5</v>
      </c>
      <c r="D55" s="46">
        <v>36</v>
      </c>
      <c r="E55" s="46">
        <v>44</v>
      </c>
      <c r="F55" s="46">
        <v>15</v>
      </c>
      <c r="G55" s="46">
        <v>10</v>
      </c>
      <c r="H55" s="46">
        <v>18</v>
      </c>
      <c r="I55" s="46">
        <v>16</v>
      </c>
    </row>
    <row r="56" spans="1:10" hidden="1" x14ac:dyDescent="0.35">
      <c r="A56" s="46">
        <v>7</v>
      </c>
      <c r="B56" s="46" t="s">
        <v>102</v>
      </c>
      <c r="C56" s="46">
        <v>4</v>
      </c>
      <c r="D56" s="46">
        <v>54</v>
      </c>
      <c r="E56" s="46">
        <v>86</v>
      </c>
      <c r="F56" s="46">
        <v>19</v>
      </c>
      <c r="G56" s="46">
        <v>35</v>
      </c>
      <c r="H56" s="46">
        <v>39</v>
      </c>
      <c r="I56" s="46">
        <v>12</v>
      </c>
      <c r="J56" s="46">
        <v>0</v>
      </c>
    </row>
    <row r="57" spans="1:10" hidden="1" x14ac:dyDescent="0.35">
      <c r="A57" s="46">
        <v>8</v>
      </c>
      <c r="B57" s="47" t="s">
        <v>129</v>
      </c>
      <c r="C57" s="46">
        <v>10</v>
      </c>
      <c r="D57" s="46">
        <v>144</v>
      </c>
      <c r="E57" s="46">
        <v>156</v>
      </c>
      <c r="F57" s="46">
        <v>173</v>
      </c>
      <c r="G57" s="46">
        <v>50</v>
      </c>
      <c r="H57" s="46">
        <v>79</v>
      </c>
      <c r="I57" s="46">
        <v>27</v>
      </c>
    </row>
    <row r="58" spans="1:10" hidden="1" x14ac:dyDescent="0.35">
      <c r="A58" s="46">
        <v>9</v>
      </c>
      <c r="B58" s="47" t="s">
        <v>103</v>
      </c>
      <c r="C58" s="46">
        <v>4</v>
      </c>
      <c r="D58" s="46">
        <v>57</v>
      </c>
      <c r="E58" s="46">
        <v>69</v>
      </c>
      <c r="F58" s="46">
        <v>15</v>
      </c>
      <c r="G58" s="46">
        <v>41</v>
      </c>
      <c r="H58" s="46">
        <v>17</v>
      </c>
      <c r="I58" s="46">
        <v>7</v>
      </c>
      <c r="J58" s="46">
        <v>4</v>
      </c>
    </row>
    <row r="59" spans="1:10" hidden="1" x14ac:dyDescent="0.35">
      <c r="A59" s="46">
        <v>10</v>
      </c>
      <c r="B59" s="46" t="s">
        <v>104</v>
      </c>
      <c r="C59" s="46">
        <v>5</v>
      </c>
      <c r="D59" s="46">
        <v>92</v>
      </c>
      <c r="E59" s="46">
        <v>106</v>
      </c>
      <c r="F59" s="46">
        <v>16</v>
      </c>
      <c r="G59" s="46">
        <v>61</v>
      </c>
      <c r="H59" s="46">
        <v>31</v>
      </c>
      <c r="I59" s="46">
        <v>14</v>
      </c>
    </row>
    <row r="60" spans="1:10" hidden="1" x14ac:dyDescent="0.35">
      <c r="A60" s="46">
        <v>11</v>
      </c>
      <c r="B60" s="46" t="s">
        <v>105</v>
      </c>
      <c r="C60" s="46">
        <v>7</v>
      </c>
      <c r="D60" s="46">
        <v>84</v>
      </c>
      <c r="E60" s="46">
        <v>107</v>
      </c>
      <c r="F60" s="46">
        <v>34</v>
      </c>
      <c r="G60" s="46">
        <v>30</v>
      </c>
      <c r="H60" s="46">
        <v>58</v>
      </c>
      <c r="I60" s="46">
        <v>19</v>
      </c>
      <c r="J60" s="46">
        <v>0</v>
      </c>
    </row>
    <row r="61" spans="1:10" hidden="1" x14ac:dyDescent="0.35">
      <c r="A61" s="46">
        <v>12</v>
      </c>
      <c r="B61" s="46" t="s">
        <v>106</v>
      </c>
      <c r="C61" s="46">
        <v>6</v>
      </c>
      <c r="D61" s="46">
        <v>76</v>
      </c>
      <c r="E61" s="46">
        <v>60</v>
      </c>
      <c r="F61" s="46">
        <v>3</v>
      </c>
      <c r="G61" s="46">
        <v>34</v>
      </c>
      <c r="H61" s="46">
        <v>20</v>
      </c>
      <c r="I61" s="46">
        <v>6</v>
      </c>
      <c r="J61" s="46">
        <v>0</v>
      </c>
    </row>
    <row r="62" spans="1:10" hidden="1" x14ac:dyDescent="0.35">
      <c r="A62" s="46">
        <v>13</v>
      </c>
      <c r="B62" s="46" t="s">
        <v>61</v>
      </c>
      <c r="C62" s="46">
        <v>7</v>
      </c>
      <c r="D62" s="46">
        <v>80</v>
      </c>
      <c r="E62" s="46">
        <v>108</v>
      </c>
      <c r="F62" s="46">
        <v>26</v>
      </c>
      <c r="G62" s="46">
        <v>19</v>
      </c>
      <c r="H62" s="46">
        <v>52</v>
      </c>
      <c r="I62" s="46">
        <v>33</v>
      </c>
      <c r="J62" s="46">
        <v>4</v>
      </c>
    </row>
    <row r="63" spans="1:10" hidden="1" x14ac:dyDescent="0.35">
      <c r="B63" s="46" t="s">
        <v>130</v>
      </c>
      <c r="C63" s="46">
        <f t="shared" ref="C63:J63" si="1">SUM(C50:C62)</f>
        <v>95</v>
      </c>
      <c r="D63" s="46">
        <f t="shared" si="1"/>
        <v>1220</v>
      </c>
      <c r="E63" s="46">
        <f t="shared" si="1"/>
        <v>1803</v>
      </c>
      <c r="F63" s="46">
        <f t="shared" si="1"/>
        <v>551</v>
      </c>
      <c r="G63" s="46">
        <f t="shared" si="1"/>
        <v>710</v>
      </c>
      <c r="H63" s="46">
        <f t="shared" si="1"/>
        <v>738</v>
      </c>
      <c r="I63" s="46">
        <f t="shared" si="1"/>
        <v>325</v>
      </c>
      <c r="J63" s="46">
        <f t="shared" si="1"/>
        <v>30</v>
      </c>
    </row>
    <row r="64" spans="1:10" hidden="1" x14ac:dyDescent="0.35">
      <c r="A64" s="46">
        <v>14</v>
      </c>
      <c r="C64" s="46">
        <v>5</v>
      </c>
      <c r="D64" s="46">
        <v>38</v>
      </c>
      <c r="E64" s="46">
        <v>164</v>
      </c>
      <c r="F64" s="46">
        <v>72</v>
      </c>
      <c r="G64" s="46">
        <v>33</v>
      </c>
      <c r="H64" s="46">
        <v>61</v>
      </c>
      <c r="I64" s="46">
        <v>49</v>
      </c>
      <c r="J64" s="46">
        <v>21</v>
      </c>
    </row>
    <row r="65" spans="1:10" hidden="1" x14ac:dyDescent="0.35">
      <c r="A65" s="46">
        <v>15</v>
      </c>
      <c r="B65" s="46" t="s">
        <v>22</v>
      </c>
      <c r="C65" s="46">
        <v>2</v>
      </c>
      <c r="D65" s="46">
        <v>13</v>
      </c>
      <c r="E65" s="46">
        <v>16</v>
      </c>
      <c r="F65" s="46">
        <v>4</v>
      </c>
      <c r="G65" s="46">
        <v>0</v>
      </c>
      <c r="H65" s="46">
        <v>6</v>
      </c>
      <c r="I65" s="46">
        <v>10</v>
      </c>
    </row>
    <row r="66" spans="1:10" hidden="1" x14ac:dyDescent="0.35">
      <c r="B66" s="46" t="s">
        <v>61</v>
      </c>
      <c r="C66" s="46">
        <f t="shared" ref="C66:J66" si="2">C63+C64+C65</f>
        <v>102</v>
      </c>
      <c r="D66" s="46">
        <f t="shared" si="2"/>
        <v>1271</v>
      </c>
      <c r="E66" s="46">
        <f t="shared" si="2"/>
        <v>1983</v>
      </c>
      <c r="F66" s="46">
        <f t="shared" si="2"/>
        <v>627</v>
      </c>
      <c r="G66" s="46">
        <f t="shared" si="2"/>
        <v>743</v>
      </c>
      <c r="H66" s="46">
        <f t="shared" si="2"/>
        <v>805</v>
      </c>
      <c r="I66" s="46">
        <f t="shared" si="2"/>
        <v>384</v>
      </c>
      <c r="J66" s="46">
        <f t="shared" si="2"/>
        <v>51</v>
      </c>
    </row>
    <row r="67" spans="1:10" hidden="1" x14ac:dyDescent="0.35">
      <c r="B67" s="46" t="s">
        <v>124</v>
      </c>
      <c r="E67" s="46">
        <v>100</v>
      </c>
      <c r="F67" s="46">
        <f>F66/E66*100</f>
        <v>31.61875945537065</v>
      </c>
      <c r="G67" s="46">
        <f>(G66/E66)*100</f>
        <v>37.468482097831568</v>
      </c>
      <c r="H67" s="46">
        <f>(H66/E66)*100</f>
        <v>40.595057992939992</v>
      </c>
      <c r="I67" s="46">
        <f>(I66/E66)*100</f>
        <v>19.364599092284418</v>
      </c>
      <c r="J67" s="46">
        <f>(J66/E66)*100</f>
        <v>2.5718608169440245</v>
      </c>
    </row>
    <row r="68" spans="1:10" hidden="1" x14ac:dyDescent="0.35"/>
    <row r="69" spans="1:10" hidden="1" x14ac:dyDescent="0.35"/>
    <row r="70" spans="1:10" hidden="1" x14ac:dyDescent="0.35"/>
    <row r="71" spans="1:10" hidden="1" x14ac:dyDescent="0.35"/>
    <row r="72" spans="1:10" hidden="1" x14ac:dyDescent="0.35"/>
    <row r="73" spans="1:10" hidden="1" x14ac:dyDescent="0.35"/>
    <row r="74" spans="1:10" hidden="1" x14ac:dyDescent="0.35"/>
    <row r="75" spans="1:10" hidden="1" x14ac:dyDescent="0.35"/>
    <row r="76" spans="1:10" hidden="1" x14ac:dyDescent="0.35"/>
    <row r="77" spans="1:10" hidden="1" x14ac:dyDescent="0.35">
      <c r="B77" s="46" t="s">
        <v>133</v>
      </c>
    </row>
    <row r="78" spans="1:10" hidden="1" x14ac:dyDescent="0.35">
      <c r="C78" s="46" t="s">
        <v>134</v>
      </c>
    </row>
    <row r="79" spans="1:10" hidden="1" x14ac:dyDescent="0.35"/>
    <row r="80" spans="1:10" hidden="1" x14ac:dyDescent="0.35">
      <c r="A80" s="46" t="s">
        <v>6</v>
      </c>
      <c r="B80" s="46" t="s">
        <v>86</v>
      </c>
      <c r="C80" s="46" t="s">
        <v>61</v>
      </c>
      <c r="D80" s="46" t="s">
        <v>61</v>
      </c>
      <c r="E80" s="46" t="s">
        <v>125</v>
      </c>
    </row>
    <row r="81" spans="1:5" hidden="1" x14ac:dyDescent="0.35">
      <c r="A81" s="46" t="s">
        <v>111</v>
      </c>
      <c r="B81" s="46" t="s">
        <v>83</v>
      </c>
      <c r="C81" s="46" t="s">
        <v>126</v>
      </c>
      <c r="D81" s="46" t="s">
        <v>127</v>
      </c>
      <c r="E81" s="46" t="s">
        <v>128</v>
      </c>
    </row>
    <row r="82" spans="1:5" hidden="1" x14ac:dyDescent="0.35">
      <c r="A82" s="46">
        <v>1</v>
      </c>
      <c r="B82" s="47" t="s">
        <v>96</v>
      </c>
      <c r="C82" s="46">
        <v>11</v>
      </c>
      <c r="D82" s="46">
        <v>350</v>
      </c>
      <c r="E82" s="46">
        <f>D82/C82</f>
        <v>31.818181818181817</v>
      </c>
    </row>
    <row r="83" spans="1:5" hidden="1" x14ac:dyDescent="0.35">
      <c r="A83" s="46">
        <v>2</v>
      </c>
      <c r="B83" s="47" t="s">
        <v>97</v>
      </c>
      <c r="C83" s="46">
        <v>6</v>
      </c>
      <c r="D83" s="46">
        <v>622</v>
      </c>
      <c r="E83" s="46">
        <f t="shared" ref="E83:E98" si="3">D83/C83</f>
        <v>103.66666666666667</v>
      </c>
    </row>
    <row r="84" spans="1:5" hidden="1" x14ac:dyDescent="0.35">
      <c r="A84" s="46">
        <v>3</v>
      </c>
      <c r="B84" s="47" t="s">
        <v>98</v>
      </c>
      <c r="C84" s="46">
        <v>12</v>
      </c>
      <c r="D84" s="46">
        <v>485</v>
      </c>
      <c r="E84" s="46">
        <f t="shared" si="3"/>
        <v>40.416666666666664</v>
      </c>
    </row>
    <row r="85" spans="1:5" hidden="1" x14ac:dyDescent="0.35">
      <c r="A85" s="46">
        <v>4</v>
      </c>
      <c r="B85" s="46" t="s">
        <v>99</v>
      </c>
      <c r="C85" s="46">
        <v>10</v>
      </c>
      <c r="D85" s="46">
        <v>111</v>
      </c>
      <c r="E85" s="46">
        <f t="shared" si="3"/>
        <v>11.1</v>
      </c>
    </row>
    <row r="86" spans="1:5" hidden="1" x14ac:dyDescent="0.35">
      <c r="A86" s="46">
        <v>5</v>
      </c>
      <c r="B86" s="49" t="s">
        <v>100</v>
      </c>
      <c r="C86" s="46">
        <v>13</v>
      </c>
      <c r="D86" s="46">
        <v>1182</v>
      </c>
      <c r="E86" s="46">
        <f t="shared" si="3"/>
        <v>90.92307692307692</v>
      </c>
    </row>
    <row r="87" spans="1:5" hidden="1" x14ac:dyDescent="0.35">
      <c r="A87" s="46">
        <v>6</v>
      </c>
      <c r="B87" s="46" t="s">
        <v>101</v>
      </c>
      <c r="C87" s="46">
        <v>4</v>
      </c>
      <c r="D87" s="46">
        <v>60</v>
      </c>
      <c r="E87" s="46">
        <f t="shared" si="3"/>
        <v>15</v>
      </c>
    </row>
    <row r="88" spans="1:5" hidden="1" x14ac:dyDescent="0.35">
      <c r="A88" s="46">
        <v>7</v>
      </c>
      <c r="B88" s="46" t="s">
        <v>102</v>
      </c>
      <c r="C88" s="46">
        <v>4</v>
      </c>
      <c r="D88" s="46">
        <v>177</v>
      </c>
      <c r="E88" s="46">
        <f t="shared" si="3"/>
        <v>44.25</v>
      </c>
    </row>
    <row r="89" spans="1:5" hidden="1" x14ac:dyDescent="0.35">
      <c r="A89" s="46">
        <v>8</v>
      </c>
      <c r="B89" s="47" t="s">
        <v>129</v>
      </c>
      <c r="C89" s="46">
        <v>11</v>
      </c>
      <c r="D89" s="46">
        <v>529</v>
      </c>
      <c r="E89" s="46">
        <f t="shared" si="3"/>
        <v>48.090909090909093</v>
      </c>
    </row>
    <row r="90" spans="1:5" hidden="1" x14ac:dyDescent="0.35">
      <c r="A90" s="46">
        <v>9</v>
      </c>
      <c r="B90" s="47" t="s">
        <v>103</v>
      </c>
      <c r="C90" s="46">
        <v>4</v>
      </c>
      <c r="D90" s="46">
        <v>222</v>
      </c>
      <c r="E90" s="46">
        <f t="shared" si="3"/>
        <v>55.5</v>
      </c>
    </row>
    <row r="91" spans="1:5" hidden="1" x14ac:dyDescent="0.35">
      <c r="A91" s="46">
        <v>10</v>
      </c>
      <c r="B91" s="46" t="s">
        <v>104</v>
      </c>
      <c r="C91" s="46">
        <v>5</v>
      </c>
      <c r="D91" s="46">
        <v>197</v>
      </c>
      <c r="E91" s="46">
        <f t="shared" si="3"/>
        <v>39.4</v>
      </c>
    </row>
    <row r="92" spans="1:5" hidden="1" x14ac:dyDescent="0.35">
      <c r="A92" s="46">
        <v>11</v>
      </c>
      <c r="B92" s="46" t="s">
        <v>105</v>
      </c>
      <c r="C92" s="46">
        <v>7</v>
      </c>
      <c r="D92" s="46">
        <v>406</v>
      </c>
      <c r="E92" s="46">
        <f t="shared" si="3"/>
        <v>58</v>
      </c>
    </row>
    <row r="93" spans="1:5" hidden="1" x14ac:dyDescent="0.35">
      <c r="A93" s="46">
        <v>12</v>
      </c>
      <c r="B93" s="46" t="s">
        <v>106</v>
      </c>
      <c r="C93" s="46">
        <v>6</v>
      </c>
      <c r="D93" s="46">
        <v>172</v>
      </c>
      <c r="E93" s="46">
        <f t="shared" si="3"/>
        <v>28.666666666666668</v>
      </c>
    </row>
    <row r="94" spans="1:5" hidden="1" x14ac:dyDescent="0.35">
      <c r="A94" s="46">
        <v>13</v>
      </c>
      <c r="B94" s="46" t="s">
        <v>61</v>
      </c>
      <c r="C94" s="46">
        <v>7</v>
      </c>
      <c r="D94" s="46">
        <v>462</v>
      </c>
      <c r="E94" s="46">
        <f t="shared" si="3"/>
        <v>66</v>
      </c>
    </row>
    <row r="95" spans="1:5" hidden="1" x14ac:dyDescent="0.35">
      <c r="B95" s="46" t="s">
        <v>130</v>
      </c>
      <c r="C95" s="46">
        <f>SUM(C82:C94)</f>
        <v>100</v>
      </c>
      <c r="D95" s="46">
        <f>SUM(D82:D94)</f>
        <v>4975</v>
      </c>
      <c r="E95" s="46">
        <f t="shared" si="3"/>
        <v>49.75</v>
      </c>
    </row>
    <row r="96" spans="1:5" hidden="1" x14ac:dyDescent="0.35">
      <c r="A96" s="46">
        <v>14</v>
      </c>
      <c r="C96" s="46">
        <v>5</v>
      </c>
      <c r="D96" s="46">
        <v>512</v>
      </c>
      <c r="E96" s="46">
        <f t="shared" si="3"/>
        <v>102.4</v>
      </c>
    </row>
    <row r="97" spans="1:10" hidden="1" x14ac:dyDescent="0.35">
      <c r="A97" s="46">
        <v>15</v>
      </c>
      <c r="B97" s="46" t="s">
        <v>22</v>
      </c>
      <c r="C97" s="46">
        <v>2</v>
      </c>
      <c r="D97" s="46">
        <v>32</v>
      </c>
      <c r="E97" s="46">
        <f t="shared" si="3"/>
        <v>16</v>
      </c>
    </row>
    <row r="98" spans="1:10" hidden="1" x14ac:dyDescent="0.35">
      <c r="B98" s="46" t="s">
        <v>61</v>
      </c>
      <c r="C98" s="46">
        <f>C95+C96+C97</f>
        <v>107</v>
      </c>
      <c r="D98" s="46">
        <f>D95+D96+D97</f>
        <v>5519</v>
      </c>
      <c r="E98" s="46">
        <f t="shared" si="3"/>
        <v>51.579439252336449</v>
      </c>
    </row>
    <row r="99" spans="1:10" hidden="1" x14ac:dyDescent="0.35"/>
    <row r="100" spans="1:10" hidden="1" x14ac:dyDescent="0.35"/>
    <row r="101" spans="1:10" hidden="1" x14ac:dyDescent="0.35"/>
    <row r="102" spans="1:10" hidden="1" x14ac:dyDescent="0.35"/>
    <row r="103" spans="1:10" hidden="1" x14ac:dyDescent="0.35"/>
    <row r="104" spans="1:10" hidden="1" x14ac:dyDescent="0.35"/>
    <row r="105" spans="1:10" hidden="1" x14ac:dyDescent="0.35"/>
    <row r="106" spans="1:10" hidden="1" x14ac:dyDescent="0.35"/>
    <row r="107" spans="1:10" hidden="1" x14ac:dyDescent="0.35"/>
    <row r="108" spans="1:10" hidden="1" x14ac:dyDescent="0.35">
      <c r="A108" s="46" t="s">
        <v>135</v>
      </c>
    </row>
    <row r="109" spans="1:10" hidden="1" x14ac:dyDescent="0.35">
      <c r="B109" s="46" t="s">
        <v>132</v>
      </c>
    </row>
    <row r="110" spans="1:10" hidden="1" x14ac:dyDescent="0.35"/>
    <row r="111" spans="1:10" hidden="1" x14ac:dyDescent="0.35">
      <c r="A111" s="46" t="s">
        <v>107</v>
      </c>
      <c r="B111" s="46" t="s">
        <v>86</v>
      </c>
      <c r="C111" s="46" t="s">
        <v>108</v>
      </c>
      <c r="D111" s="46" t="s">
        <v>109</v>
      </c>
      <c r="E111" s="555" t="s">
        <v>110</v>
      </c>
      <c r="F111" s="555"/>
      <c r="G111" s="555"/>
      <c r="H111" s="555"/>
      <c r="I111" s="555"/>
      <c r="J111" s="555"/>
    </row>
    <row r="112" spans="1:10" hidden="1" x14ac:dyDescent="0.35">
      <c r="A112" s="46" t="s">
        <v>111</v>
      </c>
      <c r="B112" s="46" t="s">
        <v>83</v>
      </c>
      <c r="C112" s="46" t="s">
        <v>112</v>
      </c>
      <c r="D112" s="46" t="s">
        <v>113</v>
      </c>
      <c r="E112" s="46" t="s">
        <v>59</v>
      </c>
      <c r="F112" s="46" t="s">
        <v>114</v>
      </c>
      <c r="G112" s="555" t="s">
        <v>115</v>
      </c>
      <c r="H112" s="555"/>
      <c r="I112" s="555"/>
      <c r="J112" s="555"/>
    </row>
    <row r="113" spans="1:10" hidden="1" x14ac:dyDescent="0.35">
      <c r="C113" s="46" t="s">
        <v>116</v>
      </c>
      <c r="D113" s="46" t="s">
        <v>117</v>
      </c>
      <c r="F113" s="46" t="s">
        <v>118</v>
      </c>
      <c r="G113" s="46" t="s">
        <v>119</v>
      </c>
      <c r="H113" s="46" t="s">
        <v>120</v>
      </c>
      <c r="I113" s="46" t="s">
        <v>121</v>
      </c>
      <c r="J113" s="46" t="s">
        <v>122</v>
      </c>
    </row>
    <row r="114" spans="1:10" hidden="1" x14ac:dyDescent="0.35">
      <c r="A114" s="46">
        <v>1</v>
      </c>
      <c r="B114" s="47" t="s">
        <v>96</v>
      </c>
      <c r="C114" s="46">
        <v>11</v>
      </c>
      <c r="D114" s="46">
        <v>121</v>
      </c>
      <c r="E114" s="46">
        <v>88</v>
      </c>
      <c r="F114" s="46">
        <v>13</v>
      </c>
      <c r="G114" s="46">
        <v>38</v>
      </c>
      <c r="H114" s="46">
        <v>47</v>
      </c>
      <c r="I114" s="46">
        <v>1</v>
      </c>
      <c r="J114" s="46">
        <v>2</v>
      </c>
    </row>
    <row r="115" spans="1:10" hidden="1" x14ac:dyDescent="0.35">
      <c r="A115" s="46">
        <v>2</v>
      </c>
      <c r="B115" s="47" t="s">
        <v>97</v>
      </c>
      <c r="C115" s="46">
        <v>6</v>
      </c>
      <c r="D115" s="46">
        <v>83</v>
      </c>
      <c r="E115" s="46">
        <v>103</v>
      </c>
      <c r="F115" s="46">
        <v>15</v>
      </c>
      <c r="G115" s="46">
        <v>29</v>
      </c>
      <c r="H115" s="46">
        <v>48</v>
      </c>
      <c r="I115" s="46">
        <v>24</v>
      </c>
      <c r="J115" s="46">
        <v>2</v>
      </c>
    </row>
    <row r="116" spans="1:10" hidden="1" x14ac:dyDescent="0.35">
      <c r="A116" s="46">
        <v>3</v>
      </c>
      <c r="B116" s="47" t="s">
        <v>98</v>
      </c>
      <c r="C116" s="46">
        <v>10</v>
      </c>
      <c r="D116" s="46">
        <v>158</v>
      </c>
      <c r="E116" s="46">
        <v>252</v>
      </c>
      <c r="F116" s="46">
        <v>75</v>
      </c>
      <c r="G116" s="46">
        <v>54</v>
      </c>
      <c r="H116" s="46">
        <v>90</v>
      </c>
      <c r="I116" s="46">
        <v>99</v>
      </c>
      <c r="J116" s="46">
        <v>9</v>
      </c>
    </row>
    <row r="117" spans="1:10" hidden="1" x14ac:dyDescent="0.35">
      <c r="A117" s="46">
        <v>4</v>
      </c>
      <c r="B117" s="46" t="s">
        <v>99</v>
      </c>
      <c r="C117" s="46">
        <v>8</v>
      </c>
      <c r="D117" s="46">
        <v>65</v>
      </c>
      <c r="E117" s="46">
        <v>116</v>
      </c>
      <c r="F117" s="46">
        <v>19</v>
      </c>
      <c r="G117" s="46">
        <v>18</v>
      </c>
      <c r="H117" s="46">
        <v>46</v>
      </c>
      <c r="I117" s="46">
        <v>48</v>
      </c>
      <c r="J117" s="46">
        <v>4</v>
      </c>
    </row>
    <row r="118" spans="1:10" hidden="1" x14ac:dyDescent="0.35">
      <c r="A118" s="46">
        <v>5</v>
      </c>
      <c r="B118" s="49" t="s">
        <v>100</v>
      </c>
      <c r="C118" s="46">
        <v>12</v>
      </c>
      <c r="D118" s="46">
        <v>170</v>
      </c>
      <c r="E118" s="46">
        <v>236</v>
      </c>
      <c r="F118" s="46">
        <v>57</v>
      </c>
      <c r="G118" s="46">
        <v>120</v>
      </c>
      <c r="H118" s="46">
        <v>92</v>
      </c>
      <c r="I118" s="46">
        <v>23</v>
      </c>
      <c r="J118" s="46">
        <v>1</v>
      </c>
    </row>
    <row r="119" spans="1:10" hidden="1" x14ac:dyDescent="0.35">
      <c r="A119" s="46">
        <v>6</v>
      </c>
      <c r="B119" s="46" t="s">
        <v>101</v>
      </c>
      <c r="C119" s="46">
        <v>5</v>
      </c>
      <c r="D119" s="46">
        <v>36</v>
      </c>
      <c r="E119" s="46">
        <v>38</v>
      </c>
      <c r="F119" s="46">
        <v>12</v>
      </c>
      <c r="G119" s="46">
        <v>11</v>
      </c>
      <c r="H119" s="46">
        <v>15</v>
      </c>
      <c r="I119" s="46">
        <v>12</v>
      </c>
    </row>
    <row r="120" spans="1:10" hidden="1" x14ac:dyDescent="0.35">
      <c r="A120" s="46">
        <v>7</v>
      </c>
      <c r="B120" s="46" t="s">
        <v>102</v>
      </c>
      <c r="C120" s="46">
        <v>4</v>
      </c>
      <c r="D120" s="46">
        <v>54</v>
      </c>
      <c r="E120" s="46">
        <v>94</v>
      </c>
      <c r="F120" s="46">
        <v>23</v>
      </c>
      <c r="G120" s="46">
        <v>37</v>
      </c>
      <c r="H120" s="46">
        <v>41</v>
      </c>
      <c r="I120" s="46">
        <v>16</v>
      </c>
    </row>
    <row r="121" spans="1:10" hidden="1" x14ac:dyDescent="0.35">
      <c r="A121" s="46">
        <v>8</v>
      </c>
      <c r="B121" s="47" t="s">
        <v>129</v>
      </c>
      <c r="C121" s="46">
        <v>10</v>
      </c>
      <c r="D121" s="46">
        <v>144</v>
      </c>
      <c r="E121" s="46">
        <v>101</v>
      </c>
      <c r="F121" s="46">
        <v>12</v>
      </c>
      <c r="G121" s="46">
        <v>26</v>
      </c>
      <c r="H121" s="46">
        <v>56</v>
      </c>
      <c r="I121" s="46">
        <v>19</v>
      </c>
    </row>
    <row r="122" spans="1:10" hidden="1" x14ac:dyDescent="0.35">
      <c r="A122" s="46">
        <v>9</v>
      </c>
      <c r="B122" s="47" t="s">
        <v>103</v>
      </c>
      <c r="C122" s="46">
        <v>4</v>
      </c>
      <c r="D122" s="46">
        <v>57</v>
      </c>
      <c r="E122" s="46">
        <v>55</v>
      </c>
      <c r="F122" s="46">
        <v>7</v>
      </c>
      <c r="G122" s="46">
        <v>32</v>
      </c>
      <c r="H122" s="46">
        <v>16</v>
      </c>
      <c r="I122" s="46">
        <v>7</v>
      </c>
    </row>
    <row r="123" spans="1:10" hidden="1" x14ac:dyDescent="0.35">
      <c r="A123" s="46">
        <v>10</v>
      </c>
      <c r="B123" s="46" t="s">
        <v>104</v>
      </c>
      <c r="C123" s="46">
        <v>5</v>
      </c>
      <c r="D123" s="46">
        <v>92</v>
      </c>
      <c r="E123" s="46">
        <v>71</v>
      </c>
      <c r="F123" s="46">
        <v>8</v>
      </c>
      <c r="G123" s="46">
        <v>16</v>
      </c>
      <c r="H123" s="46">
        <v>35</v>
      </c>
      <c r="I123" s="46">
        <v>14</v>
      </c>
      <c r="J123" s="46">
        <v>6</v>
      </c>
    </row>
    <row r="124" spans="1:10" hidden="1" x14ac:dyDescent="0.35">
      <c r="A124" s="46">
        <v>11</v>
      </c>
      <c r="B124" s="46" t="s">
        <v>105</v>
      </c>
      <c r="C124" s="46">
        <v>7</v>
      </c>
      <c r="D124" s="46">
        <v>84</v>
      </c>
      <c r="E124" s="46">
        <v>89</v>
      </c>
      <c r="F124" s="46">
        <v>31</v>
      </c>
      <c r="G124" s="46">
        <v>28</v>
      </c>
      <c r="H124" s="46">
        <v>31</v>
      </c>
      <c r="I124" s="46">
        <v>30</v>
      </c>
    </row>
    <row r="125" spans="1:10" hidden="1" x14ac:dyDescent="0.35">
      <c r="A125" s="46">
        <v>12</v>
      </c>
      <c r="B125" s="46" t="s">
        <v>106</v>
      </c>
      <c r="C125" s="46">
        <v>6</v>
      </c>
      <c r="D125" s="46">
        <v>76</v>
      </c>
      <c r="E125" s="46">
        <v>71</v>
      </c>
      <c r="F125" s="46">
        <v>10</v>
      </c>
      <c r="G125" s="46">
        <v>29</v>
      </c>
      <c r="H125" s="46">
        <v>38</v>
      </c>
      <c r="I125" s="46">
        <v>4</v>
      </c>
    </row>
    <row r="126" spans="1:10" hidden="1" x14ac:dyDescent="0.35">
      <c r="A126" s="46">
        <v>13</v>
      </c>
      <c r="B126" s="46" t="s">
        <v>61</v>
      </c>
      <c r="C126" s="46">
        <v>7</v>
      </c>
      <c r="D126" s="46">
        <v>80</v>
      </c>
      <c r="E126" s="46">
        <v>150</v>
      </c>
      <c r="F126" s="46">
        <v>12</v>
      </c>
      <c r="G126" s="46">
        <v>27</v>
      </c>
      <c r="H126" s="46">
        <v>54</v>
      </c>
      <c r="I126" s="46">
        <v>60</v>
      </c>
      <c r="J126" s="46">
        <v>9</v>
      </c>
    </row>
    <row r="127" spans="1:10" hidden="1" x14ac:dyDescent="0.35">
      <c r="B127" s="46" t="s">
        <v>130</v>
      </c>
      <c r="C127" s="46">
        <f t="shared" ref="C127:J127" si="4">SUM(C114:C126)</f>
        <v>95</v>
      </c>
      <c r="D127" s="46">
        <f t="shared" si="4"/>
        <v>1220</v>
      </c>
      <c r="E127" s="46">
        <f t="shared" si="4"/>
        <v>1464</v>
      </c>
      <c r="F127" s="46">
        <f t="shared" si="4"/>
        <v>294</v>
      </c>
      <c r="G127" s="46">
        <f t="shared" si="4"/>
        <v>465</v>
      </c>
      <c r="H127" s="46">
        <f t="shared" si="4"/>
        <v>609</v>
      </c>
      <c r="I127" s="46">
        <f t="shared" si="4"/>
        <v>357</v>
      </c>
      <c r="J127" s="46">
        <f t="shared" si="4"/>
        <v>33</v>
      </c>
    </row>
    <row r="128" spans="1:10" hidden="1" x14ac:dyDescent="0.35">
      <c r="A128" s="46">
        <v>14</v>
      </c>
      <c r="C128" s="46">
        <v>5</v>
      </c>
      <c r="D128" s="46">
        <v>38</v>
      </c>
      <c r="E128" s="46">
        <v>89</v>
      </c>
      <c r="F128" s="46">
        <v>39</v>
      </c>
      <c r="G128" s="46">
        <v>18</v>
      </c>
      <c r="H128" s="46">
        <v>42</v>
      </c>
      <c r="I128" s="46">
        <v>29</v>
      </c>
    </row>
    <row r="129" spans="1:10" hidden="1" x14ac:dyDescent="0.35">
      <c r="A129" s="46">
        <v>15</v>
      </c>
      <c r="B129" s="46" t="s">
        <v>22</v>
      </c>
      <c r="C129" s="46">
        <v>2</v>
      </c>
      <c r="D129" s="46">
        <v>13</v>
      </c>
      <c r="E129" s="46">
        <v>22</v>
      </c>
      <c r="F129" s="46">
        <v>4</v>
      </c>
      <c r="G129" s="46">
        <v>0</v>
      </c>
      <c r="H129" s="46">
        <v>13</v>
      </c>
      <c r="I129" s="46">
        <v>9</v>
      </c>
    </row>
    <row r="130" spans="1:10" hidden="1" x14ac:dyDescent="0.35">
      <c r="B130" s="46" t="s">
        <v>61</v>
      </c>
      <c r="C130" s="46">
        <f t="shared" ref="C130:J130" si="5">C127+C128+C129</f>
        <v>102</v>
      </c>
      <c r="D130" s="46">
        <f t="shared" si="5"/>
        <v>1271</v>
      </c>
      <c r="E130" s="46">
        <f t="shared" si="5"/>
        <v>1575</v>
      </c>
      <c r="F130" s="46">
        <f t="shared" si="5"/>
        <v>337</v>
      </c>
      <c r="G130" s="46">
        <f t="shared" si="5"/>
        <v>483</v>
      </c>
      <c r="H130" s="46">
        <f t="shared" si="5"/>
        <v>664</v>
      </c>
      <c r="I130" s="46">
        <f t="shared" si="5"/>
        <v>395</v>
      </c>
      <c r="J130" s="46">
        <f t="shared" si="5"/>
        <v>33</v>
      </c>
    </row>
    <row r="131" spans="1:10" hidden="1" x14ac:dyDescent="0.35">
      <c r="B131" s="46" t="s">
        <v>124</v>
      </c>
      <c r="E131" s="46">
        <v>100</v>
      </c>
      <c r="F131" s="46">
        <f>F130/E130*100</f>
        <v>21.396825396825399</v>
      </c>
      <c r="G131" s="46">
        <f>(G130/E130)*100</f>
        <v>30.666666666666664</v>
      </c>
      <c r="H131" s="46">
        <f>(H130/E130)*100</f>
        <v>42.158730158730158</v>
      </c>
      <c r="I131" s="46">
        <f>(I130/E130)*100</f>
        <v>25.079365079365079</v>
      </c>
      <c r="J131" s="46">
        <f>(J130/E130)*100</f>
        <v>2.0952380952380953</v>
      </c>
    </row>
    <row r="132" spans="1:10" hidden="1" x14ac:dyDescent="0.35"/>
    <row r="133" spans="1:10" hidden="1" x14ac:dyDescent="0.35"/>
    <row r="134" spans="1:10" hidden="1" x14ac:dyDescent="0.35"/>
    <row r="135" spans="1:10" hidden="1" x14ac:dyDescent="0.35"/>
    <row r="136" spans="1:10" hidden="1" x14ac:dyDescent="0.35"/>
    <row r="137" spans="1:10" hidden="1" x14ac:dyDescent="0.35"/>
    <row r="138" spans="1:10" hidden="1" x14ac:dyDescent="0.35"/>
    <row r="139" spans="1:10" hidden="1" x14ac:dyDescent="0.35"/>
    <row r="140" spans="1:10" hidden="1" x14ac:dyDescent="0.35"/>
    <row r="141" spans="1:10" hidden="1" x14ac:dyDescent="0.35">
      <c r="A141" s="46" t="s">
        <v>136</v>
      </c>
    </row>
    <row r="142" spans="1:10" hidden="1" x14ac:dyDescent="0.35">
      <c r="B142" s="46" t="s">
        <v>134</v>
      </c>
    </row>
    <row r="143" spans="1:10" hidden="1" x14ac:dyDescent="0.35"/>
    <row r="144" spans="1:10" hidden="1" x14ac:dyDescent="0.35">
      <c r="B144" s="46" t="s">
        <v>86</v>
      </c>
      <c r="C144" s="46" t="s">
        <v>61</v>
      </c>
      <c r="D144" s="46" t="s">
        <v>61</v>
      </c>
      <c r="E144" s="46" t="s">
        <v>125</v>
      </c>
    </row>
    <row r="145" spans="2:5" hidden="1" x14ac:dyDescent="0.35">
      <c r="B145" s="46" t="s">
        <v>83</v>
      </c>
      <c r="C145" s="46" t="s">
        <v>126</v>
      </c>
      <c r="D145" s="46" t="s">
        <v>127</v>
      </c>
      <c r="E145" s="46" t="s">
        <v>128</v>
      </c>
    </row>
    <row r="146" spans="2:5" hidden="1" x14ac:dyDescent="0.35">
      <c r="B146" s="47" t="s">
        <v>96</v>
      </c>
      <c r="C146" s="46">
        <v>11</v>
      </c>
      <c r="D146" s="46">
        <v>177</v>
      </c>
      <c r="E146" s="46">
        <f>D146/C146</f>
        <v>16.09090909090909</v>
      </c>
    </row>
    <row r="147" spans="2:5" hidden="1" x14ac:dyDescent="0.35">
      <c r="B147" s="47" t="s">
        <v>97</v>
      </c>
      <c r="C147" s="46">
        <v>6</v>
      </c>
      <c r="D147" s="46">
        <v>430</v>
      </c>
      <c r="E147" s="46">
        <f t="shared" ref="E147:E162" si="6">D147/C147</f>
        <v>71.666666666666671</v>
      </c>
    </row>
    <row r="148" spans="2:5" hidden="1" x14ac:dyDescent="0.35">
      <c r="B148" s="47" t="s">
        <v>98</v>
      </c>
      <c r="C148" s="46">
        <v>10</v>
      </c>
      <c r="D148" s="46">
        <v>500</v>
      </c>
      <c r="E148" s="46">
        <f t="shared" si="6"/>
        <v>50</v>
      </c>
    </row>
    <row r="149" spans="2:5" hidden="1" x14ac:dyDescent="0.35">
      <c r="B149" s="46" t="s">
        <v>99</v>
      </c>
      <c r="C149" s="46">
        <v>8</v>
      </c>
      <c r="D149" s="46">
        <v>255</v>
      </c>
      <c r="E149" s="46">
        <f t="shared" si="6"/>
        <v>31.875</v>
      </c>
    </row>
    <row r="150" spans="2:5" hidden="1" x14ac:dyDescent="0.35">
      <c r="B150" s="49" t="s">
        <v>100</v>
      </c>
      <c r="C150" s="46">
        <v>13</v>
      </c>
      <c r="D150" s="46">
        <v>727</v>
      </c>
      <c r="E150" s="46">
        <f t="shared" si="6"/>
        <v>55.92307692307692</v>
      </c>
    </row>
    <row r="151" spans="2:5" hidden="1" x14ac:dyDescent="0.35">
      <c r="B151" s="46" t="s">
        <v>101</v>
      </c>
      <c r="C151" s="46">
        <v>4</v>
      </c>
      <c r="D151" s="46">
        <v>44</v>
      </c>
      <c r="E151" s="46">
        <f t="shared" si="6"/>
        <v>11</v>
      </c>
    </row>
    <row r="152" spans="2:5" hidden="1" x14ac:dyDescent="0.35">
      <c r="B152" s="46" t="s">
        <v>102</v>
      </c>
      <c r="C152" s="46">
        <v>4</v>
      </c>
      <c r="D152" s="46">
        <v>164</v>
      </c>
      <c r="E152" s="46">
        <f t="shared" si="6"/>
        <v>41</v>
      </c>
    </row>
    <row r="153" spans="2:5" hidden="1" x14ac:dyDescent="0.35">
      <c r="B153" s="47" t="s">
        <v>129</v>
      </c>
      <c r="C153" s="46">
        <v>11</v>
      </c>
      <c r="D153" s="46">
        <v>400</v>
      </c>
      <c r="E153" s="46">
        <f t="shared" si="6"/>
        <v>36.363636363636367</v>
      </c>
    </row>
    <row r="154" spans="2:5" hidden="1" x14ac:dyDescent="0.35">
      <c r="B154" s="47" t="s">
        <v>103</v>
      </c>
      <c r="C154" s="46">
        <v>4</v>
      </c>
      <c r="D154" s="46">
        <v>120</v>
      </c>
      <c r="E154" s="46">
        <f t="shared" si="6"/>
        <v>30</v>
      </c>
    </row>
    <row r="155" spans="2:5" hidden="1" x14ac:dyDescent="0.35">
      <c r="B155" s="46" t="s">
        <v>104</v>
      </c>
      <c r="C155" s="46">
        <v>5</v>
      </c>
      <c r="D155" s="46">
        <v>158</v>
      </c>
      <c r="E155" s="46">
        <f t="shared" si="6"/>
        <v>31.6</v>
      </c>
    </row>
    <row r="156" spans="2:5" hidden="1" x14ac:dyDescent="0.35">
      <c r="B156" s="46" t="s">
        <v>105</v>
      </c>
      <c r="C156" s="46">
        <v>7</v>
      </c>
      <c r="D156" s="46">
        <v>265</v>
      </c>
      <c r="E156" s="46">
        <f t="shared" si="6"/>
        <v>37.857142857142854</v>
      </c>
    </row>
    <row r="157" spans="2:5" hidden="1" x14ac:dyDescent="0.35">
      <c r="B157" s="46" t="s">
        <v>106</v>
      </c>
      <c r="C157" s="46">
        <v>6</v>
      </c>
      <c r="D157" s="46">
        <v>215</v>
      </c>
      <c r="E157" s="46">
        <f t="shared" si="6"/>
        <v>35.833333333333336</v>
      </c>
    </row>
    <row r="158" spans="2:5" hidden="1" x14ac:dyDescent="0.35">
      <c r="B158" s="46" t="s">
        <v>61</v>
      </c>
      <c r="C158" s="46">
        <v>7</v>
      </c>
      <c r="D158" s="46">
        <v>470</v>
      </c>
      <c r="E158" s="46">
        <f t="shared" si="6"/>
        <v>67.142857142857139</v>
      </c>
    </row>
    <row r="159" spans="2:5" hidden="1" x14ac:dyDescent="0.35">
      <c r="B159" s="46" t="s">
        <v>130</v>
      </c>
      <c r="C159" s="46">
        <f>SUM(C146:C158)</f>
        <v>96</v>
      </c>
      <c r="D159" s="46">
        <f>SUM(D146:D158)</f>
        <v>3925</v>
      </c>
      <c r="E159" s="46">
        <f t="shared" si="6"/>
        <v>40.885416666666664</v>
      </c>
    </row>
    <row r="160" spans="2:5" hidden="1" x14ac:dyDescent="0.35">
      <c r="C160" s="46">
        <v>5</v>
      </c>
      <c r="D160" s="46">
        <v>326</v>
      </c>
      <c r="E160" s="46">
        <f t="shared" si="6"/>
        <v>65.2</v>
      </c>
    </row>
    <row r="161" spans="1:10" hidden="1" x14ac:dyDescent="0.35">
      <c r="B161" s="46" t="s">
        <v>22</v>
      </c>
      <c r="C161" s="46">
        <v>2</v>
      </c>
      <c r="D161" s="46">
        <v>44</v>
      </c>
      <c r="E161" s="46">
        <f t="shared" si="6"/>
        <v>22</v>
      </c>
    </row>
    <row r="162" spans="1:10" hidden="1" x14ac:dyDescent="0.35">
      <c r="B162" s="46" t="s">
        <v>61</v>
      </c>
      <c r="C162" s="46">
        <f>C159+C160+C161</f>
        <v>103</v>
      </c>
      <c r="D162" s="46">
        <f>D159+D160+D161</f>
        <v>4295</v>
      </c>
      <c r="E162" s="46">
        <f t="shared" si="6"/>
        <v>41.699029126213595</v>
      </c>
    </row>
    <row r="163" spans="1:10" hidden="1" x14ac:dyDescent="0.35"/>
    <row r="164" spans="1:10" hidden="1" x14ac:dyDescent="0.35"/>
    <row r="165" spans="1:10" hidden="1" x14ac:dyDescent="0.35"/>
    <row r="166" spans="1:10" hidden="1" x14ac:dyDescent="0.35"/>
    <row r="167" spans="1:10" hidden="1" x14ac:dyDescent="0.35"/>
    <row r="168" spans="1:10" hidden="1" x14ac:dyDescent="0.35"/>
    <row r="169" spans="1:10" hidden="1" x14ac:dyDescent="0.35"/>
    <row r="170" spans="1:10" hidden="1" x14ac:dyDescent="0.35"/>
    <row r="171" spans="1:10" hidden="1" x14ac:dyDescent="0.35"/>
    <row r="172" spans="1:10" hidden="1" x14ac:dyDescent="0.35">
      <c r="A172" s="46" t="s">
        <v>137</v>
      </c>
    </row>
    <row r="173" spans="1:10" hidden="1" x14ac:dyDescent="0.35">
      <c r="B173" s="46" t="s">
        <v>132</v>
      </c>
    </row>
    <row r="174" spans="1:10" hidden="1" x14ac:dyDescent="0.35"/>
    <row r="175" spans="1:10" hidden="1" x14ac:dyDescent="0.35">
      <c r="A175" s="46" t="s">
        <v>107</v>
      </c>
      <c r="B175" s="46" t="s">
        <v>86</v>
      </c>
      <c r="C175" s="46" t="s">
        <v>108</v>
      </c>
      <c r="D175" s="46" t="s">
        <v>109</v>
      </c>
      <c r="E175" s="555" t="s">
        <v>110</v>
      </c>
      <c r="F175" s="555"/>
      <c r="G175" s="555"/>
      <c r="H175" s="555"/>
      <c r="I175" s="555"/>
      <c r="J175" s="555"/>
    </row>
    <row r="176" spans="1:10" hidden="1" x14ac:dyDescent="0.35">
      <c r="A176" s="46" t="s">
        <v>111</v>
      </c>
      <c r="B176" s="46" t="s">
        <v>83</v>
      </c>
      <c r="C176" s="46" t="s">
        <v>112</v>
      </c>
      <c r="D176" s="46" t="s">
        <v>113</v>
      </c>
      <c r="E176" s="46" t="s">
        <v>59</v>
      </c>
      <c r="F176" s="46" t="s">
        <v>114</v>
      </c>
      <c r="G176" s="555" t="s">
        <v>115</v>
      </c>
      <c r="H176" s="555"/>
      <c r="I176" s="555"/>
      <c r="J176" s="555"/>
    </row>
    <row r="177" spans="1:10" hidden="1" x14ac:dyDescent="0.35">
      <c r="C177" s="46" t="s">
        <v>116</v>
      </c>
      <c r="D177" s="46" t="s">
        <v>117</v>
      </c>
      <c r="F177" s="46" t="s">
        <v>118</v>
      </c>
      <c r="G177" s="46" t="s">
        <v>119</v>
      </c>
      <c r="H177" s="46" t="s">
        <v>120</v>
      </c>
      <c r="I177" s="46" t="s">
        <v>121</v>
      </c>
      <c r="J177" s="46" t="s">
        <v>122</v>
      </c>
    </row>
    <row r="178" spans="1:10" hidden="1" x14ac:dyDescent="0.35">
      <c r="A178" s="46">
        <v>1</v>
      </c>
      <c r="B178" s="47" t="s">
        <v>96</v>
      </c>
      <c r="C178" s="46">
        <v>11</v>
      </c>
      <c r="D178" s="46">
        <v>121</v>
      </c>
    </row>
    <row r="179" spans="1:10" hidden="1" x14ac:dyDescent="0.35">
      <c r="A179" s="46">
        <v>2</v>
      </c>
      <c r="B179" s="47" t="s">
        <v>97</v>
      </c>
      <c r="C179" s="46">
        <v>6</v>
      </c>
      <c r="D179" s="46">
        <v>83</v>
      </c>
    </row>
    <row r="180" spans="1:10" hidden="1" x14ac:dyDescent="0.35">
      <c r="A180" s="46">
        <v>3</v>
      </c>
      <c r="B180" s="47" t="s">
        <v>98</v>
      </c>
      <c r="C180" s="46">
        <v>10</v>
      </c>
      <c r="D180" s="46">
        <v>158</v>
      </c>
    </row>
    <row r="181" spans="1:10" hidden="1" x14ac:dyDescent="0.35">
      <c r="A181" s="46">
        <v>4</v>
      </c>
      <c r="B181" s="46" t="s">
        <v>99</v>
      </c>
      <c r="C181" s="46">
        <v>8</v>
      </c>
      <c r="D181" s="46">
        <v>65</v>
      </c>
    </row>
    <row r="182" spans="1:10" hidden="1" x14ac:dyDescent="0.35">
      <c r="A182" s="46">
        <v>5</v>
      </c>
      <c r="B182" s="49" t="s">
        <v>100</v>
      </c>
      <c r="C182" s="46">
        <v>12</v>
      </c>
      <c r="D182" s="46">
        <v>170</v>
      </c>
    </row>
    <row r="183" spans="1:10" hidden="1" x14ac:dyDescent="0.35">
      <c r="A183" s="46">
        <v>6</v>
      </c>
      <c r="B183" s="46" t="s">
        <v>101</v>
      </c>
      <c r="C183" s="46">
        <v>5</v>
      </c>
      <c r="D183" s="46">
        <v>36</v>
      </c>
    </row>
    <row r="184" spans="1:10" hidden="1" x14ac:dyDescent="0.35">
      <c r="A184" s="46">
        <v>7</v>
      </c>
      <c r="B184" s="46" t="s">
        <v>102</v>
      </c>
      <c r="C184" s="46">
        <v>4</v>
      </c>
      <c r="D184" s="46">
        <v>54</v>
      </c>
    </row>
    <row r="185" spans="1:10" hidden="1" x14ac:dyDescent="0.35">
      <c r="A185" s="46">
        <v>8</v>
      </c>
      <c r="B185" s="47" t="s">
        <v>129</v>
      </c>
      <c r="C185" s="46">
        <v>10</v>
      </c>
      <c r="D185" s="46">
        <v>144</v>
      </c>
    </row>
    <row r="186" spans="1:10" hidden="1" x14ac:dyDescent="0.35">
      <c r="A186" s="46">
        <v>9</v>
      </c>
      <c r="B186" s="47" t="s">
        <v>103</v>
      </c>
      <c r="C186" s="46">
        <v>4</v>
      </c>
      <c r="D186" s="46">
        <v>57</v>
      </c>
    </row>
    <row r="187" spans="1:10" hidden="1" x14ac:dyDescent="0.35">
      <c r="A187" s="46">
        <v>10</v>
      </c>
      <c r="B187" s="46" t="s">
        <v>104</v>
      </c>
      <c r="C187" s="46">
        <v>5</v>
      </c>
      <c r="D187" s="46">
        <v>92</v>
      </c>
    </row>
    <row r="188" spans="1:10" hidden="1" x14ac:dyDescent="0.35">
      <c r="A188" s="46">
        <v>11</v>
      </c>
      <c r="B188" s="46" t="s">
        <v>105</v>
      </c>
      <c r="C188" s="46">
        <v>7</v>
      </c>
      <c r="D188" s="46">
        <v>84</v>
      </c>
    </row>
    <row r="189" spans="1:10" hidden="1" x14ac:dyDescent="0.35">
      <c r="A189" s="46">
        <v>12</v>
      </c>
      <c r="B189" s="46" t="s">
        <v>106</v>
      </c>
      <c r="C189" s="46">
        <v>6</v>
      </c>
      <c r="D189" s="46">
        <v>76</v>
      </c>
    </row>
    <row r="190" spans="1:10" hidden="1" x14ac:dyDescent="0.35">
      <c r="A190" s="46">
        <v>13</v>
      </c>
      <c r="B190" s="46" t="s">
        <v>61</v>
      </c>
      <c r="C190" s="46">
        <v>7</v>
      </c>
      <c r="D190" s="46">
        <v>80</v>
      </c>
    </row>
    <row r="191" spans="1:10" hidden="1" x14ac:dyDescent="0.35">
      <c r="B191" s="46" t="s">
        <v>130</v>
      </c>
      <c r="C191" s="46">
        <f t="shared" ref="C191:J191" si="7">SUM(C178:C190)</f>
        <v>95</v>
      </c>
      <c r="D191" s="46">
        <f t="shared" si="7"/>
        <v>1220</v>
      </c>
      <c r="E191" s="46">
        <f t="shared" si="7"/>
        <v>0</v>
      </c>
      <c r="F191" s="46">
        <f t="shared" si="7"/>
        <v>0</v>
      </c>
      <c r="G191" s="46">
        <f t="shared" si="7"/>
        <v>0</v>
      </c>
      <c r="H191" s="46">
        <f t="shared" si="7"/>
        <v>0</v>
      </c>
      <c r="I191" s="46">
        <f t="shared" si="7"/>
        <v>0</v>
      </c>
      <c r="J191" s="46">
        <f t="shared" si="7"/>
        <v>0</v>
      </c>
    </row>
    <row r="192" spans="1:10" hidden="1" x14ac:dyDescent="0.35">
      <c r="A192" s="46">
        <v>14</v>
      </c>
      <c r="C192" s="46">
        <v>5</v>
      </c>
      <c r="D192" s="46">
        <v>38</v>
      </c>
    </row>
    <row r="193" spans="1:10" hidden="1" x14ac:dyDescent="0.35">
      <c r="A193" s="46">
        <v>15</v>
      </c>
      <c r="B193" s="46" t="s">
        <v>22</v>
      </c>
      <c r="C193" s="46">
        <v>2</v>
      </c>
      <c r="D193" s="46">
        <v>13</v>
      </c>
    </row>
    <row r="194" spans="1:10" hidden="1" x14ac:dyDescent="0.35">
      <c r="B194" s="46" t="s">
        <v>61</v>
      </c>
      <c r="C194" s="46">
        <f t="shared" ref="C194:J194" si="8">C191+C192+C193</f>
        <v>102</v>
      </c>
      <c r="D194" s="46">
        <f t="shared" si="8"/>
        <v>1271</v>
      </c>
      <c r="E194" s="46">
        <f t="shared" si="8"/>
        <v>0</v>
      </c>
      <c r="F194" s="46">
        <f t="shared" si="8"/>
        <v>0</v>
      </c>
      <c r="G194" s="46">
        <f t="shared" si="8"/>
        <v>0</v>
      </c>
      <c r="H194" s="46">
        <f t="shared" si="8"/>
        <v>0</v>
      </c>
      <c r="I194" s="46">
        <f t="shared" si="8"/>
        <v>0</v>
      </c>
      <c r="J194" s="46">
        <f t="shared" si="8"/>
        <v>0</v>
      </c>
    </row>
    <row r="195" spans="1:10" hidden="1" x14ac:dyDescent="0.35">
      <c r="B195" s="46" t="s">
        <v>124</v>
      </c>
      <c r="E195" s="46">
        <v>100</v>
      </c>
      <c r="F195" s="46" t="e">
        <f>F194/E194*100</f>
        <v>#DIV/0!</v>
      </c>
      <c r="G195" s="46" t="e">
        <f>(G194/E194)*100</f>
        <v>#DIV/0!</v>
      </c>
      <c r="H195" s="46" t="e">
        <f>(H194/E194)*100</f>
        <v>#DIV/0!</v>
      </c>
      <c r="I195" s="46" t="e">
        <f>(I194/E194)*100</f>
        <v>#DIV/0!</v>
      </c>
      <c r="J195" s="46" t="e">
        <f>(J194/E194)*100</f>
        <v>#DIV/0!</v>
      </c>
    </row>
    <row r="196" spans="1:10" hidden="1" x14ac:dyDescent="0.35"/>
    <row r="197" spans="1:10" hidden="1" x14ac:dyDescent="0.35"/>
    <row r="198" spans="1:10" hidden="1" x14ac:dyDescent="0.35"/>
    <row r="199" spans="1:10" hidden="1" x14ac:dyDescent="0.35"/>
    <row r="200" spans="1:10" hidden="1" x14ac:dyDescent="0.35"/>
    <row r="201" spans="1:10" hidden="1" x14ac:dyDescent="0.35"/>
    <row r="202" spans="1:10" hidden="1" x14ac:dyDescent="0.35"/>
    <row r="203" spans="1:10" hidden="1" x14ac:dyDescent="0.35"/>
    <row r="204" spans="1:10" hidden="1" x14ac:dyDescent="0.35"/>
    <row r="205" spans="1:10" hidden="1" x14ac:dyDescent="0.35">
      <c r="A205" s="46" t="s">
        <v>138</v>
      </c>
    </row>
    <row r="206" spans="1:10" hidden="1" x14ac:dyDescent="0.35">
      <c r="B206" s="46" t="s">
        <v>134</v>
      </c>
    </row>
    <row r="207" spans="1:10" hidden="1" x14ac:dyDescent="0.35"/>
    <row r="208" spans="1:10" hidden="1" x14ac:dyDescent="0.35">
      <c r="B208" s="46" t="s">
        <v>86</v>
      </c>
      <c r="C208" s="46" t="s">
        <v>61</v>
      </c>
      <c r="D208" s="46" t="s">
        <v>61</v>
      </c>
      <c r="E208" s="46" t="s">
        <v>125</v>
      </c>
    </row>
    <row r="209" spans="2:5" hidden="1" x14ac:dyDescent="0.35">
      <c r="B209" s="46" t="s">
        <v>83</v>
      </c>
      <c r="C209" s="46" t="s">
        <v>126</v>
      </c>
      <c r="D209" s="46" t="s">
        <v>127</v>
      </c>
      <c r="E209" s="46" t="s">
        <v>128</v>
      </c>
    </row>
    <row r="210" spans="2:5" hidden="1" x14ac:dyDescent="0.35">
      <c r="B210" s="47" t="s">
        <v>96</v>
      </c>
      <c r="E210" s="46" t="e">
        <f>D210/C210</f>
        <v>#DIV/0!</v>
      </c>
    </row>
    <row r="211" spans="2:5" hidden="1" x14ac:dyDescent="0.35">
      <c r="B211" s="47" t="s">
        <v>97</v>
      </c>
      <c r="E211" s="46" t="e">
        <f t="shared" ref="E211:E225" si="9">D211/C211</f>
        <v>#DIV/0!</v>
      </c>
    </row>
    <row r="212" spans="2:5" hidden="1" x14ac:dyDescent="0.35">
      <c r="B212" s="47" t="s">
        <v>98</v>
      </c>
      <c r="E212" s="46" t="e">
        <f t="shared" si="9"/>
        <v>#DIV/0!</v>
      </c>
    </row>
    <row r="213" spans="2:5" hidden="1" x14ac:dyDescent="0.35">
      <c r="B213" s="46" t="s">
        <v>99</v>
      </c>
      <c r="E213" s="46" t="e">
        <f t="shared" si="9"/>
        <v>#DIV/0!</v>
      </c>
    </row>
    <row r="214" spans="2:5" hidden="1" x14ac:dyDescent="0.35">
      <c r="B214" s="49" t="s">
        <v>100</v>
      </c>
      <c r="E214" s="46" t="e">
        <f t="shared" si="9"/>
        <v>#DIV/0!</v>
      </c>
    </row>
    <row r="215" spans="2:5" hidden="1" x14ac:dyDescent="0.35">
      <c r="B215" s="46" t="s">
        <v>101</v>
      </c>
      <c r="E215" s="46" t="e">
        <f t="shared" si="9"/>
        <v>#DIV/0!</v>
      </c>
    </row>
    <row r="216" spans="2:5" hidden="1" x14ac:dyDescent="0.35">
      <c r="B216" s="46" t="s">
        <v>102</v>
      </c>
      <c r="E216" s="46" t="e">
        <f t="shared" si="9"/>
        <v>#DIV/0!</v>
      </c>
    </row>
    <row r="217" spans="2:5" hidden="1" x14ac:dyDescent="0.35">
      <c r="B217" s="47" t="s">
        <v>129</v>
      </c>
      <c r="E217" s="46" t="e">
        <f t="shared" si="9"/>
        <v>#DIV/0!</v>
      </c>
    </row>
    <row r="218" spans="2:5" hidden="1" x14ac:dyDescent="0.35">
      <c r="B218" s="47" t="s">
        <v>103</v>
      </c>
      <c r="E218" s="46" t="e">
        <f t="shared" si="9"/>
        <v>#DIV/0!</v>
      </c>
    </row>
    <row r="219" spans="2:5" hidden="1" x14ac:dyDescent="0.35">
      <c r="B219" s="46" t="s">
        <v>104</v>
      </c>
      <c r="E219" s="46" t="e">
        <f t="shared" si="9"/>
        <v>#DIV/0!</v>
      </c>
    </row>
    <row r="220" spans="2:5" hidden="1" x14ac:dyDescent="0.35">
      <c r="B220" s="46" t="s">
        <v>105</v>
      </c>
      <c r="E220" s="46" t="e">
        <f t="shared" si="9"/>
        <v>#DIV/0!</v>
      </c>
    </row>
    <row r="221" spans="2:5" hidden="1" x14ac:dyDescent="0.35">
      <c r="B221" s="46" t="s">
        <v>106</v>
      </c>
      <c r="E221" s="46" t="e">
        <f t="shared" si="9"/>
        <v>#DIV/0!</v>
      </c>
    </row>
    <row r="222" spans="2:5" hidden="1" x14ac:dyDescent="0.35">
      <c r="B222" s="46" t="s">
        <v>61</v>
      </c>
      <c r="C222" s="46">
        <f>SUM(C210:C221)</f>
        <v>0</v>
      </c>
      <c r="D222" s="46">
        <f>SUM(D210:D221)</f>
        <v>0</v>
      </c>
      <c r="E222" s="46" t="e">
        <f t="shared" si="9"/>
        <v>#DIV/0!</v>
      </c>
    </row>
    <row r="223" spans="2:5" hidden="1" x14ac:dyDescent="0.35">
      <c r="B223" s="46" t="s">
        <v>130</v>
      </c>
      <c r="C223" s="46">
        <v>0</v>
      </c>
      <c r="D223" s="46">
        <v>0</v>
      </c>
      <c r="E223" s="46" t="e">
        <f t="shared" si="9"/>
        <v>#DIV/0!</v>
      </c>
    </row>
    <row r="224" spans="2:5" hidden="1" x14ac:dyDescent="0.35">
      <c r="C224" s="46">
        <v>0</v>
      </c>
      <c r="E224" s="46" t="e">
        <f t="shared" si="9"/>
        <v>#DIV/0!</v>
      </c>
    </row>
    <row r="225" spans="1:10" hidden="1" x14ac:dyDescent="0.35">
      <c r="B225" s="46" t="s">
        <v>22</v>
      </c>
      <c r="C225" s="46">
        <f>C222+C223+C224</f>
        <v>0</v>
      </c>
      <c r="D225" s="46">
        <f>D222+D223+D224</f>
        <v>0</v>
      </c>
      <c r="E225" s="46" t="e">
        <f t="shared" si="9"/>
        <v>#DIV/0!</v>
      </c>
    </row>
    <row r="226" spans="1:10" hidden="1" x14ac:dyDescent="0.35">
      <c r="B226" s="46" t="s">
        <v>61</v>
      </c>
    </row>
    <row r="227" spans="1:10" hidden="1" x14ac:dyDescent="0.35"/>
    <row r="228" spans="1:10" hidden="1" x14ac:dyDescent="0.35"/>
    <row r="229" spans="1:10" hidden="1" x14ac:dyDescent="0.35"/>
    <row r="230" spans="1:10" hidden="1" x14ac:dyDescent="0.35"/>
    <row r="231" spans="1:10" hidden="1" x14ac:dyDescent="0.35"/>
    <row r="232" spans="1:10" hidden="1" x14ac:dyDescent="0.35"/>
    <row r="233" spans="1:10" hidden="1" x14ac:dyDescent="0.35"/>
    <row r="234" spans="1:10" hidden="1" x14ac:dyDescent="0.35"/>
    <row r="235" spans="1:10" hidden="1" x14ac:dyDescent="0.35">
      <c r="B235" s="46" t="s">
        <v>139</v>
      </c>
    </row>
    <row r="236" spans="1:10" hidden="1" x14ac:dyDescent="0.35">
      <c r="C236" s="46" t="s">
        <v>132</v>
      </c>
    </row>
    <row r="237" spans="1:10" hidden="1" x14ac:dyDescent="0.35"/>
    <row r="238" spans="1:10" hidden="1" x14ac:dyDescent="0.35">
      <c r="A238" s="46" t="s">
        <v>107</v>
      </c>
      <c r="B238" s="46" t="s">
        <v>86</v>
      </c>
      <c r="C238" s="46" t="s">
        <v>108</v>
      </c>
      <c r="D238" s="46" t="s">
        <v>109</v>
      </c>
      <c r="E238" s="555" t="s">
        <v>110</v>
      </c>
      <c r="F238" s="555"/>
      <c r="G238" s="555"/>
      <c r="H238" s="555"/>
      <c r="I238" s="555"/>
      <c r="J238" s="555"/>
    </row>
    <row r="239" spans="1:10" hidden="1" x14ac:dyDescent="0.35">
      <c r="A239" s="46" t="s">
        <v>111</v>
      </c>
      <c r="B239" s="46" t="s">
        <v>83</v>
      </c>
      <c r="C239" s="46" t="s">
        <v>112</v>
      </c>
      <c r="D239" s="46" t="s">
        <v>113</v>
      </c>
      <c r="E239" s="46" t="s">
        <v>59</v>
      </c>
      <c r="F239" s="46" t="s">
        <v>114</v>
      </c>
      <c r="G239" s="555" t="s">
        <v>115</v>
      </c>
      <c r="H239" s="555"/>
      <c r="I239" s="555"/>
      <c r="J239" s="555"/>
    </row>
    <row r="240" spans="1:10" hidden="1" x14ac:dyDescent="0.35">
      <c r="C240" s="46" t="s">
        <v>116</v>
      </c>
      <c r="D240" s="46" t="s">
        <v>117</v>
      </c>
      <c r="F240" s="46" t="s">
        <v>118</v>
      </c>
      <c r="G240" s="46" t="s">
        <v>119</v>
      </c>
      <c r="H240" s="46" t="s">
        <v>120</v>
      </c>
      <c r="I240" s="46" t="s">
        <v>121</v>
      </c>
      <c r="J240" s="46" t="s">
        <v>122</v>
      </c>
    </row>
    <row r="241" spans="1:10" hidden="1" x14ac:dyDescent="0.35">
      <c r="A241" s="46">
        <v>1</v>
      </c>
      <c r="B241" s="47" t="s">
        <v>96</v>
      </c>
      <c r="C241" s="46">
        <v>11</v>
      </c>
      <c r="D241" s="46">
        <v>121</v>
      </c>
      <c r="E241" s="46" t="e">
        <f>E178+E114+E50+#REF!</f>
        <v>#REF!</v>
      </c>
      <c r="F241" s="46" t="e">
        <f>F178+F114+F50+#REF!</f>
        <v>#REF!</v>
      </c>
      <c r="G241" s="46" t="e">
        <f>G178+G114+G50+#REF!</f>
        <v>#REF!</v>
      </c>
      <c r="H241" s="46" t="e">
        <f>H178+H114+H50+#REF!</f>
        <v>#REF!</v>
      </c>
      <c r="I241" s="46" t="e">
        <f>I178+I114+I50+#REF!</f>
        <v>#REF!</v>
      </c>
      <c r="J241" s="46" t="e">
        <f>J178+J114+J50+#REF!</f>
        <v>#REF!</v>
      </c>
    </row>
    <row r="242" spans="1:10" hidden="1" x14ac:dyDescent="0.35">
      <c r="A242" s="46">
        <v>2</v>
      </c>
      <c r="B242" s="47" t="s">
        <v>97</v>
      </c>
      <c r="C242" s="46">
        <v>6</v>
      </c>
      <c r="D242" s="46">
        <v>83</v>
      </c>
      <c r="E242" s="46" t="e">
        <f>E179+E115+E51+#REF!</f>
        <v>#REF!</v>
      </c>
      <c r="F242" s="46" t="e">
        <f>F179+F115+F51+#REF!</f>
        <v>#REF!</v>
      </c>
      <c r="G242" s="46" t="e">
        <f>G179+G115+G51+#REF!</f>
        <v>#REF!</v>
      </c>
      <c r="H242" s="46" t="e">
        <f>H179+H115+H51+#REF!</f>
        <v>#REF!</v>
      </c>
      <c r="I242" s="46" t="e">
        <f>I179+I115+I51+#REF!</f>
        <v>#REF!</v>
      </c>
      <c r="J242" s="46" t="e">
        <f>J179+J115+J51+#REF!</f>
        <v>#REF!</v>
      </c>
    </row>
    <row r="243" spans="1:10" hidden="1" x14ac:dyDescent="0.35">
      <c r="A243" s="46">
        <v>3</v>
      </c>
      <c r="B243" s="47" t="s">
        <v>98</v>
      </c>
      <c r="C243" s="46">
        <v>10</v>
      </c>
      <c r="D243" s="46">
        <v>158</v>
      </c>
      <c r="E243" s="46" t="e">
        <f>E180+E116+E52+#REF!</f>
        <v>#REF!</v>
      </c>
      <c r="F243" s="46" t="e">
        <f>F180+F116+F52+#REF!</f>
        <v>#REF!</v>
      </c>
      <c r="G243" s="46" t="e">
        <f>G180+G116+G52+#REF!</f>
        <v>#REF!</v>
      </c>
      <c r="H243" s="46" t="e">
        <f>H180+H116+H52+#REF!</f>
        <v>#REF!</v>
      </c>
      <c r="I243" s="46" t="e">
        <f>I180+I116+I52+#REF!</f>
        <v>#REF!</v>
      </c>
      <c r="J243" s="46" t="e">
        <f>J180+J116+J52+#REF!</f>
        <v>#REF!</v>
      </c>
    </row>
    <row r="244" spans="1:10" hidden="1" x14ac:dyDescent="0.35">
      <c r="A244" s="46">
        <v>4</v>
      </c>
      <c r="B244" s="46" t="s">
        <v>99</v>
      </c>
      <c r="C244" s="46">
        <v>8</v>
      </c>
      <c r="D244" s="46">
        <v>65</v>
      </c>
      <c r="E244" s="46" t="e">
        <f>E181+E117+E53+#REF!</f>
        <v>#REF!</v>
      </c>
      <c r="F244" s="46" t="e">
        <f>F181+F117+F53+#REF!</f>
        <v>#REF!</v>
      </c>
      <c r="G244" s="46" t="e">
        <f>G181+G117+G53+#REF!</f>
        <v>#REF!</v>
      </c>
      <c r="H244" s="46" t="e">
        <f>H181+H117+H53+#REF!</f>
        <v>#REF!</v>
      </c>
      <c r="I244" s="46" t="e">
        <f>I181+I117+I53+#REF!</f>
        <v>#REF!</v>
      </c>
      <c r="J244" s="46" t="e">
        <f>J181+J117+J53+#REF!</f>
        <v>#REF!</v>
      </c>
    </row>
    <row r="245" spans="1:10" hidden="1" x14ac:dyDescent="0.35">
      <c r="A245" s="46">
        <v>5</v>
      </c>
      <c r="B245" s="49" t="s">
        <v>100</v>
      </c>
      <c r="C245" s="46">
        <v>12</v>
      </c>
      <c r="D245" s="46">
        <v>170</v>
      </c>
      <c r="E245" s="46" t="e">
        <f>E182+E118+E54+#REF!</f>
        <v>#REF!</v>
      </c>
      <c r="F245" s="46" t="e">
        <f>F182+F118+F54+#REF!</f>
        <v>#REF!</v>
      </c>
      <c r="G245" s="46" t="e">
        <f>G182+G118+G54+#REF!</f>
        <v>#REF!</v>
      </c>
      <c r="H245" s="46" t="e">
        <f>H182+H118+H54+#REF!</f>
        <v>#REF!</v>
      </c>
      <c r="I245" s="46" t="e">
        <f>I182+I118+I54+#REF!</f>
        <v>#REF!</v>
      </c>
      <c r="J245" s="46" t="e">
        <f>J182+J118+J54+#REF!</f>
        <v>#REF!</v>
      </c>
    </row>
    <row r="246" spans="1:10" hidden="1" x14ac:dyDescent="0.35">
      <c r="A246" s="46">
        <v>6</v>
      </c>
      <c r="B246" s="46" t="s">
        <v>101</v>
      </c>
      <c r="C246" s="46">
        <v>5</v>
      </c>
      <c r="D246" s="46">
        <v>36</v>
      </c>
      <c r="E246" s="46" t="e">
        <f>E183+E119+E55+#REF!</f>
        <v>#REF!</v>
      </c>
      <c r="F246" s="46" t="e">
        <f>F183+F119+F55+#REF!</f>
        <v>#REF!</v>
      </c>
      <c r="G246" s="46" t="e">
        <f>G183+G119+G55+#REF!</f>
        <v>#REF!</v>
      </c>
      <c r="H246" s="46" t="e">
        <f>H183+H119+H55+#REF!</f>
        <v>#REF!</v>
      </c>
      <c r="I246" s="46" t="e">
        <f>I183+I119+I55+#REF!</f>
        <v>#REF!</v>
      </c>
      <c r="J246" s="46" t="e">
        <f>J183+J119+J55+#REF!</f>
        <v>#REF!</v>
      </c>
    </row>
    <row r="247" spans="1:10" hidden="1" x14ac:dyDescent="0.35">
      <c r="A247" s="46">
        <v>7</v>
      </c>
      <c r="B247" s="46" t="s">
        <v>102</v>
      </c>
      <c r="C247" s="46">
        <v>4</v>
      </c>
      <c r="D247" s="46">
        <v>54</v>
      </c>
      <c r="E247" s="46" t="e">
        <f>E184+E120+E56+#REF!</f>
        <v>#REF!</v>
      </c>
      <c r="F247" s="46" t="e">
        <f>F184+F120+F56+#REF!</f>
        <v>#REF!</v>
      </c>
      <c r="G247" s="46" t="e">
        <f>G184+G120+G56+#REF!</f>
        <v>#REF!</v>
      </c>
      <c r="H247" s="46" t="e">
        <f>H184+H120+H56+#REF!</f>
        <v>#REF!</v>
      </c>
      <c r="I247" s="46" t="e">
        <f>I184+I120+I56+#REF!</f>
        <v>#REF!</v>
      </c>
      <c r="J247" s="46" t="e">
        <f>J184+J120+J56+#REF!</f>
        <v>#REF!</v>
      </c>
    </row>
    <row r="248" spans="1:10" hidden="1" x14ac:dyDescent="0.35">
      <c r="A248" s="46">
        <v>8</v>
      </c>
      <c r="B248" s="47" t="s">
        <v>129</v>
      </c>
      <c r="C248" s="46">
        <v>10</v>
      </c>
      <c r="D248" s="46">
        <v>144</v>
      </c>
      <c r="E248" s="46" t="e">
        <f>E185+E121+E57+#REF!</f>
        <v>#REF!</v>
      </c>
      <c r="F248" s="46" t="e">
        <f>F185+F121+F57+#REF!</f>
        <v>#REF!</v>
      </c>
      <c r="G248" s="46" t="e">
        <f>G185+G121+G57+#REF!</f>
        <v>#REF!</v>
      </c>
      <c r="H248" s="46" t="e">
        <f>H185+H121+H57+#REF!</f>
        <v>#REF!</v>
      </c>
      <c r="I248" s="46" t="e">
        <f>I185+I121+I57+#REF!</f>
        <v>#REF!</v>
      </c>
      <c r="J248" s="46" t="e">
        <f>J185+J121+J57+#REF!</f>
        <v>#REF!</v>
      </c>
    </row>
    <row r="249" spans="1:10" hidden="1" x14ac:dyDescent="0.35">
      <c r="A249" s="46">
        <v>9</v>
      </c>
      <c r="B249" s="47" t="s">
        <v>103</v>
      </c>
      <c r="C249" s="46">
        <v>4</v>
      </c>
      <c r="D249" s="46">
        <v>57</v>
      </c>
      <c r="E249" s="46" t="e">
        <f>E186+E122+E58+#REF!</f>
        <v>#REF!</v>
      </c>
      <c r="F249" s="46" t="e">
        <f>F186+F122+F58+#REF!</f>
        <v>#REF!</v>
      </c>
      <c r="G249" s="46" t="e">
        <f>G186+G122+G58+#REF!</f>
        <v>#REF!</v>
      </c>
      <c r="H249" s="46" t="e">
        <f>H186+H122+H58+#REF!</f>
        <v>#REF!</v>
      </c>
      <c r="I249" s="46" t="e">
        <f>I186+I122+I58+#REF!</f>
        <v>#REF!</v>
      </c>
      <c r="J249" s="46" t="e">
        <f>J186+J122+J58+#REF!</f>
        <v>#REF!</v>
      </c>
    </row>
    <row r="250" spans="1:10" hidden="1" x14ac:dyDescent="0.35">
      <c r="A250" s="46">
        <v>10</v>
      </c>
      <c r="B250" s="46" t="s">
        <v>104</v>
      </c>
      <c r="C250" s="46">
        <v>5</v>
      </c>
      <c r="D250" s="46">
        <v>92</v>
      </c>
      <c r="E250" s="46" t="e">
        <f>E187+E123+E59+#REF!</f>
        <v>#REF!</v>
      </c>
      <c r="F250" s="46" t="e">
        <f>F187+F123+F59+#REF!</f>
        <v>#REF!</v>
      </c>
      <c r="G250" s="46" t="e">
        <f>G187+G123+G59+#REF!</f>
        <v>#REF!</v>
      </c>
      <c r="H250" s="46" t="e">
        <f>H187+H123+H59+#REF!</f>
        <v>#REF!</v>
      </c>
      <c r="I250" s="46" t="e">
        <f>I187+I123+I59+#REF!</f>
        <v>#REF!</v>
      </c>
      <c r="J250" s="46" t="e">
        <f>J187+J123+J59+#REF!</f>
        <v>#REF!</v>
      </c>
    </row>
    <row r="251" spans="1:10" hidden="1" x14ac:dyDescent="0.35">
      <c r="A251" s="46">
        <v>11</v>
      </c>
      <c r="B251" s="46" t="s">
        <v>105</v>
      </c>
      <c r="C251" s="46">
        <v>7</v>
      </c>
      <c r="D251" s="46">
        <v>84</v>
      </c>
      <c r="E251" s="46" t="e">
        <f>E188+E124+E60+#REF!</f>
        <v>#REF!</v>
      </c>
      <c r="F251" s="46" t="e">
        <f>F188+F124+F60+#REF!</f>
        <v>#REF!</v>
      </c>
      <c r="G251" s="46" t="e">
        <f>G188+G124+G60+#REF!</f>
        <v>#REF!</v>
      </c>
      <c r="H251" s="46" t="e">
        <f>H188+H124+H60+#REF!</f>
        <v>#REF!</v>
      </c>
      <c r="I251" s="46" t="e">
        <f>I188+I124+I60+#REF!</f>
        <v>#REF!</v>
      </c>
      <c r="J251" s="46" t="e">
        <f>J188+J124+J60+#REF!</f>
        <v>#REF!</v>
      </c>
    </row>
    <row r="252" spans="1:10" hidden="1" x14ac:dyDescent="0.35">
      <c r="A252" s="46">
        <v>12</v>
      </c>
      <c r="B252" s="46" t="s">
        <v>106</v>
      </c>
      <c r="C252" s="46">
        <v>6</v>
      </c>
      <c r="D252" s="46">
        <v>76</v>
      </c>
      <c r="E252" s="46" t="e">
        <f>E189+E125+E61+#REF!</f>
        <v>#REF!</v>
      </c>
      <c r="F252" s="46" t="e">
        <f>F189+F125+F61+#REF!</f>
        <v>#REF!</v>
      </c>
      <c r="G252" s="46" t="e">
        <f>G189+G125+G61+#REF!</f>
        <v>#REF!</v>
      </c>
      <c r="H252" s="46" t="e">
        <f>H189+H125+H61+#REF!</f>
        <v>#REF!</v>
      </c>
      <c r="I252" s="46" t="e">
        <f>I189+I125+I61+#REF!</f>
        <v>#REF!</v>
      </c>
      <c r="J252" s="46" t="e">
        <f>J189+J125+J61+#REF!</f>
        <v>#REF!</v>
      </c>
    </row>
    <row r="253" spans="1:10" hidden="1" x14ac:dyDescent="0.35">
      <c r="A253" s="46">
        <v>13</v>
      </c>
      <c r="B253" s="46" t="s">
        <v>61</v>
      </c>
      <c r="C253" s="46">
        <v>7</v>
      </c>
      <c r="D253" s="46">
        <v>80</v>
      </c>
      <c r="E253" s="46">
        <f t="shared" ref="E253:J253" si="10">E190+E126+E62+E11</f>
        <v>2086</v>
      </c>
      <c r="F253" s="46">
        <f t="shared" si="10"/>
        <v>670</v>
      </c>
      <c r="G253" s="46">
        <f t="shared" si="10"/>
        <v>820</v>
      </c>
      <c r="H253" s="46">
        <f t="shared" si="10"/>
        <v>937</v>
      </c>
      <c r="I253" s="46">
        <f t="shared" si="10"/>
        <v>308</v>
      </c>
      <c r="J253" s="46">
        <f t="shared" si="10"/>
        <v>13</v>
      </c>
    </row>
    <row r="254" spans="1:10" hidden="1" x14ac:dyDescent="0.35">
      <c r="B254" s="46" t="s">
        <v>130</v>
      </c>
      <c r="C254" s="46">
        <f t="shared" ref="C254:J254" si="11">SUM(C241:C253)</f>
        <v>95</v>
      </c>
      <c r="D254" s="46">
        <f t="shared" si="11"/>
        <v>1220</v>
      </c>
      <c r="E254" s="46" t="e">
        <f t="shared" si="11"/>
        <v>#REF!</v>
      </c>
      <c r="F254" s="46" t="e">
        <f t="shared" si="11"/>
        <v>#REF!</v>
      </c>
      <c r="G254" s="46" t="e">
        <f t="shared" si="11"/>
        <v>#REF!</v>
      </c>
      <c r="H254" s="46" t="e">
        <f t="shared" si="11"/>
        <v>#REF!</v>
      </c>
      <c r="I254" s="46" t="e">
        <f t="shared" si="11"/>
        <v>#REF!</v>
      </c>
      <c r="J254" s="46" t="e">
        <f t="shared" si="11"/>
        <v>#REF!</v>
      </c>
    </row>
    <row r="255" spans="1:10" hidden="1" x14ac:dyDescent="0.35">
      <c r="A255" s="46">
        <v>14</v>
      </c>
      <c r="C255" s="46">
        <v>5</v>
      </c>
      <c r="D255" s="46">
        <v>38</v>
      </c>
      <c r="E255" s="46" t="e">
        <f>E192+E128+E64+#REF!</f>
        <v>#REF!</v>
      </c>
      <c r="F255" s="46" t="e">
        <f>F192+F128+F64+#REF!</f>
        <v>#REF!</v>
      </c>
      <c r="G255" s="46" t="e">
        <f>G192+G128+G64+#REF!</f>
        <v>#REF!</v>
      </c>
      <c r="H255" s="46" t="e">
        <f>H192+H128+H64+#REF!</f>
        <v>#REF!</v>
      </c>
      <c r="I255" s="46" t="e">
        <f>I192+I128+I64+#REF!</f>
        <v>#REF!</v>
      </c>
      <c r="J255" s="46" t="e">
        <f>J192+J128+J64+#REF!</f>
        <v>#REF!</v>
      </c>
    </row>
    <row r="256" spans="1:10" hidden="1" x14ac:dyDescent="0.35">
      <c r="A256" s="46">
        <v>15</v>
      </c>
      <c r="B256" s="46" t="s">
        <v>22</v>
      </c>
      <c r="C256" s="46">
        <v>2</v>
      </c>
      <c r="D256" s="46">
        <v>13</v>
      </c>
      <c r="E256" s="46">
        <f t="shared" ref="E256:J256" si="12">E193+E129+E65+E13</f>
        <v>38</v>
      </c>
      <c r="F256" s="46">
        <f t="shared" si="12"/>
        <v>8</v>
      </c>
      <c r="G256" s="46">
        <f t="shared" si="12"/>
        <v>0</v>
      </c>
      <c r="H256" s="46">
        <f t="shared" si="12"/>
        <v>19</v>
      </c>
      <c r="I256" s="46">
        <f t="shared" si="12"/>
        <v>19</v>
      </c>
      <c r="J256" s="46">
        <f t="shared" si="12"/>
        <v>0</v>
      </c>
    </row>
    <row r="257" spans="1:10" hidden="1" x14ac:dyDescent="0.35">
      <c r="B257" s="46" t="s">
        <v>61</v>
      </c>
      <c r="C257" s="46">
        <f t="shared" ref="C257:J257" si="13">C254+C255+C256</f>
        <v>102</v>
      </c>
      <c r="D257" s="46">
        <f t="shared" si="13"/>
        <v>1271</v>
      </c>
      <c r="E257" s="46" t="e">
        <f t="shared" si="13"/>
        <v>#REF!</v>
      </c>
      <c r="F257" s="46" t="e">
        <f t="shared" si="13"/>
        <v>#REF!</v>
      </c>
      <c r="G257" s="46" t="e">
        <f t="shared" si="13"/>
        <v>#REF!</v>
      </c>
      <c r="H257" s="46" t="e">
        <f t="shared" si="13"/>
        <v>#REF!</v>
      </c>
      <c r="I257" s="46" t="e">
        <f t="shared" si="13"/>
        <v>#REF!</v>
      </c>
      <c r="J257" s="46" t="e">
        <f t="shared" si="13"/>
        <v>#REF!</v>
      </c>
    </row>
    <row r="258" spans="1:10" hidden="1" x14ac:dyDescent="0.35">
      <c r="B258" s="46" t="s">
        <v>124</v>
      </c>
      <c r="E258" s="46">
        <v>100</v>
      </c>
      <c r="F258" s="46" t="e">
        <f>F257/E257*100</f>
        <v>#REF!</v>
      </c>
      <c r="G258" s="46" t="e">
        <f>(G257/E257)*100</f>
        <v>#REF!</v>
      </c>
      <c r="H258" s="46" t="e">
        <f>(H257/E257)*100</f>
        <v>#REF!</v>
      </c>
      <c r="I258" s="46" t="e">
        <f>(I257/E257)*100</f>
        <v>#REF!</v>
      </c>
      <c r="J258" s="46" t="e">
        <f>(J257/E257)*100</f>
        <v>#REF!</v>
      </c>
    </row>
    <row r="259" spans="1:10" hidden="1" x14ac:dyDescent="0.35"/>
    <row r="260" spans="1:10" hidden="1" x14ac:dyDescent="0.35"/>
    <row r="261" spans="1:10" hidden="1" x14ac:dyDescent="0.35"/>
    <row r="262" spans="1:10" hidden="1" x14ac:dyDescent="0.35"/>
    <row r="263" spans="1:10" hidden="1" x14ac:dyDescent="0.35"/>
    <row r="264" spans="1:10" hidden="1" x14ac:dyDescent="0.35"/>
    <row r="265" spans="1:10" hidden="1" x14ac:dyDescent="0.35"/>
    <row r="266" spans="1:10" hidden="1" x14ac:dyDescent="0.35"/>
    <row r="267" spans="1:10" hidden="1" x14ac:dyDescent="0.35"/>
    <row r="268" spans="1:10" hidden="1" x14ac:dyDescent="0.35">
      <c r="B268" s="46" t="s">
        <v>140</v>
      </c>
    </row>
    <row r="269" spans="1:10" hidden="1" x14ac:dyDescent="0.35">
      <c r="C269" s="46" t="s">
        <v>134</v>
      </c>
    </row>
    <row r="270" spans="1:10" hidden="1" x14ac:dyDescent="0.35"/>
    <row r="271" spans="1:10" hidden="1" x14ac:dyDescent="0.35">
      <c r="A271" s="46" t="s">
        <v>6</v>
      </c>
      <c r="B271" s="46" t="s">
        <v>86</v>
      </c>
      <c r="C271" s="46" t="s">
        <v>61</v>
      </c>
      <c r="D271" s="46" t="s">
        <v>61</v>
      </c>
      <c r="E271" s="46" t="s">
        <v>125</v>
      </c>
    </row>
    <row r="272" spans="1:10" hidden="1" x14ac:dyDescent="0.35">
      <c r="A272" s="46" t="s">
        <v>111</v>
      </c>
      <c r="B272" s="46" t="s">
        <v>83</v>
      </c>
      <c r="C272" s="46" t="s">
        <v>126</v>
      </c>
      <c r="D272" s="46" t="s">
        <v>127</v>
      </c>
      <c r="E272" s="46" t="s">
        <v>128</v>
      </c>
    </row>
    <row r="273" spans="1:5" hidden="1" x14ac:dyDescent="0.35">
      <c r="A273" s="46">
        <v>1</v>
      </c>
      <c r="B273" s="47" t="s">
        <v>96</v>
      </c>
      <c r="C273" s="46">
        <v>11</v>
      </c>
      <c r="D273" s="46" t="e">
        <f>D210+D146+D82+посещ.ур2!#REF!</f>
        <v>#REF!</v>
      </c>
      <c r="E273" s="46" t="e">
        <f>D273/C273</f>
        <v>#REF!</v>
      </c>
    </row>
    <row r="274" spans="1:5" hidden="1" x14ac:dyDescent="0.35">
      <c r="A274" s="46">
        <v>2</v>
      </c>
      <c r="B274" s="47" t="s">
        <v>97</v>
      </c>
      <c r="C274" s="46">
        <v>6</v>
      </c>
      <c r="D274" s="46" t="e">
        <f>D211+D147+D83+посещ.ур2!#REF!</f>
        <v>#REF!</v>
      </c>
      <c r="E274" s="46" t="e">
        <f t="shared" ref="E274:E289" si="14">D274/C274</f>
        <v>#REF!</v>
      </c>
    </row>
    <row r="275" spans="1:5" hidden="1" x14ac:dyDescent="0.35">
      <c r="A275" s="46">
        <v>3</v>
      </c>
      <c r="B275" s="47" t="s">
        <v>98</v>
      </c>
      <c r="C275" s="46">
        <v>12</v>
      </c>
      <c r="D275" s="46" t="e">
        <f>D212+D148+D84+посещ.ур2!#REF!</f>
        <v>#REF!</v>
      </c>
      <c r="E275" s="46" t="e">
        <f t="shared" si="14"/>
        <v>#REF!</v>
      </c>
    </row>
    <row r="276" spans="1:5" hidden="1" x14ac:dyDescent="0.35">
      <c r="A276" s="46">
        <v>4</v>
      </c>
      <c r="B276" s="46" t="s">
        <v>99</v>
      </c>
      <c r="C276" s="46">
        <v>10</v>
      </c>
      <c r="D276" s="46">
        <f>D213+D149+D85+посещ.ур2!D11</f>
        <v>366</v>
      </c>
      <c r="E276" s="46">
        <f t="shared" si="14"/>
        <v>36.6</v>
      </c>
    </row>
    <row r="277" spans="1:5" hidden="1" x14ac:dyDescent="0.35">
      <c r="A277" s="46">
        <v>5</v>
      </c>
      <c r="B277" s="49" t="s">
        <v>100</v>
      </c>
      <c r="C277" s="46">
        <v>8</v>
      </c>
      <c r="D277" s="46">
        <f>D214+D150+D86+посещ.ур2!D12</f>
        <v>1909</v>
      </c>
      <c r="E277" s="46">
        <f t="shared" si="14"/>
        <v>238.625</v>
      </c>
    </row>
    <row r="278" spans="1:5" hidden="1" x14ac:dyDescent="0.35">
      <c r="A278" s="46">
        <v>6</v>
      </c>
      <c r="B278" s="46" t="s">
        <v>101</v>
      </c>
      <c r="C278" s="46">
        <v>4</v>
      </c>
      <c r="D278" s="46">
        <f>D215+D151+D87+посещ.ур2!D13</f>
        <v>104</v>
      </c>
      <c r="E278" s="46">
        <f t="shared" si="14"/>
        <v>26</v>
      </c>
    </row>
    <row r="279" spans="1:5" hidden="1" x14ac:dyDescent="0.35">
      <c r="A279" s="46">
        <v>7</v>
      </c>
      <c r="B279" s="46" t="s">
        <v>102</v>
      </c>
      <c r="C279" s="46">
        <v>4</v>
      </c>
      <c r="D279" s="46">
        <f>D216+D152+D88+посещ.ур2!D14</f>
        <v>341</v>
      </c>
      <c r="E279" s="46">
        <f t="shared" si="14"/>
        <v>85.25</v>
      </c>
    </row>
    <row r="280" spans="1:5" hidden="1" x14ac:dyDescent="0.35">
      <c r="A280" s="46">
        <v>8</v>
      </c>
      <c r="B280" s="47" t="s">
        <v>129</v>
      </c>
      <c r="C280" s="46">
        <v>10</v>
      </c>
      <c r="D280" s="46">
        <f>D217+D153+D89+посещ.ур2!D15</f>
        <v>929</v>
      </c>
      <c r="E280" s="46">
        <f t="shared" si="14"/>
        <v>92.9</v>
      </c>
    </row>
    <row r="281" spans="1:5" hidden="1" x14ac:dyDescent="0.35">
      <c r="A281" s="46">
        <v>9</v>
      </c>
      <c r="B281" s="47" t="s">
        <v>103</v>
      </c>
      <c r="C281" s="46">
        <v>4</v>
      </c>
      <c r="D281" s="46">
        <f>D218+D154+D90+посещ.ур2!D16</f>
        <v>342</v>
      </c>
      <c r="E281" s="46">
        <f t="shared" si="14"/>
        <v>85.5</v>
      </c>
    </row>
    <row r="282" spans="1:5" hidden="1" x14ac:dyDescent="0.35">
      <c r="A282" s="46">
        <v>10</v>
      </c>
      <c r="B282" s="46" t="s">
        <v>104</v>
      </c>
      <c r="C282" s="46">
        <v>5</v>
      </c>
      <c r="D282" s="46">
        <f>D219+D155+D91+посещ.ур2!D17</f>
        <v>355</v>
      </c>
      <c r="E282" s="46">
        <f t="shared" si="14"/>
        <v>71</v>
      </c>
    </row>
    <row r="283" spans="1:5" hidden="1" x14ac:dyDescent="0.35">
      <c r="A283" s="46">
        <v>11</v>
      </c>
      <c r="B283" s="46" t="s">
        <v>105</v>
      </c>
      <c r="C283" s="46">
        <v>7</v>
      </c>
      <c r="D283" s="46">
        <f>D220+D156+D92+посещ.ур2!D18</f>
        <v>671</v>
      </c>
      <c r="E283" s="46">
        <f t="shared" si="14"/>
        <v>95.857142857142861</v>
      </c>
    </row>
    <row r="284" spans="1:5" hidden="1" x14ac:dyDescent="0.35">
      <c r="A284" s="46">
        <v>12</v>
      </c>
      <c r="B284" s="46" t="s">
        <v>106</v>
      </c>
      <c r="C284" s="46">
        <v>6</v>
      </c>
      <c r="D284" s="46">
        <f>D221+D157+D93+посещ.ур2!D19</f>
        <v>387</v>
      </c>
      <c r="E284" s="46">
        <f t="shared" si="14"/>
        <v>64.5</v>
      </c>
    </row>
    <row r="285" spans="1:5" hidden="1" x14ac:dyDescent="0.35">
      <c r="A285" s="46">
        <v>13</v>
      </c>
      <c r="B285" s="46" t="s">
        <v>61</v>
      </c>
      <c r="C285" s="46">
        <v>7</v>
      </c>
      <c r="D285" s="46" t="e">
        <f>#REF!+D158+D94+#REF!</f>
        <v>#REF!</v>
      </c>
      <c r="E285" s="46" t="e">
        <f t="shared" si="14"/>
        <v>#REF!</v>
      </c>
    </row>
    <row r="286" spans="1:5" hidden="1" x14ac:dyDescent="0.35">
      <c r="B286" s="46" t="s">
        <v>130</v>
      </c>
      <c r="C286" s="46">
        <f>SUM(C273:C285)</f>
        <v>94</v>
      </c>
      <c r="D286" s="46" t="e">
        <f>SUM(D273:D285)</f>
        <v>#REF!</v>
      </c>
      <c r="E286" s="46" t="e">
        <f t="shared" si="14"/>
        <v>#REF!</v>
      </c>
    </row>
    <row r="287" spans="1:5" hidden="1" x14ac:dyDescent="0.35">
      <c r="A287" s="46">
        <v>14</v>
      </c>
      <c r="C287" s="46">
        <v>5</v>
      </c>
      <c r="D287" s="46" t="e">
        <f>D223+D160+D96+#REF!</f>
        <v>#REF!</v>
      </c>
      <c r="E287" s="46" t="e">
        <f t="shared" si="14"/>
        <v>#REF!</v>
      </c>
    </row>
    <row r="288" spans="1:5" hidden="1" x14ac:dyDescent="0.35">
      <c r="A288" s="46">
        <v>15</v>
      </c>
      <c r="B288" s="46" t="s">
        <v>22</v>
      </c>
      <c r="C288" s="46">
        <v>2</v>
      </c>
      <c r="D288" s="46">
        <f>D224+D161+D97+посещ.ур2!D21</f>
        <v>76</v>
      </c>
      <c r="E288" s="46">
        <f t="shared" si="14"/>
        <v>38</v>
      </c>
    </row>
    <row r="289" spans="2:5" hidden="1" x14ac:dyDescent="0.35">
      <c r="B289" s="46" t="s">
        <v>61</v>
      </c>
      <c r="C289" s="46">
        <f>C286+C287+C288</f>
        <v>101</v>
      </c>
      <c r="D289" s="46" t="e">
        <f>D286+D287+D288</f>
        <v>#REF!</v>
      </c>
      <c r="E289" s="46" t="e">
        <f t="shared" si="14"/>
        <v>#REF!</v>
      </c>
    </row>
    <row r="290" spans="2:5" hidden="1" x14ac:dyDescent="0.35"/>
    <row r="291" spans="2:5" hidden="1" x14ac:dyDescent="0.35"/>
    <row r="292" spans="2:5" hidden="1" x14ac:dyDescent="0.35"/>
  </sheetData>
  <mergeCells count="19">
    <mergeCell ref="D2:D3"/>
    <mergeCell ref="G2:J2"/>
    <mergeCell ref="A1:J1"/>
    <mergeCell ref="E2:F2"/>
    <mergeCell ref="E47:F47"/>
    <mergeCell ref="G47:J47"/>
    <mergeCell ref="B2:B3"/>
    <mergeCell ref="A2:A3"/>
    <mergeCell ref="C2:C3"/>
    <mergeCell ref="G176:J176"/>
    <mergeCell ref="E238:F238"/>
    <mergeCell ref="G238:J238"/>
    <mergeCell ref="G239:J239"/>
    <mergeCell ref="G48:J48"/>
    <mergeCell ref="E111:F111"/>
    <mergeCell ref="G111:J111"/>
    <mergeCell ref="G112:J112"/>
    <mergeCell ref="E175:F175"/>
    <mergeCell ref="G175:J17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workbookViewId="0">
      <selection activeCell="D6" sqref="D6"/>
    </sheetView>
  </sheetViews>
  <sheetFormatPr defaultRowHeight="14.4" x14ac:dyDescent="0.3"/>
  <cols>
    <col min="1" max="1" width="7.109375" style="211" customWidth="1"/>
    <col min="2" max="2" width="34" customWidth="1"/>
    <col min="3" max="5" width="13.44140625" customWidth="1"/>
  </cols>
  <sheetData>
    <row r="1" spans="1:5" ht="56.25" customHeight="1" x14ac:dyDescent="0.3">
      <c r="A1" s="561" t="s">
        <v>279</v>
      </c>
      <c r="B1" s="561"/>
      <c r="C1" s="561"/>
      <c r="D1" s="561"/>
      <c r="E1" s="561"/>
    </row>
    <row r="2" spans="1:5" ht="33.75" customHeight="1" x14ac:dyDescent="0.3">
      <c r="A2" s="565" t="s">
        <v>5</v>
      </c>
      <c r="B2" s="563" t="s">
        <v>154</v>
      </c>
      <c r="C2" s="56" t="s">
        <v>61</v>
      </c>
      <c r="D2" s="56" t="s">
        <v>61</v>
      </c>
      <c r="E2" s="56" t="s">
        <v>125</v>
      </c>
    </row>
    <row r="3" spans="1:5" ht="33.75" customHeight="1" x14ac:dyDescent="0.3">
      <c r="A3" s="566"/>
      <c r="B3" s="564"/>
      <c r="C3" s="57" t="s">
        <v>126</v>
      </c>
      <c r="D3" s="55" t="s">
        <v>127</v>
      </c>
      <c r="E3" s="55" t="s">
        <v>128</v>
      </c>
    </row>
    <row r="4" spans="1:5" ht="21" customHeight="1" x14ac:dyDescent="0.3">
      <c r="A4" s="209">
        <v>1</v>
      </c>
      <c r="B4" s="282" t="s">
        <v>265</v>
      </c>
      <c r="C4" s="355">
        <v>4</v>
      </c>
      <c r="D4" s="355">
        <v>276</v>
      </c>
      <c r="E4" s="182">
        <f t="shared" ref="E4:E10" si="0">D4/C4</f>
        <v>69</v>
      </c>
    </row>
    <row r="5" spans="1:5" ht="21" customHeight="1" x14ac:dyDescent="0.3">
      <c r="A5" s="209">
        <v>2</v>
      </c>
      <c r="B5" s="283" t="s">
        <v>266</v>
      </c>
      <c r="C5" s="357">
        <v>4</v>
      </c>
      <c r="D5" s="357">
        <v>133</v>
      </c>
      <c r="E5" s="182">
        <f t="shared" si="0"/>
        <v>33.25</v>
      </c>
    </row>
    <row r="6" spans="1:5" ht="21" customHeight="1" x14ac:dyDescent="0.3">
      <c r="A6" s="209">
        <v>3</v>
      </c>
      <c r="B6" s="283" t="s">
        <v>267</v>
      </c>
      <c r="C6" s="312">
        <v>4</v>
      </c>
      <c r="D6" s="312">
        <v>156</v>
      </c>
      <c r="E6" s="182">
        <f t="shared" si="0"/>
        <v>39</v>
      </c>
    </row>
    <row r="7" spans="1:5" ht="21" customHeight="1" x14ac:dyDescent="0.3">
      <c r="A7" s="209">
        <v>4</v>
      </c>
      <c r="B7" s="283" t="s">
        <v>268</v>
      </c>
      <c r="C7" s="309">
        <v>4</v>
      </c>
      <c r="D7" s="309">
        <v>430</v>
      </c>
      <c r="E7" s="182">
        <f t="shared" si="0"/>
        <v>107.5</v>
      </c>
    </row>
    <row r="8" spans="1:5" ht="21" customHeight="1" x14ac:dyDescent="0.3">
      <c r="A8" s="209">
        <v>5</v>
      </c>
      <c r="B8" s="283" t="s">
        <v>269</v>
      </c>
      <c r="C8" s="56">
        <v>4</v>
      </c>
      <c r="D8" s="56">
        <v>61</v>
      </c>
      <c r="E8" s="182">
        <f t="shared" si="0"/>
        <v>15.25</v>
      </c>
    </row>
    <row r="9" spans="1:5" ht="38.4" customHeight="1" x14ac:dyDescent="0.3">
      <c r="A9" s="209">
        <v>6</v>
      </c>
      <c r="B9" s="283" t="s">
        <v>270</v>
      </c>
      <c r="C9" s="56">
        <v>4</v>
      </c>
      <c r="D9" s="56">
        <v>118</v>
      </c>
      <c r="E9" s="182">
        <f t="shared" si="0"/>
        <v>29.5</v>
      </c>
    </row>
    <row r="10" spans="1:5" ht="21" customHeight="1" x14ac:dyDescent="0.3">
      <c r="A10" s="209">
        <v>7</v>
      </c>
      <c r="B10" s="283" t="s">
        <v>271</v>
      </c>
      <c r="C10" s="56">
        <v>4</v>
      </c>
      <c r="D10" s="56">
        <v>417</v>
      </c>
      <c r="E10" s="182">
        <f t="shared" si="0"/>
        <v>104.25</v>
      </c>
    </row>
    <row r="11" spans="1:5" s="103" customFormat="1" ht="18" hidden="1" x14ac:dyDescent="0.3">
      <c r="A11" s="56">
        <v>4</v>
      </c>
      <c r="B11" s="115"/>
      <c r="C11" s="56"/>
      <c r="D11" s="56"/>
      <c r="E11" s="241"/>
    </row>
    <row r="12" spans="1:5" s="103" customFormat="1" ht="18" hidden="1" x14ac:dyDescent="0.3">
      <c r="A12" s="56">
        <v>5</v>
      </c>
      <c r="B12" s="100"/>
      <c r="C12" s="109"/>
      <c r="D12" s="109"/>
      <c r="E12" s="241"/>
    </row>
    <row r="13" spans="1:5" s="103" customFormat="1" ht="18" hidden="1" x14ac:dyDescent="0.3">
      <c r="A13" s="56">
        <v>6</v>
      </c>
      <c r="B13" s="100"/>
      <c r="C13" s="56"/>
      <c r="D13" s="56"/>
      <c r="E13" s="241"/>
    </row>
    <row r="14" spans="1:5" s="103" customFormat="1" ht="18" hidden="1" x14ac:dyDescent="0.3">
      <c r="A14" s="56">
        <v>7</v>
      </c>
      <c r="B14" s="100"/>
      <c r="C14" s="56"/>
      <c r="D14" s="56"/>
      <c r="E14" s="241"/>
    </row>
    <row r="15" spans="1:5" s="103" customFormat="1" ht="18" hidden="1" x14ac:dyDescent="0.3">
      <c r="A15" s="56">
        <v>8</v>
      </c>
      <c r="B15" s="100"/>
      <c r="C15" s="56"/>
      <c r="D15" s="56"/>
      <c r="E15" s="241"/>
    </row>
    <row r="16" spans="1:5" s="103" customFormat="1" ht="18" hidden="1" x14ac:dyDescent="0.3">
      <c r="A16" s="56">
        <v>9</v>
      </c>
      <c r="B16" s="100"/>
      <c r="C16" s="56"/>
      <c r="D16" s="56"/>
      <c r="E16" s="241"/>
    </row>
    <row r="17" spans="1:5" s="103" customFormat="1" ht="18" hidden="1" x14ac:dyDescent="0.3">
      <c r="A17" s="56">
        <v>10</v>
      </c>
      <c r="B17" s="100"/>
      <c r="C17" s="56"/>
      <c r="D17" s="56"/>
      <c r="E17" s="241"/>
    </row>
    <row r="18" spans="1:5" s="103" customFormat="1" ht="18" hidden="1" x14ac:dyDescent="0.3">
      <c r="A18" s="56">
        <v>11</v>
      </c>
      <c r="B18" s="100"/>
      <c r="C18" s="56"/>
      <c r="D18" s="56"/>
      <c r="E18" s="241"/>
    </row>
    <row r="19" spans="1:5" s="103" customFormat="1" ht="18" hidden="1" x14ac:dyDescent="0.3">
      <c r="A19" s="56">
        <v>12</v>
      </c>
      <c r="B19" s="112"/>
      <c r="C19" s="56"/>
      <c r="D19" s="56"/>
      <c r="E19" s="241"/>
    </row>
    <row r="20" spans="1:5" ht="25.5" customHeight="1" x14ac:dyDescent="0.3">
      <c r="A20" s="569" t="s">
        <v>130</v>
      </c>
      <c r="B20" s="570"/>
      <c r="C20" s="177">
        <f>SUM(C4:C19)</f>
        <v>28</v>
      </c>
      <c r="D20" s="177">
        <f>SUM(D4:D19)</f>
        <v>1591</v>
      </c>
      <c r="E20" s="178">
        <f>D20/C20</f>
        <v>56.821428571428569</v>
      </c>
    </row>
    <row r="21" spans="1:5" s="96" customFormat="1" ht="18" x14ac:dyDescent="0.3">
      <c r="A21" s="571"/>
      <c r="B21" s="572"/>
      <c r="C21" s="56"/>
      <c r="D21" s="56"/>
      <c r="E21" s="182" t="e">
        <f>D21/C21</f>
        <v>#DIV/0!</v>
      </c>
    </row>
    <row r="22" spans="1:5" ht="25.5" customHeight="1" x14ac:dyDescent="0.3">
      <c r="A22" s="567"/>
      <c r="B22" s="568"/>
      <c r="C22" s="177"/>
      <c r="D22" s="177"/>
      <c r="E22" s="178" t="e">
        <f>E20+E21</f>
        <v>#DIV/0!</v>
      </c>
    </row>
  </sheetData>
  <mergeCells count="6">
    <mergeCell ref="A22:B22"/>
    <mergeCell ref="A1:E1"/>
    <mergeCell ref="B2:B3"/>
    <mergeCell ref="A2:A3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2"/>
  <sheetViews>
    <sheetView workbookViewId="0">
      <selection activeCell="D25" sqref="D25"/>
    </sheetView>
  </sheetViews>
  <sheetFormatPr defaultColWidth="9.109375" defaultRowHeight="15.6" x14ac:dyDescent="0.3"/>
  <cols>
    <col min="1" max="1" width="4.5546875" style="60" customWidth="1"/>
    <col min="2" max="2" width="27.88671875" style="60" customWidth="1"/>
    <col min="3" max="3" width="8.109375" style="60" customWidth="1"/>
    <col min="4" max="4" width="14.109375" style="60" customWidth="1"/>
    <col min="5" max="5" width="14.6640625" style="60" customWidth="1"/>
    <col min="6" max="6" width="15.88671875" style="60" customWidth="1"/>
    <col min="7" max="7" width="11.109375" style="60" customWidth="1"/>
    <col min="8" max="8" width="19.6640625" style="60" customWidth="1"/>
    <col min="9" max="9" width="17.6640625" style="60" customWidth="1"/>
    <col min="10" max="10" width="16.6640625" style="60" customWidth="1"/>
    <col min="11" max="16384" width="9.109375" style="60"/>
  </cols>
  <sheetData>
    <row r="1" spans="1:10" ht="9.75" customHeight="1" x14ac:dyDescent="0.3"/>
    <row r="2" spans="1:10" ht="19.5" customHeight="1" x14ac:dyDescent="0.3">
      <c r="A2" s="573" t="s">
        <v>263</v>
      </c>
      <c r="B2" s="573"/>
      <c r="C2" s="573"/>
      <c r="D2" s="573"/>
      <c r="E2" s="573"/>
      <c r="F2" s="573"/>
      <c r="G2" s="573"/>
      <c r="H2" s="573"/>
      <c r="I2" s="573"/>
      <c r="J2" s="573"/>
    </row>
    <row r="3" spans="1:10" ht="31.2" x14ac:dyDescent="0.3">
      <c r="A3" s="77" t="s">
        <v>6</v>
      </c>
      <c r="B3" s="39" t="s">
        <v>83</v>
      </c>
      <c r="C3" s="39" t="s">
        <v>9</v>
      </c>
      <c r="D3" s="40" t="s">
        <v>87</v>
      </c>
      <c r="E3" s="40" t="s">
        <v>88</v>
      </c>
      <c r="F3" s="40" t="s">
        <v>89</v>
      </c>
      <c r="G3" s="40" t="s">
        <v>90</v>
      </c>
      <c r="H3" s="40" t="s">
        <v>93</v>
      </c>
      <c r="I3" s="41" t="s">
        <v>92</v>
      </c>
      <c r="J3" s="41" t="s">
        <v>91</v>
      </c>
    </row>
    <row r="4" spans="1:10" s="113" customFormat="1" ht="15.75" customHeight="1" x14ac:dyDescent="0.3">
      <c r="A4" s="120"/>
      <c r="B4" s="238"/>
      <c r="C4" s="121"/>
      <c r="D4" s="118"/>
      <c r="E4" s="118"/>
      <c r="F4" s="118"/>
      <c r="G4" s="119"/>
      <c r="H4" s="117"/>
      <c r="I4" s="117"/>
      <c r="J4" s="117"/>
    </row>
    <row r="5" spans="1:10" s="113" customFormat="1" ht="15.75" customHeight="1" x14ac:dyDescent="0.3">
      <c r="A5" s="120"/>
      <c r="B5" s="238"/>
      <c r="C5" s="121"/>
      <c r="D5" s="118"/>
      <c r="E5" s="118"/>
      <c r="F5" s="118"/>
      <c r="G5" s="119"/>
      <c r="H5" s="117"/>
      <c r="I5" s="117"/>
      <c r="J5" s="117"/>
    </row>
    <row r="6" spans="1:10" s="113" customFormat="1" ht="15.75" customHeight="1" x14ac:dyDescent="0.3">
      <c r="A6" s="120"/>
      <c r="B6" s="238"/>
      <c r="C6" s="121"/>
      <c r="D6" s="118"/>
      <c r="E6" s="118"/>
      <c r="F6" s="118"/>
      <c r="G6" s="119"/>
      <c r="H6" s="117"/>
      <c r="I6" s="117"/>
      <c r="J6" s="117"/>
    </row>
    <row r="7" spans="1:10" s="113" customFormat="1" ht="15.75" customHeight="1" x14ac:dyDescent="0.3">
      <c r="A7" s="120"/>
      <c r="B7" s="238"/>
      <c r="C7" s="121"/>
      <c r="D7" s="118"/>
      <c r="E7" s="118"/>
      <c r="F7" s="118"/>
      <c r="G7" s="119"/>
      <c r="H7" s="117"/>
      <c r="I7" s="117"/>
      <c r="J7" s="117"/>
    </row>
    <row r="8" spans="1:10" s="113" customFormat="1" ht="15.75" customHeight="1" x14ac:dyDescent="0.3">
      <c r="A8" s="120"/>
      <c r="B8" s="238"/>
      <c r="C8" s="121"/>
      <c r="D8" s="118"/>
      <c r="E8" s="118"/>
      <c r="F8" s="118"/>
      <c r="G8" s="119"/>
      <c r="H8" s="117"/>
      <c r="I8" s="117"/>
      <c r="J8" s="117"/>
    </row>
    <row r="9" spans="1:10" s="113" customFormat="1" ht="15.75" customHeight="1" x14ac:dyDescent="0.3">
      <c r="A9" s="120"/>
      <c r="B9" s="238"/>
      <c r="C9" s="121"/>
      <c r="D9" s="118"/>
      <c r="E9" s="118"/>
      <c r="F9" s="118"/>
      <c r="G9" s="119"/>
      <c r="H9" s="117"/>
      <c r="I9" s="117"/>
      <c r="J9" s="117"/>
    </row>
    <row r="10" spans="1:10" s="113" customFormat="1" ht="15.75" customHeight="1" x14ac:dyDescent="0.3">
      <c r="A10" s="120"/>
      <c r="B10" s="238"/>
      <c r="C10" s="121"/>
      <c r="D10" s="118"/>
      <c r="E10" s="118"/>
      <c r="F10" s="118"/>
      <c r="G10" s="119"/>
      <c r="H10" s="117"/>
      <c r="I10" s="117"/>
      <c r="J10" s="117"/>
    </row>
    <row r="11" spans="1:10" s="113" customFormat="1" ht="15.75" customHeight="1" x14ac:dyDescent="0.3">
      <c r="A11" s="120"/>
      <c r="B11" s="238"/>
      <c r="C11" s="121"/>
      <c r="D11" s="118"/>
      <c r="E11" s="118"/>
      <c r="F11" s="118"/>
      <c r="G11" s="119"/>
      <c r="H11" s="117"/>
      <c r="I11" s="117"/>
      <c r="J11" s="117"/>
    </row>
    <row r="12" spans="1:10" s="113" customFormat="1" ht="15.75" customHeight="1" x14ac:dyDescent="0.3">
      <c r="A12" s="120"/>
      <c r="B12" s="238"/>
      <c r="C12" s="121"/>
      <c r="D12" s="118"/>
      <c r="E12" s="118"/>
      <c r="F12" s="118"/>
      <c r="G12" s="119"/>
      <c r="H12" s="117"/>
      <c r="I12" s="117"/>
      <c r="J12" s="117"/>
    </row>
    <row r="13" spans="1:10" s="113" customFormat="1" ht="15.75" customHeight="1" x14ac:dyDescent="0.3">
      <c r="A13" s="120"/>
      <c r="B13" s="238"/>
      <c r="C13" s="121"/>
      <c r="D13" s="118"/>
      <c r="E13" s="118"/>
      <c r="F13" s="118"/>
      <c r="G13" s="119"/>
      <c r="H13" s="117"/>
      <c r="I13" s="117"/>
      <c r="J13" s="117"/>
    </row>
    <row r="14" spans="1:10" x14ac:dyDescent="0.3">
      <c r="A14" s="116"/>
      <c r="B14" s="210"/>
      <c r="C14" s="99"/>
      <c r="D14" s="98"/>
      <c r="E14" s="98"/>
      <c r="F14" s="98"/>
      <c r="G14" s="237"/>
      <c r="H14" s="98"/>
      <c r="I14" s="99"/>
      <c r="J14" s="98"/>
    </row>
    <row r="15" spans="1:10" x14ac:dyDescent="0.3">
      <c r="A15" s="116"/>
      <c r="B15" s="210"/>
      <c r="C15" s="99"/>
      <c r="D15" s="98"/>
      <c r="E15" s="98"/>
      <c r="F15" s="98"/>
      <c r="G15" s="101"/>
      <c r="H15" s="99"/>
      <c r="I15" s="99"/>
      <c r="J15" s="98"/>
    </row>
    <row r="16" spans="1:10" x14ac:dyDescent="0.3">
      <c r="A16" s="116"/>
      <c r="B16" s="210"/>
      <c r="C16" s="122"/>
      <c r="D16" s="26"/>
      <c r="E16" s="26"/>
      <c r="F16" s="26"/>
      <c r="G16" s="122"/>
      <c r="H16" s="26"/>
      <c r="I16" s="26"/>
      <c r="J16" s="26"/>
    </row>
    <row r="17" spans="1:10" x14ac:dyDescent="0.3">
      <c r="A17" s="102"/>
      <c r="B17" s="210"/>
      <c r="C17" s="122"/>
      <c r="D17" s="26"/>
      <c r="E17" s="26"/>
      <c r="F17" s="26"/>
      <c r="G17" s="122"/>
      <c r="H17" s="26"/>
      <c r="I17" s="26"/>
      <c r="J17" s="26"/>
    </row>
    <row r="18" spans="1:10" x14ac:dyDescent="0.3">
      <c r="A18" s="116"/>
      <c r="B18" s="210"/>
      <c r="C18" s="122"/>
      <c r="D18" s="26"/>
      <c r="E18" s="26"/>
      <c r="F18" s="26"/>
      <c r="G18" s="122"/>
      <c r="H18" s="26"/>
      <c r="I18" s="26"/>
      <c r="J18" s="26"/>
    </row>
    <row r="19" spans="1:10" x14ac:dyDescent="0.3">
      <c r="A19" s="116"/>
      <c r="B19" s="210"/>
      <c r="C19" s="122"/>
      <c r="D19" s="26"/>
      <c r="E19" s="26"/>
      <c r="F19" s="26"/>
      <c r="G19" s="122"/>
      <c r="H19" s="26"/>
      <c r="I19" s="26"/>
      <c r="J19" s="26"/>
    </row>
    <row r="20" spans="1:10" x14ac:dyDescent="0.3">
      <c r="A20" s="116"/>
      <c r="B20" s="210"/>
      <c r="C20" s="122"/>
      <c r="D20" s="26"/>
      <c r="E20" s="26"/>
      <c r="F20" s="26"/>
      <c r="G20" s="122"/>
      <c r="H20" s="26"/>
      <c r="I20" s="26"/>
      <c r="J20" s="26"/>
    </row>
    <row r="21" spans="1:10" x14ac:dyDescent="0.3">
      <c r="A21" s="102"/>
      <c r="B21" s="210"/>
      <c r="C21" s="122"/>
      <c r="D21" s="26"/>
      <c r="E21" s="26"/>
      <c r="F21" s="26"/>
      <c r="G21" s="122"/>
      <c r="H21" s="26"/>
      <c r="I21" s="26"/>
      <c r="J21" s="26"/>
    </row>
    <row r="22" spans="1:10" x14ac:dyDescent="0.3">
      <c r="A22" s="102"/>
      <c r="B22" s="276"/>
      <c r="C22" s="122"/>
      <c r="D22" s="26"/>
      <c r="E22" s="26"/>
      <c r="F22" s="26"/>
      <c r="G22" s="122"/>
      <c r="H22" s="26"/>
      <c r="I22" s="26"/>
      <c r="J22" s="26"/>
    </row>
  </sheetData>
  <mergeCells count="1">
    <mergeCell ref="A2:J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4"/>
  <sheetViews>
    <sheetView workbookViewId="0">
      <selection activeCell="G12" sqref="G12"/>
    </sheetView>
  </sheetViews>
  <sheetFormatPr defaultColWidth="9.109375" defaultRowHeight="15.6" x14ac:dyDescent="0.3"/>
  <cols>
    <col min="1" max="1" width="4.88671875" style="38" customWidth="1"/>
    <col min="2" max="2" width="12.33203125" style="38" customWidth="1"/>
    <col min="3" max="3" width="6.109375" style="38" bestFit="1" customWidth="1"/>
    <col min="4" max="4" width="11.5546875" style="38" customWidth="1"/>
    <col min="5" max="5" width="14.6640625" style="38" customWidth="1"/>
    <col min="6" max="6" width="16.33203125" style="38" customWidth="1"/>
    <col min="7" max="7" width="12.6640625" style="38" customWidth="1"/>
    <col min="8" max="8" width="17" style="38" customWidth="1"/>
    <col min="9" max="9" width="18.5546875" style="38" customWidth="1"/>
    <col min="10" max="10" width="19.44140625" style="38" customWidth="1"/>
    <col min="11" max="16384" width="9.109375" style="38"/>
  </cols>
  <sheetData>
    <row r="1" spans="1:10" x14ac:dyDescent="0.3">
      <c r="H1" s="38" t="s">
        <v>181</v>
      </c>
      <c r="I1"/>
      <c r="J1"/>
    </row>
    <row r="2" spans="1:10" x14ac:dyDescent="0.3">
      <c r="I2"/>
      <c r="J2"/>
    </row>
    <row r="3" spans="1:10" x14ac:dyDescent="0.3">
      <c r="H3" s="38" t="s">
        <v>247</v>
      </c>
      <c r="I3"/>
      <c r="J3"/>
    </row>
    <row r="4" spans="1:10" ht="27" customHeight="1" x14ac:dyDescent="0.3">
      <c r="A4" s="574" t="s">
        <v>264</v>
      </c>
      <c r="B4" s="574"/>
      <c r="C4" s="574"/>
      <c r="D4" s="574"/>
      <c r="E4" s="574"/>
      <c r="F4" s="574"/>
      <c r="G4" s="574"/>
      <c r="H4" s="574"/>
      <c r="I4" s="574"/>
      <c r="J4" s="574"/>
    </row>
    <row r="5" spans="1:10" ht="31.2" x14ac:dyDescent="0.3">
      <c r="A5" s="275" t="s">
        <v>6</v>
      </c>
      <c r="B5" s="274" t="s">
        <v>83</v>
      </c>
      <c r="C5" s="274" t="s">
        <v>9</v>
      </c>
      <c r="D5" s="40" t="s">
        <v>87</v>
      </c>
      <c r="E5" s="40" t="s">
        <v>88</v>
      </c>
      <c r="F5" s="40" t="s">
        <v>89</v>
      </c>
      <c r="G5" s="40" t="s">
        <v>90</v>
      </c>
      <c r="H5" s="40" t="s">
        <v>93</v>
      </c>
      <c r="I5" s="41" t="s">
        <v>92</v>
      </c>
      <c r="J5" s="41" t="s">
        <v>91</v>
      </c>
    </row>
    <row r="6" spans="1:10" x14ac:dyDescent="0.3">
      <c r="A6" s="277"/>
      <c r="B6" s="277"/>
      <c r="C6" s="277"/>
      <c r="D6" s="277"/>
      <c r="E6" s="277"/>
      <c r="F6" s="277"/>
      <c r="G6" s="277"/>
      <c r="H6" s="277"/>
      <c r="I6" s="277"/>
      <c r="J6" s="277"/>
    </row>
    <row r="7" spans="1:10" x14ac:dyDescent="0.3">
      <c r="A7" s="277"/>
      <c r="B7" s="277"/>
      <c r="C7" s="277"/>
      <c r="D7" s="277"/>
      <c r="E7" s="277"/>
      <c r="F7" s="277"/>
      <c r="G7" s="277"/>
      <c r="H7" s="277"/>
      <c r="I7" s="277"/>
      <c r="J7" s="277"/>
    </row>
    <row r="8" spans="1:10" x14ac:dyDescent="0.3">
      <c r="A8" s="277"/>
      <c r="B8" s="277"/>
      <c r="C8" s="277"/>
      <c r="D8" s="277"/>
      <c r="E8" s="277"/>
      <c r="F8" s="277"/>
      <c r="G8" s="277"/>
      <c r="H8" s="277"/>
      <c r="I8" s="277"/>
      <c r="J8" s="277"/>
    </row>
    <row r="9" spans="1:10" x14ac:dyDescent="0.3">
      <c r="A9" s="277"/>
      <c r="B9" s="277"/>
      <c r="C9" s="277"/>
      <c r="D9" s="277"/>
      <c r="E9" s="277"/>
      <c r="F9" s="277"/>
      <c r="G9" s="277"/>
      <c r="H9" s="277"/>
      <c r="I9" s="277"/>
      <c r="J9" s="277"/>
    </row>
    <row r="10" spans="1:10" x14ac:dyDescent="0.3">
      <c r="A10" s="277"/>
      <c r="B10" s="277"/>
      <c r="C10" s="277"/>
      <c r="D10" s="277"/>
      <c r="E10" s="277"/>
      <c r="F10" s="277"/>
      <c r="G10" s="277"/>
      <c r="H10" s="277"/>
      <c r="I10" s="277"/>
      <c r="J10" s="277"/>
    </row>
    <row r="11" spans="1:10" x14ac:dyDescent="0.3">
      <c r="A11" s="277"/>
      <c r="B11" s="277"/>
      <c r="C11" s="277"/>
      <c r="D11" s="277"/>
      <c r="E11" s="277"/>
      <c r="F11" s="277"/>
      <c r="G11" s="277"/>
      <c r="H11" s="277"/>
      <c r="I11" s="277"/>
      <c r="J11" s="277"/>
    </row>
    <row r="12" spans="1:10" x14ac:dyDescent="0.3">
      <c r="A12" s="277"/>
      <c r="B12" s="277"/>
      <c r="C12" s="277"/>
      <c r="D12" s="277"/>
      <c r="E12" s="277"/>
      <c r="F12" s="277"/>
      <c r="G12" s="277"/>
      <c r="H12" s="277"/>
      <c r="I12" s="277"/>
      <c r="J12" s="277"/>
    </row>
    <row r="13" spans="1:10" x14ac:dyDescent="0.3">
      <c r="A13" s="277"/>
      <c r="B13" s="277"/>
      <c r="C13" s="277"/>
      <c r="D13" s="277"/>
      <c r="E13" s="277"/>
      <c r="F13" s="277"/>
      <c r="G13" s="277"/>
      <c r="H13" s="277"/>
      <c r="I13" s="277"/>
      <c r="J13" s="277"/>
    </row>
    <row r="14" spans="1:10" x14ac:dyDescent="0.3">
      <c r="A14" s="277"/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0" x14ac:dyDescent="0.3">
      <c r="A15" s="277"/>
      <c r="B15" s="277"/>
      <c r="C15" s="277"/>
      <c r="D15" s="277"/>
      <c r="E15" s="277"/>
      <c r="F15" s="277"/>
      <c r="G15" s="277"/>
      <c r="H15" s="277"/>
      <c r="I15" s="277"/>
      <c r="J15" s="277"/>
    </row>
    <row r="16" spans="1:10" x14ac:dyDescent="0.3">
      <c r="A16" s="277"/>
      <c r="B16" s="277"/>
      <c r="C16" s="277"/>
      <c r="D16" s="277"/>
      <c r="E16" s="277"/>
      <c r="F16" s="277"/>
      <c r="G16" s="277"/>
      <c r="H16" s="277"/>
      <c r="I16" s="277"/>
      <c r="J16" s="277"/>
    </row>
    <row r="17" spans="1:10" x14ac:dyDescent="0.3">
      <c r="A17" s="277"/>
      <c r="B17" s="277"/>
      <c r="C17" s="277"/>
      <c r="D17" s="277"/>
      <c r="E17" s="277"/>
      <c r="F17" s="277"/>
      <c r="G17" s="277"/>
      <c r="H17" s="277"/>
      <c r="I17" s="277"/>
      <c r="J17" s="277"/>
    </row>
    <row r="18" spans="1:10" x14ac:dyDescent="0.3">
      <c r="A18" s="277"/>
      <c r="B18" s="277"/>
      <c r="C18" s="277"/>
      <c r="D18" s="277"/>
      <c r="E18" s="277"/>
      <c r="F18" s="277"/>
      <c r="G18" s="277"/>
      <c r="H18" s="277"/>
      <c r="I18" s="277"/>
      <c r="J18" s="277"/>
    </row>
    <row r="19" spans="1:10" x14ac:dyDescent="0.3">
      <c r="A19" s="277"/>
      <c r="B19" s="277"/>
      <c r="C19" s="277"/>
      <c r="D19" s="277"/>
      <c r="E19" s="277"/>
      <c r="F19" s="277"/>
      <c r="G19" s="277"/>
      <c r="H19" s="277"/>
      <c r="I19" s="277"/>
      <c r="J19" s="277"/>
    </row>
    <row r="20" spans="1:10" x14ac:dyDescent="0.3">
      <c r="A20" s="277"/>
      <c r="B20" s="277"/>
      <c r="C20" s="277"/>
      <c r="D20" s="277"/>
      <c r="E20" s="277"/>
      <c r="F20" s="277"/>
      <c r="G20" s="277"/>
      <c r="H20" s="277"/>
      <c r="I20" s="277"/>
      <c r="J20" s="277"/>
    </row>
    <row r="21" spans="1:10" x14ac:dyDescent="0.3">
      <c r="A21" s="277"/>
      <c r="B21" s="277"/>
      <c r="C21" s="277"/>
      <c r="D21" s="277"/>
      <c r="E21" s="277"/>
      <c r="F21" s="277"/>
      <c r="G21" s="277"/>
      <c r="H21" s="277"/>
      <c r="I21" s="277"/>
      <c r="J21" s="277"/>
    </row>
    <row r="22" spans="1:10" x14ac:dyDescent="0.3">
      <c r="A22" s="277"/>
      <c r="B22" s="277"/>
      <c r="C22" s="277"/>
      <c r="D22" s="277"/>
      <c r="E22" s="277"/>
      <c r="F22" s="277"/>
      <c r="G22" s="277"/>
      <c r="H22" s="277"/>
      <c r="I22" s="277"/>
      <c r="J22" s="277"/>
    </row>
    <row r="23" spans="1:10" x14ac:dyDescent="0.3">
      <c r="A23" s="277"/>
      <c r="B23" s="277"/>
      <c r="C23" s="277"/>
      <c r="D23" s="277"/>
      <c r="E23" s="277"/>
      <c r="F23" s="277"/>
      <c r="G23" s="277"/>
      <c r="H23" s="277"/>
      <c r="I23" s="277"/>
      <c r="J23" s="277"/>
    </row>
    <row r="24" spans="1:10" x14ac:dyDescent="0.3">
      <c r="A24" s="277"/>
      <c r="B24" s="277"/>
      <c r="C24" s="277"/>
      <c r="D24" s="277"/>
      <c r="E24" s="277"/>
      <c r="F24" s="277"/>
      <c r="G24" s="277"/>
      <c r="H24" s="277"/>
      <c r="I24" s="277"/>
      <c r="J24" s="277"/>
    </row>
  </sheetData>
  <mergeCells count="1">
    <mergeCell ref="A4:J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2" workbookViewId="0">
      <selection activeCell="F20" sqref="F20"/>
    </sheetView>
  </sheetViews>
  <sheetFormatPr defaultRowHeight="14.4" x14ac:dyDescent="0.3"/>
  <cols>
    <col min="1" max="1" width="4.109375" style="79" customWidth="1"/>
    <col min="2" max="2" width="28.88671875" style="79" customWidth="1"/>
    <col min="3" max="3" width="19.6640625" style="80" customWidth="1"/>
    <col min="4" max="4" width="18.88671875" style="81" customWidth="1"/>
    <col min="5" max="5" width="12.6640625" style="80" customWidth="1"/>
    <col min="6" max="6" width="38.88671875" style="79" customWidth="1"/>
    <col min="7" max="16384" width="8.88671875" style="79"/>
  </cols>
  <sheetData>
    <row r="1" spans="1:6" ht="29.25" customHeight="1" x14ac:dyDescent="0.3">
      <c r="A1" s="574" t="s">
        <v>280</v>
      </c>
      <c r="B1" s="574"/>
      <c r="C1" s="574"/>
      <c r="D1" s="574"/>
      <c r="E1" s="574"/>
      <c r="F1" s="574"/>
    </row>
    <row r="2" spans="1:6" s="80" customFormat="1" ht="78" x14ac:dyDescent="0.3">
      <c r="A2" s="65" t="s">
        <v>6</v>
      </c>
      <c r="B2" s="65" t="s">
        <v>154</v>
      </c>
      <c r="C2" s="65" t="s">
        <v>491</v>
      </c>
      <c r="D2" s="65" t="s">
        <v>492</v>
      </c>
      <c r="E2" s="65" t="s">
        <v>167</v>
      </c>
      <c r="F2" s="65" t="s">
        <v>168</v>
      </c>
    </row>
    <row r="3" spans="1:6" s="216" customFormat="1" ht="57.6" customHeight="1" x14ac:dyDescent="0.3">
      <c r="A3" s="232">
        <v>1</v>
      </c>
      <c r="B3" s="230" t="s">
        <v>265</v>
      </c>
      <c r="C3" s="356">
        <v>208</v>
      </c>
      <c r="D3" s="356">
        <v>205</v>
      </c>
      <c r="E3" s="183">
        <f>D3-C3</f>
        <v>-3</v>
      </c>
      <c r="F3" s="340" t="s">
        <v>286</v>
      </c>
    </row>
    <row r="4" spans="1:6" s="216" customFormat="1" ht="20.25" customHeight="1" x14ac:dyDescent="0.3">
      <c r="A4" s="232">
        <v>2</v>
      </c>
      <c r="B4" s="230" t="s">
        <v>266</v>
      </c>
      <c r="C4" s="360">
        <v>120</v>
      </c>
      <c r="D4" s="360">
        <v>119</v>
      </c>
      <c r="E4" s="183">
        <f t="shared" ref="E4:E9" si="0">D4-C4</f>
        <v>-1</v>
      </c>
      <c r="F4" s="240" t="s">
        <v>313</v>
      </c>
    </row>
    <row r="5" spans="1:6" s="216" customFormat="1" ht="20.25" customHeight="1" x14ac:dyDescent="0.3">
      <c r="A5" s="232">
        <v>3</v>
      </c>
      <c r="B5" s="230" t="s">
        <v>267</v>
      </c>
      <c r="C5" s="316">
        <v>130</v>
      </c>
      <c r="D5" s="316">
        <v>121</v>
      </c>
      <c r="E5" s="183">
        <f t="shared" si="0"/>
        <v>-9</v>
      </c>
      <c r="F5" s="240" t="s">
        <v>286</v>
      </c>
    </row>
    <row r="6" spans="1:6" s="216" customFormat="1" ht="20.25" customHeight="1" x14ac:dyDescent="0.3">
      <c r="A6" s="232">
        <v>4</v>
      </c>
      <c r="B6" s="230" t="s">
        <v>268</v>
      </c>
      <c r="C6" s="310">
        <v>665</v>
      </c>
      <c r="D6" s="310">
        <v>666</v>
      </c>
      <c r="E6" s="183">
        <f t="shared" si="0"/>
        <v>1</v>
      </c>
      <c r="F6" s="240"/>
    </row>
    <row r="7" spans="1:6" s="213" customFormat="1" ht="20.25" customHeight="1" x14ac:dyDescent="0.3">
      <c r="A7" s="232">
        <v>5</v>
      </c>
      <c r="B7" s="230" t="s">
        <v>269</v>
      </c>
      <c r="C7" s="107">
        <v>167</v>
      </c>
      <c r="D7" s="107">
        <v>159</v>
      </c>
      <c r="E7" s="183">
        <f t="shared" si="0"/>
        <v>-8</v>
      </c>
      <c r="F7" s="285" t="s">
        <v>286</v>
      </c>
    </row>
    <row r="8" spans="1:6" s="213" customFormat="1" ht="37.799999999999997" customHeight="1" x14ac:dyDescent="0.3">
      <c r="A8" s="232">
        <v>6</v>
      </c>
      <c r="B8" s="100" t="s">
        <v>270</v>
      </c>
      <c r="C8" s="107">
        <v>113</v>
      </c>
      <c r="D8" s="107">
        <v>110</v>
      </c>
      <c r="E8" s="183">
        <f t="shared" si="0"/>
        <v>-3</v>
      </c>
      <c r="F8" s="114" t="s">
        <v>286</v>
      </c>
    </row>
    <row r="9" spans="1:6" s="216" customFormat="1" ht="20.25" customHeight="1" x14ac:dyDescent="0.3">
      <c r="A9" s="232">
        <v>7</v>
      </c>
      <c r="B9" s="231" t="s">
        <v>271</v>
      </c>
      <c r="C9" s="107">
        <v>232</v>
      </c>
      <c r="D9" s="107">
        <v>229</v>
      </c>
      <c r="E9" s="183">
        <f t="shared" si="0"/>
        <v>-3</v>
      </c>
      <c r="F9" s="233" t="s">
        <v>286</v>
      </c>
    </row>
    <row r="10" spans="1:6" s="106" customFormat="1" ht="15.6" hidden="1" x14ac:dyDescent="0.25">
      <c r="A10" s="104"/>
      <c r="B10" s="104"/>
      <c r="C10" s="111"/>
      <c r="D10" s="111"/>
      <c r="E10" s="183">
        <f>D10-C10</f>
        <v>0</v>
      </c>
      <c r="F10" s="110"/>
    </row>
    <row r="11" spans="1:6" s="106" customFormat="1" ht="15.6" hidden="1" x14ac:dyDescent="0.3">
      <c r="A11" s="104"/>
      <c r="B11" s="104"/>
      <c r="C11" s="107"/>
      <c r="D11" s="107"/>
      <c r="E11" s="183">
        <f>D11-C11</f>
        <v>0</v>
      </c>
      <c r="F11" s="104"/>
    </row>
    <row r="12" spans="1:6" s="106" customFormat="1" ht="35.25" hidden="1" customHeight="1" x14ac:dyDescent="0.3">
      <c r="A12" s="104"/>
      <c r="B12" s="105"/>
      <c r="C12" s="107"/>
      <c r="D12" s="107"/>
      <c r="E12" s="183">
        <f>D12-C12</f>
        <v>0</v>
      </c>
      <c r="F12" s="105"/>
    </row>
    <row r="13" spans="1:6" s="106" customFormat="1" ht="28.5" hidden="1" customHeight="1" x14ac:dyDescent="0.3">
      <c r="A13" s="104"/>
      <c r="B13" s="105"/>
      <c r="C13" s="128"/>
      <c r="D13" s="128"/>
      <c r="E13" s="183">
        <f>D13-C13</f>
        <v>0</v>
      </c>
      <c r="F13" s="129"/>
    </row>
    <row r="14" spans="1:6" s="106" customFormat="1" ht="32.25" hidden="1" customHeight="1" x14ac:dyDescent="0.3">
      <c r="A14" s="104"/>
      <c r="B14" s="104"/>
      <c r="C14" s="107"/>
      <c r="D14" s="107"/>
      <c r="E14" s="183">
        <f>D14-C14</f>
        <v>0</v>
      </c>
      <c r="F14" s="104"/>
    </row>
    <row r="15" spans="1:6" s="106" customFormat="1" ht="30" hidden="1" customHeight="1" x14ac:dyDescent="0.3">
      <c r="A15" s="104"/>
      <c r="B15" s="104"/>
      <c r="C15" s="107"/>
      <c r="D15" s="107"/>
      <c r="E15" s="184">
        <f>SUM(E3:E14)</f>
        <v>-26</v>
      </c>
      <c r="F15" s="104"/>
    </row>
    <row r="16" spans="1:6" s="106" customFormat="1" ht="25.5" hidden="1" customHeight="1" x14ac:dyDescent="0.3">
      <c r="A16" s="104"/>
      <c r="B16" s="104"/>
      <c r="C16" s="107"/>
      <c r="D16" s="107"/>
      <c r="E16" s="183">
        <f t="shared" ref="E16:E19" si="1">D16-C16</f>
        <v>0</v>
      </c>
      <c r="F16" s="104"/>
    </row>
    <row r="17" spans="1:6" s="106" customFormat="1" ht="36" hidden="1" customHeight="1" x14ac:dyDescent="0.3">
      <c r="A17" s="104"/>
      <c r="B17" s="104"/>
      <c r="C17" s="107"/>
      <c r="D17" s="107"/>
      <c r="E17" s="183">
        <f t="shared" si="1"/>
        <v>0</v>
      </c>
      <c r="F17" s="104"/>
    </row>
    <row r="18" spans="1:6" s="106" customFormat="1" ht="15.6" hidden="1" x14ac:dyDescent="0.3">
      <c r="A18" s="104"/>
      <c r="B18" s="104"/>
      <c r="C18" s="107"/>
      <c r="D18" s="107"/>
      <c r="E18" s="183">
        <f t="shared" si="1"/>
        <v>0</v>
      </c>
      <c r="F18" s="104"/>
    </row>
    <row r="19" spans="1:6" s="106" customFormat="1" ht="15.6" hidden="1" x14ac:dyDescent="0.3">
      <c r="A19" s="104"/>
      <c r="B19" s="104"/>
      <c r="C19" s="107"/>
      <c r="D19" s="107"/>
      <c r="E19" s="183">
        <f t="shared" si="1"/>
        <v>0</v>
      </c>
      <c r="F19" s="104"/>
    </row>
    <row r="20" spans="1:6" ht="51.75" customHeight="1" x14ac:dyDescent="0.3">
      <c r="A20" s="575" t="s">
        <v>169</v>
      </c>
      <c r="B20" s="576"/>
      <c r="C20" s="184">
        <f>SUM(C3:C19)</f>
        <v>1635</v>
      </c>
      <c r="D20" s="184">
        <f>SUM(D3:D19)</f>
        <v>1609</v>
      </c>
      <c r="E20" s="184">
        <f>D20-C20</f>
        <v>-26</v>
      </c>
      <c r="F20" s="184">
        <f>SUM(F9:F19)</f>
        <v>0</v>
      </c>
    </row>
  </sheetData>
  <mergeCells count="2">
    <mergeCell ref="A1:F1"/>
    <mergeCell ref="A20:B20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sqref="A1:AC25"/>
    </sheetView>
  </sheetViews>
  <sheetFormatPr defaultColWidth="9.109375" defaultRowHeight="15.6" x14ac:dyDescent="0.3"/>
  <cols>
    <col min="1" max="1" width="10.109375" style="13" customWidth="1"/>
    <col min="2" max="2" width="5.5546875" style="17" customWidth="1"/>
    <col min="3" max="8" width="4.33203125" style="17" customWidth="1"/>
    <col min="9" max="9" width="3.44140625" style="17" customWidth="1"/>
    <col min="10" max="10" width="3.88671875" style="17" customWidth="1"/>
    <col min="11" max="11" width="3.33203125" style="17" customWidth="1"/>
    <col min="12" max="12" width="4.5546875" style="17" customWidth="1"/>
    <col min="13" max="16" width="4.33203125" style="17" customWidth="1"/>
    <col min="17" max="17" width="5.109375" style="17" customWidth="1"/>
    <col min="18" max="18" width="5.33203125" style="17" customWidth="1"/>
    <col min="19" max="21" width="4.33203125" style="17" customWidth="1"/>
    <col min="22" max="22" width="4" style="17" customWidth="1"/>
    <col min="23" max="29" width="4.33203125" style="17" customWidth="1"/>
    <col min="30" max="256" width="9.109375" style="13"/>
    <col min="257" max="257" width="12.109375" style="13" customWidth="1"/>
    <col min="258" max="258" width="5.5546875" style="13" customWidth="1"/>
    <col min="259" max="264" width="4.33203125" style="13" customWidth="1"/>
    <col min="265" max="265" width="3.44140625" style="13" customWidth="1"/>
    <col min="266" max="266" width="3.88671875" style="13" customWidth="1"/>
    <col min="267" max="267" width="3.33203125" style="13" customWidth="1"/>
    <col min="268" max="268" width="4.5546875" style="13" customWidth="1"/>
    <col min="269" max="272" width="4.33203125" style="13" customWidth="1"/>
    <col min="273" max="273" width="5.109375" style="13" customWidth="1"/>
    <col min="274" max="274" width="5.33203125" style="13" customWidth="1"/>
    <col min="275" max="277" width="4.33203125" style="13" customWidth="1"/>
    <col min="278" max="278" width="4" style="13" customWidth="1"/>
    <col min="279" max="285" width="4.33203125" style="13" customWidth="1"/>
    <col min="286" max="512" width="9.109375" style="13"/>
    <col min="513" max="513" width="12.109375" style="13" customWidth="1"/>
    <col min="514" max="514" width="5.5546875" style="13" customWidth="1"/>
    <col min="515" max="520" width="4.33203125" style="13" customWidth="1"/>
    <col min="521" max="521" width="3.44140625" style="13" customWidth="1"/>
    <col min="522" max="522" width="3.88671875" style="13" customWidth="1"/>
    <col min="523" max="523" width="3.33203125" style="13" customWidth="1"/>
    <col min="524" max="524" width="4.5546875" style="13" customWidth="1"/>
    <col min="525" max="528" width="4.33203125" style="13" customWidth="1"/>
    <col min="529" max="529" width="5.109375" style="13" customWidth="1"/>
    <col min="530" max="530" width="5.33203125" style="13" customWidth="1"/>
    <col min="531" max="533" width="4.33203125" style="13" customWidth="1"/>
    <col min="534" max="534" width="4" style="13" customWidth="1"/>
    <col min="535" max="541" width="4.33203125" style="13" customWidth="1"/>
    <col min="542" max="768" width="9.109375" style="13"/>
    <col min="769" max="769" width="12.109375" style="13" customWidth="1"/>
    <col min="770" max="770" width="5.5546875" style="13" customWidth="1"/>
    <col min="771" max="776" width="4.33203125" style="13" customWidth="1"/>
    <col min="777" max="777" width="3.44140625" style="13" customWidth="1"/>
    <col min="778" max="778" width="3.88671875" style="13" customWidth="1"/>
    <col min="779" max="779" width="3.33203125" style="13" customWidth="1"/>
    <col min="780" max="780" width="4.5546875" style="13" customWidth="1"/>
    <col min="781" max="784" width="4.33203125" style="13" customWidth="1"/>
    <col min="785" max="785" width="5.109375" style="13" customWidth="1"/>
    <col min="786" max="786" width="5.33203125" style="13" customWidth="1"/>
    <col min="787" max="789" width="4.33203125" style="13" customWidth="1"/>
    <col min="790" max="790" width="4" style="13" customWidth="1"/>
    <col min="791" max="797" width="4.33203125" style="13" customWidth="1"/>
    <col min="798" max="1024" width="9.109375" style="13"/>
    <col min="1025" max="1025" width="12.109375" style="13" customWidth="1"/>
    <col min="1026" max="1026" width="5.5546875" style="13" customWidth="1"/>
    <col min="1027" max="1032" width="4.33203125" style="13" customWidth="1"/>
    <col min="1033" max="1033" width="3.44140625" style="13" customWidth="1"/>
    <col min="1034" max="1034" width="3.88671875" style="13" customWidth="1"/>
    <col min="1035" max="1035" width="3.33203125" style="13" customWidth="1"/>
    <col min="1036" max="1036" width="4.5546875" style="13" customWidth="1"/>
    <col min="1037" max="1040" width="4.33203125" style="13" customWidth="1"/>
    <col min="1041" max="1041" width="5.109375" style="13" customWidth="1"/>
    <col min="1042" max="1042" width="5.33203125" style="13" customWidth="1"/>
    <col min="1043" max="1045" width="4.33203125" style="13" customWidth="1"/>
    <col min="1046" max="1046" width="4" style="13" customWidth="1"/>
    <col min="1047" max="1053" width="4.33203125" style="13" customWidth="1"/>
    <col min="1054" max="1280" width="9.109375" style="13"/>
    <col min="1281" max="1281" width="12.109375" style="13" customWidth="1"/>
    <col min="1282" max="1282" width="5.5546875" style="13" customWidth="1"/>
    <col min="1283" max="1288" width="4.33203125" style="13" customWidth="1"/>
    <col min="1289" max="1289" width="3.44140625" style="13" customWidth="1"/>
    <col min="1290" max="1290" width="3.88671875" style="13" customWidth="1"/>
    <col min="1291" max="1291" width="3.33203125" style="13" customWidth="1"/>
    <col min="1292" max="1292" width="4.5546875" style="13" customWidth="1"/>
    <col min="1293" max="1296" width="4.33203125" style="13" customWidth="1"/>
    <col min="1297" max="1297" width="5.109375" style="13" customWidth="1"/>
    <col min="1298" max="1298" width="5.33203125" style="13" customWidth="1"/>
    <col min="1299" max="1301" width="4.33203125" style="13" customWidth="1"/>
    <col min="1302" max="1302" width="4" style="13" customWidth="1"/>
    <col min="1303" max="1309" width="4.33203125" style="13" customWidth="1"/>
    <col min="1310" max="1536" width="9.109375" style="13"/>
    <col min="1537" max="1537" width="12.109375" style="13" customWidth="1"/>
    <col min="1538" max="1538" width="5.5546875" style="13" customWidth="1"/>
    <col min="1539" max="1544" width="4.33203125" style="13" customWidth="1"/>
    <col min="1545" max="1545" width="3.44140625" style="13" customWidth="1"/>
    <col min="1546" max="1546" width="3.88671875" style="13" customWidth="1"/>
    <col min="1547" max="1547" width="3.33203125" style="13" customWidth="1"/>
    <col min="1548" max="1548" width="4.5546875" style="13" customWidth="1"/>
    <col min="1549" max="1552" width="4.33203125" style="13" customWidth="1"/>
    <col min="1553" max="1553" width="5.109375" style="13" customWidth="1"/>
    <col min="1554" max="1554" width="5.33203125" style="13" customWidth="1"/>
    <col min="1555" max="1557" width="4.33203125" style="13" customWidth="1"/>
    <col min="1558" max="1558" width="4" style="13" customWidth="1"/>
    <col min="1559" max="1565" width="4.33203125" style="13" customWidth="1"/>
    <col min="1566" max="1792" width="9.109375" style="13"/>
    <col min="1793" max="1793" width="12.109375" style="13" customWidth="1"/>
    <col min="1794" max="1794" width="5.5546875" style="13" customWidth="1"/>
    <col min="1795" max="1800" width="4.33203125" style="13" customWidth="1"/>
    <col min="1801" max="1801" width="3.44140625" style="13" customWidth="1"/>
    <col min="1802" max="1802" width="3.88671875" style="13" customWidth="1"/>
    <col min="1803" max="1803" width="3.33203125" style="13" customWidth="1"/>
    <col min="1804" max="1804" width="4.5546875" style="13" customWidth="1"/>
    <col min="1805" max="1808" width="4.33203125" style="13" customWidth="1"/>
    <col min="1809" max="1809" width="5.109375" style="13" customWidth="1"/>
    <col min="1810" max="1810" width="5.33203125" style="13" customWidth="1"/>
    <col min="1811" max="1813" width="4.33203125" style="13" customWidth="1"/>
    <col min="1814" max="1814" width="4" style="13" customWidth="1"/>
    <col min="1815" max="1821" width="4.33203125" style="13" customWidth="1"/>
    <col min="1822" max="2048" width="9.109375" style="13"/>
    <col min="2049" max="2049" width="12.109375" style="13" customWidth="1"/>
    <col min="2050" max="2050" width="5.5546875" style="13" customWidth="1"/>
    <col min="2051" max="2056" width="4.33203125" style="13" customWidth="1"/>
    <col min="2057" max="2057" width="3.44140625" style="13" customWidth="1"/>
    <col min="2058" max="2058" width="3.88671875" style="13" customWidth="1"/>
    <col min="2059" max="2059" width="3.33203125" style="13" customWidth="1"/>
    <col min="2060" max="2060" width="4.5546875" style="13" customWidth="1"/>
    <col min="2061" max="2064" width="4.33203125" style="13" customWidth="1"/>
    <col min="2065" max="2065" width="5.109375" style="13" customWidth="1"/>
    <col min="2066" max="2066" width="5.33203125" style="13" customWidth="1"/>
    <col min="2067" max="2069" width="4.33203125" style="13" customWidth="1"/>
    <col min="2070" max="2070" width="4" style="13" customWidth="1"/>
    <col min="2071" max="2077" width="4.33203125" style="13" customWidth="1"/>
    <col min="2078" max="2304" width="9.109375" style="13"/>
    <col min="2305" max="2305" width="12.109375" style="13" customWidth="1"/>
    <col min="2306" max="2306" width="5.5546875" style="13" customWidth="1"/>
    <col min="2307" max="2312" width="4.33203125" style="13" customWidth="1"/>
    <col min="2313" max="2313" width="3.44140625" style="13" customWidth="1"/>
    <col min="2314" max="2314" width="3.88671875" style="13" customWidth="1"/>
    <col min="2315" max="2315" width="3.33203125" style="13" customWidth="1"/>
    <col min="2316" max="2316" width="4.5546875" style="13" customWidth="1"/>
    <col min="2317" max="2320" width="4.33203125" style="13" customWidth="1"/>
    <col min="2321" max="2321" width="5.109375" style="13" customWidth="1"/>
    <col min="2322" max="2322" width="5.33203125" style="13" customWidth="1"/>
    <col min="2323" max="2325" width="4.33203125" style="13" customWidth="1"/>
    <col min="2326" max="2326" width="4" style="13" customWidth="1"/>
    <col min="2327" max="2333" width="4.33203125" style="13" customWidth="1"/>
    <col min="2334" max="2560" width="9.109375" style="13"/>
    <col min="2561" max="2561" width="12.109375" style="13" customWidth="1"/>
    <col min="2562" max="2562" width="5.5546875" style="13" customWidth="1"/>
    <col min="2563" max="2568" width="4.33203125" style="13" customWidth="1"/>
    <col min="2569" max="2569" width="3.44140625" style="13" customWidth="1"/>
    <col min="2570" max="2570" width="3.88671875" style="13" customWidth="1"/>
    <col min="2571" max="2571" width="3.33203125" style="13" customWidth="1"/>
    <col min="2572" max="2572" width="4.5546875" style="13" customWidth="1"/>
    <col min="2573" max="2576" width="4.33203125" style="13" customWidth="1"/>
    <col min="2577" max="2577" width="5.109375" style="13" customWidth="1"/>
    <col min="2578" max="2578" width="5.33203125" style="13" customWidth="1"/>
    <col min="2579" max="2581" width="4.33203125" style="13" customWidth="1"/>
    <col min="2582" max="2582" width="4" style="13" customWidth="1"/>
    <col min="2583" max="2589" width="4.33203125" style="13" customWidth="1"/>
    <col min="2590" max="2816" width="9.109375" style="13"/>
    <col min="2817" max="2817" width="12.109375" style="13" customWidth="1"/>
    <col min="2818" max="2818" width="5.5546875" style="13" customWidth="1"/>
    <col min="2819" max="2824" width="4.33203125" style="13" customWidth="1"/>
    <col min="2825" max="2825" width="3.44140625" style="13" customWidth="1"/>
    <col min="2826" max="2826" width="3.88671875" style="13" customWidth="1"/>
    <col min="2827" max="2827" width="3.33203125" style="13" customWidth="1"/>
    <col min="2828" max="2828" width="4.5546875" style="13" customWidth="1"/>
    <col min="2829" max="2832" width="4.33203125" style="13" customWidth="1"/>
    <col min="2833" max="2833" width="5.109375" style="13" customWidth="1"/>
    <col min="2834" max="2834" width="5.33203125" style="13" customWidth="1"/>
    <col min="2835" max="2837" width="4.33203125" style="13" customWidth="1"/>
    <col min="2838" max="2838" width="4" style="13" customWidth="1"/>
    <col min="2839" max="2845" width="4.33203125" style="13" customWidth="1"/>
    <col min="2846" max="3072" width="9.109375" style="13"/>
    <col min="3073" max="3073" width="12.109375" style="13" customWidth="1"/>
    <col min="3074" max="3074" width="5.5546875" style="13" customWidth="1"/>
    <col min="3075" max="3080" width="4.33203125" style="13" customWidth="1"/>
    <col min="3081" max="3081" width="3.44140625" style="13" customWidth="1"/>
    <col min="3082" max="3082" width="3.88671875" style="13" customWidth="1"/>
    <col min="3083" max="3083" width="3.33203125" style="13" customWidth="1"/>
    <col min="3084" max="3084" width="4.5546875" style="13" customWidth="1"/>
    <col min="3085" max="3088" width="4.33203125" style="13" customWidth="1"/>
    <col min="3089" max="3089" width="5.109375" style="13" customWidth="1"/>
    <col min="3090" max="3090" width="5.33203125" style="13" customWidth="1"/>
    <col min="3091" max="3093" width="4.33203125" style="13" customWidth="1"/>
    <col min="3094" max="3094" width="4" style="13" customWidth="1"/>
    <col min="3095" max="3101" width="4.33203125" style="13" customWidth="1"/>
    <col min="3102" max="3328" width="9.109375" style="13"/>
    <col min="3329" max="3329" width="12.109375" style="13" customWidth="1"/>
    <col min="3330" max="3330" width="5.5546875" style="13" customWidth="1"/>
    <col min="3331" max="3336" width="4.33203125" style="13" customWidth="1"/>
    <col min="3337" max="3337" width="3.44140625" style="13" customWidth="1"/>
    <col min="3338" max="3338" width="3.88671875" style="13" customWidth="1"/>
    <col min="3339" max="3339" width="3.33203125" style="13" customWidth="1"/>
    <col min="3340" max="3340" width="4.5546875" style="13" customWidth="1"/>
    <col min="3341" max="3344" width="4.33203125" style="13" customWidth="1"/>
    <col min="3345" max="3345" width="5.109375" style="13" customWidth="1"/>
    <col min="3346" max="3346" width="5.33203125" style="13" customWidth="1"/>
    <col min="3347" max="3349" width="4.33203125" style="13" customWidth="1"/>
    <col min="3350" max="3350" width="4" style="13" customWidth="1"/>
    <col min="3351" max="3357" width="4.33203125" style="13" customWidth="1"/>
    <col min="3358" max="3584" width="9.109375" style="13"/>
    <col min="3585" max="3585" width="12.109375" style="13" customWidth="1"/>
    <col min="3586" max="3586" width="5.5546875" style="13" customWidth="1"/>
    <col min="3587" max="3592" width="4.33203125" style="13" customWidth="1"/>
    <col min="3593" max="3593" width="3.44140625" style="13" customWidth="1"/>
    <col min="3594" max="3594" width="3.88671875" style="13" customWidth="1"/>
    <col min="3595" max="3595" width="3.33203125" style="13" customWidth="1"/>
    <col min="3596" max="3596" width="4.5546875" style="13" customWidth="1"/>
    <col min="3597" max="3600" width="4.33203125" style="13" customWidth="1"/>
    <col min="3601" max="3601" width="5.109375" style="13" customWidth="1"/>
    <col min="3602" max="3602" width="5.33203125" style="13" customWidth="1"/>
    <col min="3603" max="3605" width="4.33203125" style="13" customWidth="1"/>
    <col min="3606" max="3606" width="4" style="13" customWidth="1"/>
    <col min="3607" max="3613" width="4.33203125" style="13" customWidth="1"/>
    <col min="3614" max="3840" width="9.109375" style="13"/>
    <col min="3841" max="3841" width="12.109375" style="13" customWidth="1"/>
    <col min="3842" max="3842" width="5.5546875" style="13" customWidth="1"/>
    <col min="3843" max="3848" width="4.33203125" style="13" customWidth="1"/>
    <col min="3849" max="3849" width="3.44140625" style="13" customWidth="1"/>
    <col min="3850" max="3850" width="3.88671875" style="13" customWidth="1"/>
    <col min="3851" max="3851" width="3.33203125" style="13" customWidth="1"/>
    <col min="3852" max="3852" width="4.5546875" style="13" customWidth="1"/>
    <col min="3853" max="3856" width="4.33203125" style="13" customWidth="1"/>
    <col min="3857" max="3857" width="5.109375" style="13" customWidth="1"/>
    <col min="3858" max="3858" width="5.33203125" style="13" customWidth="1"/>
    <col min="3859" max="3861" width="4.33203125" style="13" customWidth="1"/>
    <col min="3862" max="3862" width="4" style="13" customWidth="1"/>
    <col min="3863" max="3869" width="4.33203125" style="13" customWidth="1"/>
    <col min="3870" max="4096" width="9.109375" style="13"/>
    <col min="4097" max="4097" width="12.109375" style="13" customWidth="1"/>
    <col min="4098" max="4098" width="5.5546875" style="13" customWidth="1"/>
    <col min="4099" max="4104" width="4.33203125" style="13" customWidth="1"/>
    <col min="4105" max="4105" width="3.44140625" style="13" customWidth="1"/>
    <col min="4106" max="4106" width="3.88671875" style="13" customWidth="1"/>
    <col min="4107" max="4107" width="3.33203125" style="13" customWidth="1"/>
    <col min="4108" max="4108" width="4.5546875" style="13" customWidth="1"/>
    <col min="4109" max="4112" width="4.33203125" style="13" customWidth="1"/>
    <col min="4113" max="4113" width="5.109375" style="13" customWidth="1"/>
    <col min="4114" max="4114" width="5.33203125" style="13" customWidth="1"/>
    <col min="4115" max="4117" width="4.33203125" style="13" customWidth="1"/>
    <col min="4118" max="4118" width="4" style="13" customWidth="1"/>
    <col min="4119" max="4125" width="4.33203125" style="13" customWidth="1"/>
    <col min="4126" max="4352" width="9.109375" style="13"/>
    <col min="4353" max="4353" width="12.109375" style="13" customWidth="1"/>
    <col min="4354" max="4354" width="5.5546875" style="13" customWidth="1"/>
    <col min="4355" max="4360" width="4.33203125" style="13" customWidth="1"/>
    <col min="4361" max="4361" width="3.44140625" style="13" customWidth="1"/>
    <col min="4362" max="4362" width="3.88671875" style="13" customWidth="1"/>
    <col min="4363" max="4363" width="3.33203125" style="13" customWidth="1"/>
    <col min="4364" max="4364" width="4.5546875" style="13" customWidth="1"/>
    <col min="4365" max="4368" width="4.33203125" style="13" customWidth="1"/>
    <col min="4369" max="4369" width="5.109375" style="13" customWidth="1"/>
    <col min="4370" max="4370" width="5.33203125" style="13" customWidth="1"/>
    <col min="4371" max="4373" width="4.33203125" style="13" customWidth="1"/>
    <col min="4374" max="4374" width="4" style="13" customWidth="1"/>
    <col min="4375" max="4381" width="4.33203125" style="13" customWidth="1"/>
    <col min="4382" max="4608" width="9.109375" style="13"/>
    <col min="4609" max="4609" width="12.109375" style="13" customWidth="1"/>
    <col min="4610" max="4610" width="5.5546875" style="13" customWidth="1"/>
    <col min="4611" max="4616" width="4.33203125" style="13" customWidth="1"/>
    <col min="4617" max="4617" width="3.44140625" style="13" customWidth="1"/>
    <col min="4618" max="4618" width="3.88671875" style="13" customWidth="1"/>
    <col min="4619" max="4619" width="3.33203125" style="13" customWidth="1"/>
    <col min="4620" max="4620" width="4.5546875" style="13" customWidth="1"/>
    <col min="4621" max="4624" width="4.33203125" style="13" customWidth="1"/>
    <col min="4625" max="4625" width="5.109375" style="13" customWidth="1"/>
    <col min="4626" max="4626" width="5.33203125" style="13" customWidth="1"/>
    <col min="4627" max="4629" width="4.33203125" style="13" customWidth="1"/>
    <col min="4630" max="4630" width="4" style="13" customWidth="1"/>
    <col min="4631" max="4637" width="4.33203125" style="13" customWidth="1"/>
    <col min="4638" max="4864" width="9.109375" style="13"/>
    <col min="4865" max="4865" width="12.109375" style="13" customWidth="1"/>
    <col min="4866" max="4866" width="5.5546875" style="13" customWidth="1"/>
    <col min="4867" max="4872" width="4.33203125" style="13" customWidth="1"/>
    <col min="4873" max="4873" width="3.44140625" style="13" customWidth="1"/>
    <col min="4874" max="4874" width="3.88671875" style="13" customWidth="1"/>
    <col min="4875" max="4875" width="3.33203125" style="13" customWidth="1"/>
    <col min="4876" max="4876" width="4.5546875" style="13" customWidth="1"/>
    <col min="4877" max="4880" width="4.33203125" style="13" customWidth="1"/>
    <col min="4881" max="4881" width="5.109375" style="13" customWidth="1"/>
    <col min="4882" max="4882" width="5.33203125" style="13" customWidth="1"/>
    <col min="4883" max="4885" width="4.33203125" style="13" customWidth="1"/>
    <col min="4886" max="4886" width="4" style="13" customWidth="1"/>
    <col min="4887" max="4893" width="4.33203125" style="13" customWidth="1"/>
    <col min="4894" max="5120" width="9.109375" style="13"/>
    <col min="5121" max="5121" width="12.109375" style="13" customWidth="1"/>
    <col min="5122" max="5122" width="5.5546875" style="13" customWidth="1"/>
    <col min="5123" max="5128" width="4.33203125" style="13" customWidth="1"/>
    <col min="5129" max="5129" width="3.44140625" style="13" customWidth="1"/>
    <col min="5130" max="5130" width="3.88671875" style="13" customWidth="1"/>
    <col min="5131" max="5131" width="3.33203125" style="13" customWidth="1"/>
    <col min="5132" max="5132" width="4.5546875" style="13" customWidth="1"/>
    <col min="5133" max="5136" width="4.33203125" style="13" customWidth="1"/>
    <col min="5137" max="5137" width="5.109375" style="13" customWidth="1"/>
    <col min="5138" max="5138" width="5.33203125" style="13" customWidth="1"/>
    <col min="5139" max="5141" width="4.33203125" style="13" customWidth="1"/>
    <col min="5142" max="5142" width="4" style="13" customWidth="1"/>
    <col min="5143" max="5149" width="4.33203125" style="13" customWidth="1"/>
    <col min="5150" max="5376" width="9.109375" style="13"/>
    <col min="5377" max="5377" width="12.109375" style="13" customWidth="1"/>
    <col min="5378" max="5378" width="5.5546875" style="13" customWidth="1"/>
    <col min="5379" max="5384" width="4.33203125" style="13" customWidth="1"/>
    <col min="5385" max="5385" width="3.44140625" style="13" customWidth="1"/>
    <col min="5386" max="5386" width="3.88671875" style="13" customWidth="1"/>
    <col min="5387" max="5387" width="3.33203125" style="13" customWidth="1"/>
    <col min="5388" max="5388" width="4.5546875" style="13" customWidth="1"/>
    <col min="5389" max="5392" width="4.33203125" style="13" customWidth="1"/>
    <col min="5393" max="5393" width="5.109375" style="13" customWidth="1"/>
    <col min="5394" max="5394" width="5.33203125" style="13" customWidth="1"/>
    <col min="5395" max="5397" width="4.33203125" style="13" customWidth="1"/>
    <col min="5398" max="5398" width="4" style="13" customWidth="1"/>
    <col min="5399" max="5405" width="4.33203125" style="13" customWidth="1"/>
    <col min="5406" max="5632" width="9.109375" style="13"/>
    <col min="5633" max="5633" width="12.109375" style="13" customWidth="1"/>
    <col min="5634" max="5634" width="5.5546875" style="13" customWidth="1"/>
    <col min="5635" max="5640" width="4.33203125" style="13" customWidth="1"/>
    <col min="5641" max="5641" width="3.44140625" style="13" customWidth="1"/>
    <col min="5642" max="5642" width="3.88671875" style="13" customWidth="1"/>
    <col min="5643" max="5643" width="3.33203125" style="13" customWidth="1"/>
    <col min="5644" max="5644" width="4.5546875" style="13" customWidth="1"/>
    <col min="5645" max="5648" width="4.33203125" style="13" customWidth="1"/>
    <col min="5649" max="5649" width="5.109375" style="13" customWidth="1"/>
    <col min="5650" max="5650" width="5.33203125" style="13" customWidth="1"/>
    <col min="5651" max="5653" width="4.33203125" style="13" customWidth="1"/>
    <col min="5654" max="5654" width="4" style="13" customWidth="1"/>
    <col min="5655" max="5661" width="4.33203125" style="13" customWidth="1"/>
    <col min="5662" max="5888" width="9.109375" style="13"/>
    <col min="5889" max="5889" width="12.109375" style="13" customWidth="1"/>
    <col min="5890" max="5890" width="5.5546875" style="13" customWidth="1"/>
    <col min="5891" max="5896" width="4.33203125" style="13" customWidth="1"/>
    <col min="5897" max="5897" width="3.44140625" style="13" customWidth="1"/>
    <col min="5898" max="5898" width="3.88671875" style="13" customWidth="1"/>
    <col min="5899" max="5899" width="3.33203125" style="13" customWidth="1"/>
    <col min="5900" max="5900" width="4.5546875" style="13" customWidth="1"/>
    <col min="5901" max="5904" width="4.33203125" style="13" customWidth="1"/>
    <col min="5905" max="5905" width="5.109375" style="13" customWidth="1"/>
    <col min="5906" max="5906" width="5.33203125" style="13" customWidth="1"/>
    <col min="5907" max="5909" width="4.33203125" style="13" customWidth="1"/>
    <col min="5910" max="5910" width="4" style="13" customWidth="1"/>
    <col min="5911" max="5917" width="4.33203125" style="13" customWidth="1"/>
    <col min="5918" max="6144" width="9.109375" style="13"/>
    <col min="6145" max="6145" width="12.109375" style="13" customWidth="1"/>
    <col min="6146" max="6146" width="5.5546875" style="13" customWidth="1"/>
    <col min="6147" max="6152" width="4.33203125" style="13" customWidth="1"/>
    <col min="6153" max="6153" width="3.44140625" style="13" customWidth="1"/>
    <col min="6154" max="6154" width="3.88671875" style="13" customWidth="1"/>
    <col min="6155" max="6155" width="3.33203125" style="13" customWidth="1"/>
    <col min="6156" max="6156" width="4.5546875" style="13" customWidth="1"/>
    <col min="6157" max="6160" width="4.33203125" style="13" customWidth="1"/>
    <col min="6161" max="6161" width="5.109375" style="13" customWidth="1"/>
    <col min="6162" max="6162" width="5.33203125" style="13" customWidth="1"/>
    <col min="6163" max="6165" width="4.33203125" style="13" customWidth="1"/>
    <col min="6166" max="6166" width="4" style="13" customWidth="1"/>
    <col min="6167" max="6173" width="4.33203125" style="13" customWidth="1"/>
    <col min="6174" max="6400" width="9.109375" style="13"/>
    <col min="6401" max="6401" width="12.109375" style="13" customWidth="1"/>
    <col min="6402" max="6402" width="5.5546875" style="13" customWidth="1"/>
    <col min="6403" max="6408" width="4.33203125" style="13" customWidth="1"/>
    <col min="6409" max="6409" width="3.44140625" style="13" customWidth="1"/>
    <col min="6410" max="6410" width="3.88671875" style="13" customWidth="1"/>
    <col min="6411" max="6411" width="3.33203125" style="13" customWidth="1"/>
    <col min="6412" max="6412" width="4.5546875" style="13" customWidth="1"/>
    <col min="6413" max="6416" width="4.33203125" style="13" customWidth="1"/>
    <col min="6417" max="6417" width="5.109375" style="13" customWidth="1"/>
    <col min="6418" max="6418" width="5.33203125" style="13" customWidth="1"/>
    <col min="6419" max="6421" width="4.33203125" style="13" customWidth="1"/>
    <col min="6422" max="6422" width="4" style="13" customWidth="1"/>
    <col min="6423" max="6429" width="4.33203125" style="13" customWidth="1"/>
    <col min="6430" max="6656" width="9.109375" style="13"/>
    <col min="6657" max="6657" width="12.109375" style="13" customWidth="1"/>
    <col min="6658" max="6658" width="5.5546875" style="13" customWidth="1"/>
    <col min="6659" max="6664" width="4.33203125" style="13" customWidth="1"/>
    <col min="6665" max="6665" width="3.44140625" style="13" customWidth="1"/>
    <col min="6666" max="6666" width="3.88671875" style="13" customWidth="1"/>
    <col min="6667" max="6667" width="3.33203125" style="13" customWidth="1"/>
    <col min="6668" max="6668" width="4.5546875" style="13" customWidth="1"/>
    <col min="6669" max="6672" width="4.33203125" style="13" customWidth="1"/>
    <col min="6673" max="6673" width="5.109375" style="13" customWidth="1"/>
    <col min="6674" max="6674" width="5.33203125" style="13" customWidth="1"/>
    <col min="6675" max="6677" width="4.33203125" style="13" customWidth="1"/>
    <col min="6678" max="6678" width="4" style="13" customWidth="1"/>
    <col min="6679" max="6685" width="4.33203125" style="13" customWidth="1"/>
    <col min="6686" max="6912" width="9.109375" style="13"/>
    <col min="6913" max="6913" width="12.109375" style="13" customWidth="1"/>
    <col min="6914" max="6914" width="5.5546875" style="13" customWidth="1"/>
    <col min="6915" max="6920" width="4.33203125" style="13" customWidth="1"/>
    <col min="6921" max="6921" width="3.44140625" style="13" customWidth="1"/>
    <col min="6922" max="6922" width="3.88671875" style="13" customWidth="1"/>
    <col min="6923" max="6923" width="3.33203125" style="13" customWidth="1"/>
    <col min="6924" max="6924" width="4.5546875" style="13" customWidth="1"/>
    <col min="6925" max="6928" width="4.33203125" style="13" customWidth="1"/>
    <col min="6929" max="6929" width="5.109375" style="13" customWidth="1"/>
    <col min="6930" max="6930" width="5.33203125" style="13" customWidth="1"/>
    <col min="6931" max="6933" width="4.33203125" style="13" customWidth="1"/>
    <col min="6934" max="6934" width="4" style="13" customWidth="1"/>
    <col min="6935" max="6941" width="4.33203125" style="13" customWidth="1"/>
    <col min="6942" max="7168" width="9.109375" style="13"/>
    <col min="7169" max="7169" width="12.109375" style="13" customWidth="1"/>
    <col min="7170" max="7170" width="5.5546875" style="13" customWidth="1"/>
    <col min="7171" max="7176" width="4.33203125" style="13" customWidth="1"/>
    <col min="7177" max="7177" width="3.44140625" style="13" customWidth="1"/>
    <col min="7178" max="7178" width="3.88671875" style="13" customWidth="1"/>
    <col min="7179" max="7179" width="3.33203125" style="13" customWidth="1"/>
    <col min="7180" max="7180" width="4.5546875" style="13" customWidth="1"/>
    <col min="7181" max="7184" width="4.33203125" style="13" customWidth="1"/>
    <col min="7185" max="7185" width="5.109375" style="13" customWidth="1"/>
    <col min="7186" max="7186" width="5.33203125" style="13" customWidth="1"/>
    <col min="7187" max="7189" width="4.33203125" style="13" customWidth="1"/>
    <col min="7190" max="7190" width="4" style="13" customWidth="1"/>
    <col min="7191" max="7197" width="4.33203125" style="13" customWidth="1"/>
    <col min="7198" max="7424" width="9.109375" style="13"/>
    <col min="7425" max="7425" width="12.109375" style="13" customWidth="1"/>
    <col min="7426" max="7426" width="5.5546875" style="13" customWidth="1"/>
    <col min="7427" max="7432" width="4.33203125" style="13" customWidth="1"/>
    <col min="7433" max="7433" width="3.44140625" style="13" customWidth="1"/>
    <col min="7434" max="7434" width="3.88671875" style="13" customWidth="1"/>
    <col min="7435" max="7435" width="3.33203125" style="13" customWidth="1"/>
    <col min="7436" max="7436" width="4.5546875" style="13" customWidth="1"/>
    <col min="7437" max="7440" width="4.33203125" style="13" customWidth="1"/>
    <col min="7441" max="7441" width="5.109375" style="13" customWidth="1"/>
    <col min="7442" max="7442" width="5.33203125" style="13" customWidth="1"/>
    <col min="7443" max="7445" width="4.33203125" style="13" customWidth="1"/>
    <col min="7446" max="7446" width="4" style="13" customWidth="1"/>
    <col min="7447" max="7453" width="4.33203125" style="13" customWidth="1"/>
    <col min="7454" max="7680" width="9.109375" style="13"/>
    <col min="7681" max="7681" width="12.109375" style="13" customWidth="1"/>
    <col min="7682" max="7682" width="5.5546875" style="13" customWidth="1"/>
    <col min="7683" max="7688" width="4.33203125" style="13" customWidth="1"/>
    <col min="7689" max="7689" width="3.44140625" style="13" customWidth="1"/>
    <col min="7690" max="7690" width="3.88671875" style="13" customWidth="1"/>
    <col min="7691" max="7691" width="3.33203125" style="13" customWidth="1"/>
    <col min="7692" max="7692" width="4.5546875" style="13" customWidth="1"/>
    <col min="7693" max="7696" width="4.33203125" style="13" customWidth="1"/>
    <col min="7697" max="7697" width="5.109375" style="13" customWidth="1"/>
    <col min="7698" max="7698" width="5.33203125" style="13" customWidth="1"/>
    <col min="7699" max="7701" width="4.33203125" style="13" customWidth="1"/>
    <col min="7702" max="7702" width="4" style="13" customWidth="1"/>
    <col min="7703" max="7709" width="4.33203125" style="13" customWidth="1"/>
    <col min="7710" max="7936" width="9.109375" style="13"/>
    <col min="7937" max="7937" width="12.109375" style="13" customWidth="1"/>
    <col min="7938" max="7938" width="5.5546875" style="13" customWidth="1"/>
    <col min="7939" max="7944" width="4.33203125" style="13" customWidth="1"/>
    <col min="7945" max="7945" width="3.44140625" style="13" customWidth="1"/>
    <col min="7946" max="7946" width="3.88671875" style="13" customWidth="1"/>
    <col min="7947" max="7947" width="3.33203125" style="13" customWidth="1"/>
    <col min="7948" max="7948" width="4.5546875" style="13" customWidth="1"/>
    <col min="7949" max="7952" width="4.33203125" style="13" customWidth="1"/>
    <col min="7953" max="7953" width="5.109375" style="13" customWidth="1"/>
    <col min="7954" max="7954" width="5.33203125" style="13" customWidth="1"/>
    <col min="7955" max="7957" width="4.33203125" style="13" customWidth="1"/>
    <col min="7958" max="7958" width="4" style="13" customWidth="1"/>
    <col min="7959" max="7965" width="4.33203125" style="13" customWidth="1"/>
    <col min="7966" max="8192" width="9.109375" style="13"/>
    <col min="8193" max="8193" width="12.109375" style="13" customWidth="1"/>
    <col min="8194" max="8194" width="5.5546875" style="13" customWidth="1"/>
    <col min="8195" max="8200" width="4.33203125" style="13" customWidth="1"/>
    <col min="8201" max="8201" width="3.44140625" style="13" customWidth="1"/>
    <col min="8202" max="8202" width="3.88671875" style="13" customWidth="1"/>
    <col min="8203" max="8203" width="3.33203125" style="13" customWidth="1"/>
    <col min="8204" max="8204" width="4.5546875" style="13" customWidth="1"/>
    <col min="8205" max="8208" width="4.33203125" style="13" customWidth="1"/>
    <col min="8209" max="8209" width="5.109375" style="13" customWidth="1"/>
    <col min="8210" max="8210" width="5.33203125" style="13" customWidth="1"/>
    <col min="8211" max="8213" width="4.33203125" style="13" customWidth="1"/>
    <col min="8214" max="8214" width="4" style="13" customWidth="1"/>
    <col min="8215" max="8221" width="4.33203125" style="13" customWidth="1"/>
    <col min="8222" max="8448" width="9.109375" style="13"/>
    <col min="8449" max="8449" width="12.109375" style="13" customWidth="1"/>
    <col min="8450" max="8450" width="5.5546875" style="13" customWidth="1"/>
    <col min="8451" max="8456" width="4.33203125" style="13" customWidth="1"/>
    <col min="8457" max="8457" width="3.44140625" style="13" customWidth="1"/>
    <col min="8458" max="8458" width="3.88671875" style="13" customWidth="1"/>
    <col min="8459" max="8459" width="3.33203125" style="13" customWidth="1"/>
    <col min="8460" max="8460" width="4.5546875" style="13" customWidth="1"/>
    <col min="8461" max="8464" width="4.33203125" style="13" customWidth="1"/>
    <col min="8465" max="8465" width="5.109375" style="13" customWidth="1"/>
    <col min="8466" max="8466" width="5.33203125" style="13" customWidth="1"/>
    <col min="8467" max="8469" width="4.33203125" style="13" customWidth="1"/>
    <col min="8470" max="8470" width="4" style="13" customWidth="1"/>
    <col min="8471" max="8477" width="4.33203125" style="13" customWidth="1"/>
    <col min="8478" max="8704" width="9.109375" style="13"/>
    <col min="8705" max="8705" width="12.109375" style="13" customWidth="1"/>
    <col min="8706" max="8706" width="5.5546875" style="13" customWidth="1"/>
    <col min="8707" max="8712" width="4.33203125" style="13" customWidth="1"/>
    <col min="8713" max="8713" width="3.44140625" style="13" customWidth="1"/>
    <col min="8714" max="8714" width="3.88671875" style="13" customWidth="1"/>
    <col min="8715" max="8715" width="3.33203125" style="13" customWidth="1"/>
    <col min="8716" max="8716" width="4.5546875" style="13" customWidth="1"/>
    <col min="8717" max="8720" width="4.33203125" style="13" customWidth="1"/>
    <col min="8721" max="8721" width="5.109375" style="13" customWidth="1"/>
    <col min="8722" max="8722" width="5.33203125" style="13" customWidth="1"/>
    <col min="8723" max="8725" width="4.33203125" style="13" customWidth="1"/>
    <col min="8726" max="8726" width="4" style="13" customWidth="1"/>
    <col min="8727" max="8733" width="4.33203125" style="13" customWidth="1"/>
    <col min="8734" max="8960" width="9.109375" style="13"/>
    <col min="8961" max="8961" width="12.109375" style="13" customWidth="1"/>
    <col min="8962" max="8962" width="5.5546875" style="13" customWidth="1"/>
    <col min="8963" max="8968" width="4.33203125" style="13" customWidth="1"/>
    <col min="8969" max="8969" width="3.44140625" style="13" customWidth="1"/>
    <col min="8970" max="8970" width="3.88671875" style="13" customWidth="1"/>
    <col min="8971" max="8971" width="3.33203125" style="13" customWidth="1"/>
    <col min="8972" max="8972" width="4.5546875" style="13" customWidth="1"/>
    <col min="8973" max="8976" width="4.33203125" style="13" customWidth="1"/>
    <col min="8977" max="8977" width="5.109375" style="13" customWidth="1"/>
    <col min="8978" max="8978" width="5.33203125" style="13" customWidth="1"/>
    <col min="8979" max="8981" width="4.33203125" style="13" customWidth="1"/>
    <col min="8982" max="8982" width="4" style="13" customWidth="1"/>
    <col min="8983" max="8989" width="4.33203125" style="13" customWidth="1"/>
    <col min="8990" max="9216" width="9.109375" style="13"/>
    <col min="9217" max="9217" width="12.109375" style="13" customWidth="1"/>
    <col min="9218" max="9218" width="5.5546875" style="13" customWidth="1"/>
    <col min="9219" max="9224" width="4.33203125" style="13" customWidth="1"/>
    <col min="9225" max="9225" width="3.44140625" style="13" customWidth="1"/>
    <col min="9226" max="9226" width="3.88671875" style="13" customWidth="1"/>
    <col min="9227" max="9227" width="3.33203125" style="13" customWidth="1"/>
    <col min="9228" max="9228" width="4.5546875" style="13" customWidth="1"/>
    <col min="9229" max="9232" width="4.33203125" style="13" customWidth="1"/>
    <col min="9233" max="9233" width="5.109375" style="13" customWidth="1"/>
    <col min="9234" max="9234" width="5.33203125" style="13" customWidth="1"/>
    <col min="9235" max="9237" width="4.33203125" style="13" customWidth="1"/>
    <col min="9238" max="9238" width="4" style="13" customWidth="1"/>
    <col min="9239" max="9245" width="4.33203125" style="13" customWidth="1"/>
    <col min="9246" max="9472" width="9.109375" style="13"/>
    <col min="9473" max="9473" width="12.109375" style="13" customWidth="1"/>
    <col min="9474" max="9474" width="5.5546875" style="13" customWidth="1"/>
    <col min="9475" max="9480" width="4.33203125" style="13" customWidth="1"/>
    <col min="9481" max="9481" width="3.44140625" style="13" customWidth="1"/>
    <col min="9482" max="9482" width="3.88671875" style="13" customWidth="1"/>
    <col min="9483" max="9483" width="3.33203125" style="13" customWidth="1"/>
    <col min="9484" max="9484" width="4.5546875" style="13" customWidth="1"/>
    <col min="9485" max="9488" width="4.33203125" style="13" customWidth="1"/>
    <col min="9489" max="9489" width="5.109375" style="13" customWidth="1"/>
    <col min="9490" max="9490" width="5.33203125" style="13" customWidth="1"/>
    <col min="9491" max="9493" width="4.33203125" style="13" customWidth="1"/>
    <col min="9494" max="9494" width="4" style="13" customWidth="1"/>
    <col min="9495" max="9501" width="4.33203125" style="13" customWidth="1"/>
    <col min="9502" max="9728" width="9.109375" style="13"/>
    <col min="9729" max="9729" width="12.109375" style="13" customWidth="1"/>
    <col min="9730" max="9730" width="5.5546875" style="13" customWidth="1"/>
    <col min="9731" max="9736" width="4.33203125" style="13" customWidth="1"/>
    <col min="9737" max="9737" width="3.44140625" style="13" customWidth="1"/>
    <col min="9738" max="9738" width="3.88671875" style="13" customWidth="1"/>
    <col min="9739" max="9739" width="3.33203125" style="13" customWidth="1"/>
    <col min="9740" max="9740" width="4.5546875" style="13" customWidth="1"/>
    <col min="9741" max="9744" width="4.33203125" style="13" customWidth="1"/>
    <col min="9745" max="9745" width="5.109375" style="13" customWidth="1"/>
    <col min="9746" max="9746" width="5.33203125" style="13" customWidth="1"/>
    <col min="9747" max="9749" width="4.33203125" style="13" customWidth="1"/>
    <col min="9750" max="9750" width="4" style="13" customWidth="1"/>
    <col min="9751" max="9757" width="4.33203125" style="13" customWidth="1"/>
    <col min="9758" max="9984" width="9.109375" style="13"/>
    <col min="9985" max="9985" width="12.109375" style="13" customWidth="1"/>
    <col min="9986" max="9986" width="5.5546875" style="13" customWidth="1"/>
    <col min="9987" max="9992" width="4.33203125" style="13" customWidth="1"/>
    <col min="9993" max="9993" width="3.44140625" style="13" customWidth="1"/>
    <col min="9994" max="9994" width="3.88671875" style="13" customWidth="1"/>
    <col min="9995" max="9995" width="3.33203125" style="13" customWidth="1"/>
    <col min="9996" max="9996" width="4.5546875" style="13" customWidth="1"/>
    <col min="9997" max="10000" width="4.33203125" style="13" customWidth="1"/>
    <col min="10001" max="10001" width="5.109375" style="13" customWidth="1"/>
    <col min="10002" max="10002" width="5.33203125" style="13" customWidth="1"/>
    <col min="10003" max="10005" width="4.33203125" style="13" customWidth="1"/>
    <col min="10006" max="10006" width="4" style="13" customWidth="1"/>
    <col min="10007" max="10013" width="4.33203125" style="13" customWidth="1"/>
    <col min="10014" max="10240" width="9.109375" style="13"/>
    <col min="10241" max="10241" width="12.109375" style="13" customWidth="1"/>
    <col min="10242" max="10242" width="5.5546875" style="13" customWidth="1"/>
    <col min="10243" max="10248" width="4.33203125" style="13" customWidth="1"/>
    <col min="10249" max="10249" width="3.44140625" style="13" customWidth="1"/>
    <col min="10250" max="10250" width="3.88671875" style="13" customWidth="1"/>
    <col min="10251" max="10251" width="3.33203125" style="13" customWidth="1"/>
    <col min="10252" max="10252" width="4.5546875" style="13" customWidth="1"/>
    <col min="10253" max="10256" width="4.33203125" style="13" customWidth="1"/>
    <col min="10257" max="10257" width="5.109375" style="13" customWidth="1"/>
    <col min="10258" max="10258" width="5.33203125" style="13" customWidth="1"/>
    <col min="10259" max="10261" width="4.33203125" style="13" customWidth="1"/>
    <col min="10262" max="10262" width="4" style="13" customWidth="1"/>
    <col min="10263" max="10269" width="4.33203125" style="13" customWidth="1"/>
    <col min="10270" max="10496" width="9.109375" style="13"/>
    <col min="10497" max="10497" width="12.109375" style="13" customWidth="1"/>
    <col min="10498" max="10498" width="5.5546875" style="13" customWidth="1"/>
    <col min="10499" max="10504" width="4.33203125" style="13" customWidth="1"/>
    <col min="10505" max="10505" width="3.44140625" style="13" customWidth="1"/>
    <col min="10506" max="10506" width="3.88671875" style="13" customWidth="1"/>
    <col min="10507" max="10507" width="3.33203125" style="13" customWidth="1"/>
    <col min="10508" max="10508" width="4.5546875" style="13" customWidth="1"/>
    <col min="10509" max="10512" width="4.33203125" style="13" customWidth="1"/>
    <col min="10513" max="10513" width="5.109375" style="13" customWidth="1"/>
    <col min="10514" max="10514" width="5.33203125" style="13" customWidth="1"/>
    <col min="10515" max="10517" width="4.33203125" style="13" customWidth="1"/>
    <col min="10518" max="10518" width="4" style="13" customWidth="1"/>
    <col min="10519" max="10525" width="4.33203125" style="13" customWidth="1"/>
    <col min="10526" max="10752" width="9.109375" style="13"/>
    <col min="10753" max="10753" width="12.109375" style="13" customWidth="1"/>
    <col min="10754" max="10754" width="5.5546875" style="13" customWidth="1"/>
    <col min="10755" max="10760" width="4.33203125" style="13" customWidth="1"/>
    <col min="10761" max="10761" width="3.44140625" style="13" customWidth="1"/>
    <col min="10762" max="10762" width="3.88671875" style="13" customWidth="1"/>
    <col min="10763" max="10763" width="3.33203125" style="13" customWidth="1"/>
    <col min="10764" max="10764" width="4.5546875" style="13" customWidth="1"/>
    <col min="10765" max="10768" width="4.33203125" style="13" customWidth="1"/>
    <col min="10769" max="10769" width="5.109375" style="13" customWidth="1"/>
    <col min="10770" max="10770" width="5.33203125" style="13" customWidth="1"/>
    <col min="10771" max="10773" width="4.33203125" style="13" customWidth="1"/>
    <col min="10774" max="10774" width="4" style="13" customWidth="1"/>
    <col min="10775" max="10781" width="4.33203125" style="13" customWidth="1"/>
    <col min="10782" max="11008" width="9.109375" style="13"/>
    <col min="11009" max="11009" width="12.109375" style="13" customWidth="1"/>
    <col min="11010" max="11010" width="5.5546875" style="13" customWidth="1"/>
    <col min="11011" max="11016" width="4.33203125" style="13" customWidth="1"/>
    <col min="11017" max="11017" width="3.44140625" style="13" customWidth="1"/>
    <col min="11018" max="11018" width="3.88671875" style="13" customWidth="1"/>
    <col min="11019" max="11019" width="3.33203125" style="13" customWidth="1"/>
    <col min="11020" max="11020" width="4.5546875" style="13" customWidth="1"/>
    <col min="11021" max="11024" width="4.33203125" style="13" customWidth="1"/>
    <col min="11025" max="11025" width="5.109375" style="13" customWidth="1"/>
    <col min="11026" max="11026" width="5.33203125" style="13" customWidth="1"/>
    <col min="11027" max="11029" width="4.33203125" style="13" customWidth="1"/>
    <col min="11030" max="11030" width="4" style="13" customWidth="1"/>
    <col min="11031" max="11037" width="4.33203125" style="13" customWidth="1"/>
    <col min="11038" max="11264" width="9.109375" style="13"/>
    <col min="11265" max="11265" width="12.109375" style="13" customWidth="1"/>
    <col min="11266" max="11266" width="5.5546875" style="13" customWidth="1"/>
    <col min="11267" max="11272" width="4.33203125" style="13" customWidth="1"/>
    <col min="11273" max="11273" width="3.44140625" style="13" customWidth="1"/>
    <col min="11274" max="11274" width="3.88671875" style="13" customWidth="1"/>
    <col min="11275" max="11275" width="3.33203125" style="13" customWidth="1"/>
    <col min="11276" max="11276" width="4.5546875" style="13" customWidth="1"/>
    <col min="11277" max="11280" width="4.33203125" style="13" customWidth="1"/>
    <col min="11281" max="11281" width="5.109375" style="13" customWidth="1"/>
    <col min="11282" max="11282" width="5.33203125" style="13" customWidth="1"/>
    <col min="11283" max="11285" width="4.33203125" style="13" customWidth="1"/>
    <col min="11286" max="11286" width="4" style="13" customWidth="1"/>
    <col min="11287" max="11293" width="4.33203125" style="13" customWidth="1"/>
    <col min="11294" max="11520" width="9.109375" style="13"/>
    <col min="11521" max="11521" width="12.109375" style="13" customWidth="1"/>
    <col min="11522" max="11522" width="5.5546875" style="13" customWidth="1"/>
    <col min="11523" max="11528" width="4.33203125" style="13" customWidth="1"/>
    <col min="11529" max="11529" width="3.44140625" style="13" customWidth="1"/>
    <col min="11530" max="11530" width="3.88671875" style="13" customWidth="1"/>
    <col min="11531" max="11531" width="3.33203125" style="13" customWidth="1"/>
    <col min="11532" max="11532" width="4.5546875" style="13" customWidth="1"/>
    <col min="11533" max="11536" width="4.33203125" style="13" customWidth="1"/>
    <col min="11537" max="11537" width="5.109375" style="13" customWidth="1"/>
    <col min="11538" max="11538" width="5.33203125" style="13" customWidth="1"/>
    <col min="11539" max="11541" width="4.33203125" style="13" customWidth="1"/>
    <col min="11542" max="11542" width="4" style="13" customWidth="1"/>
    <col min="11543" max="11549" width="4.33203125" style="13" customWidth="1"/>
    <col min="11550" max="11776" width="9.109375" style="13"/>
    <col min="11777" max="11777" width="12.109375" style="13" customWidth="1"/>
    <col min="11778" max="11778" width="5.5546875" style="13" customWidth="1"/>
    <col min="11779" max="11784" width="4.33203125" style="13" customWidth="1"/>
    <col min="11785" max="11785" width="3.44140625" style="13" customWidth="1"/>
    <col min="11786" max="11786" width="3.88671875" style="13" customWidth="1"/>
    <col min="11787" max="11787" width="3.33203125" style="13" customWidth="1"/>
    <col min="11788" max="11788" width="4.5546875" style="13" customWidth="1"/>
    <col min="11789" max="11792" width="4.33203125" style="13" customWidth="1"/>
    <col min="11793" max="11793" width="5.109375" style="13" customWidth="1"/>
    <col min="11794" max="11794" width="5.33203125" style="13" customWidth="1"/>
    <col min="11795" max="11797" width="4.33203125" style="13" customWidth="1"/>
    <col min="11798" max="11798" width="4" style="13" customWidth="1"/>
    <col min="11799" max="11805" width="4.33203125" style="13" customWidth="1"/>
    <col min="11806" max="12032" width="9.109375" style="13"/>
    <col min="12033" max="12033" width="12.109375" style="13" customWidth="1"/>
    <col min="12034" max="12034" width="5.5546875" style="13" customWidth="1"/>
    <col min="12035" max="12040" width="4.33203125" style="13" customWidth="1"/>
    <col min="12041" max="12041" width="3.44140625" style="13" customWidth="1"/>
    <col min="12042" max="12042" width="3.88671875" style="13" customWidth="1"/>
    <col min="12043" max="12043" width="3.33203125" style="13" customWidth="1"/>
    <col min="12044" max="12044" width="4.5546875" style="13" customWidth="1"/>
    <col min="12045" max="12048" width="4.33203125" style="13" customWidth="1"/>
    <col min="12049" max="12049" width="5.109375" style="13" customWidth="1"/>
    <col min="12050" max="12050" width="5.33203125" style="13" customWidth="1"/>
    <col min="12051" max="12053" width="4.33203125" style="13" customWidth="1"/>
    <col min="12054" max="12054" width="4" style="13" customWidth="1"/>
    <col min="12055" max="12061" width="4.33203125" style="13" customWidth="1"/>
    <col min="12062" max="12288" width="9.109375" style="13"/>
    <col min="12289" max="12289" width="12.109375" style="13" customWidth="1"/>
    <col min="12290" max="12290" width="5.5546875" style="13" customWidth="1"/>
    <col min="12291" max="12296" width="4.33203125" style="13" customWidth="1"/>
    <col min="12297" max="12297" width="3.44140625" style="13" customWidth="1"/>
    <col min="12298" max="12298" width="3.88671875" style="13" customWidth="1"/>
    <col min="12299" max="12299" width="3.33203125" style="13" customWidth="1"/>
    <col min="12300" max="12300" width="4.5546875" style="13" customWidth="1"/>
    <col min="12301" max="12304" width="4.33203125" style="13" customWidth="1"/>
    <col min="12305" max="12305" width="5.109375" style="13" customWidth="1"/>
    <col min="12306" max="12306" width="5.33203125" style="13" customWidth="1"/>
    <col min="12307" max="12309" width="4.33203125" style="13" customWidth="1"/>
    <col min="12310" max="12310" width="4" style="13" customWidth="1"/>
    <col min="12311" max="12317" width="4.33203125" style="13" customWidth="1"/>
    <col min="12318" max="12544" width="9.109375" style="13"/>
    <col min="12545" max="12545" width="12.109375" style="13" customWidth="1"/>
    <col min="12546" max="12546" width="5.5546875" style="13" customWidth="1"/>
    <col min="12547" max="12552" width="4.33203125" style="13" customWidth="1"/>
    <col min="12553" max="12553" width="3.44140625" style="13" customWidth="1"/>
    <col min="12554" max="12554" width="3.88671875" style="13" customWidth="1"/>
    <col min="12555" max="12555" width="3.33203125" style="13" customWidth="1"/>
    <col min="12556" max="12556" width="4.5546875" style="13" customWidth="1"/>
    <col min="12557" max="12560" width="4.33203125" style="13" customWidth="1"/>
    <col min="12561" max="12561" width="5.109375" style="13" customWidth="1"/>
    <col min="12562" max="12562" width="5.33203125" style="13" customWidth="1"/>
    <col min="12563" max="12565" width="4.33203125" style="13" customWidth="1"/>
    <col min="12566" max="12566" width="4" style="13" customWidth="1"/>
    <col min="12567" max="12573" width="4.33203125" style="13" customWidth="1"/>
    <col min="12574" max="12800" width="9.109375" style="13"/>
    <col min="12801" max="12801" width="12.109375" style="13" customWidth="1"/>
    <col min="12802" max="12802" width="5.5546875" style="13" customWidth="1"/>
    <col min="12803" max="12808" width="4.33203125" style="13" customWidth="1"/>
    <col min="12809" max="12809" width="3.44140625" style="13" customWidth="1"/>
    <col min="12810" max="12810" width="3.88671875" style="13" customWidth="1"/>
    <col min="12811" max="12811" width="3.33203125" style="13" customWidth="1"/>
    <col min="12812" max="12812" width="4.5546875" style="13" customWidth="1"/>
    <col min="12813" max="12816" width="4.33203125" style="13" customWidth="1"/>
    <col min="12817" max="12817" width="5.109375" style="13" customWidth="1"/>
    <col min="12818" max="12818" width="5.33203125" style="13" customWidth="1"/>
    <col min="12819" max="12821" width="4.33203125" style="13" customWidth="1"/>
    <col min="12822" max="12822" width="4" style="13" customWidth="1"/>
    <col min="12823" max="12829" width="4.33203125" style="13" customWidth="1"/>
    <col min="12830" max="13056" width="9.109375" style="13"/>
    <col min="13057" max="13057" width="12.109375" style="13" customWidth="1"/>
    <col min="13058" max="13058" width="5.5546875" style="13" customWidth="1"/>
    <col min="13059" max="13064" width="4.33203125" style="13" customWidth="1"/>
    <col min="13065" max="13065" width="3.44140625" style="13" customWidth="1"/>
    <col min="13066" max="13066" width="3.88671875" style="13" customWidth="1"/>
    <col min="13067" max="13067" width="3.33203125" style="13" customWidth="1"/>
    <col min="13068" max="13068" width="4.5546875" style="13" customWidth="1"/>
    <col min="13069" max="13072" width="4.33203125" style="13" customWidth="1"/>
    <col min="13073" max="13073" width="5.109375" style="13" customWidth="1"/>
    <col min="13074" max="13074" width="5.33203125" style="13" customWidth="1"/>
    <col min="13075" max="13077" width="4.33203125" style="13" customWidth="1"/>
    <col min="13078" max="13078" width="4" style="13" customWidth="1"/>
    <col min="13079" max="13085" width="4.33203125" style="13" customWidth="1"/>
    <col min="13086" max="13312" width="9.109375" style="13"/>
    <col min="13313" max="13313" width="12.109375" style="13" customWidth="1"/>
    <col min="13314" max="13314" width="5.5546875" style="13" customWidth="1"/>
    <col min="13315" max="13320" width="4.33203125" style="13" customWidth="1"/>
    <col min="13321" max="13321" width="3.44140625" style="13" customWidth="1"/>
    <col min="13322" max="13322" width="3.88671875" style="13" customWidth="1"/>
    <col min="13323" max="13323" width="3.33203125" style="13" customWidth="1"/>
    <col min="13324" max="13324" width="4.5546875" style="13" customWidth="1"/>
    <col min="13325" max="13328" width="4.33203125" style="13" customWidth="1"/>
    <col min="13329" max="13329" width="5.109375" style="13" customWidth="1"/>
    <col min="13330" max="13330" width="5.33203125" style="13" customWidth="1"/>
    <col min="13331" max="13333" width="4.33203125" style="13" customWidth="1"/>
    <col min="13334" max="13334" width="4" style="13" customWidth="1"/>
    <col min="13335" max="13341" width="4.33203125" style="13" customWidth="1"/>
    <col min="13342" max="13568" width="9.109375" style="13"/>
    <col min="13569" max="13569" width="12.109375" style="13" customWidth="1"/>
    <col min="13570" max="13570" width="5.5546875" style="13" customWidth="1"/>
    <col min="13571" max="13576" width="4.33203125" style="13" customWidth="1"/>
    <col min="13577" max="13577" width="3.44140625" style="13" customWidth="1"/>
    <col min="13578" max="13578" width="3.88671875" style="13" customWidth="1"/>
    <col min="13579" max="13579" width="3.33203125" style="13" customWidth="1"/>
    <col min="13580" max="13580" width="4.5546875" style="13" customWidth="1"/>
    <col min="13581" max="13584" width="4.33203125" style="13" customWidth="1"/>
    <col min="13585" max="13585" width="5.109375" style="13" customWidth="1"/>
    <col min="13586" max="13586" width="5.33203125" style="13" customWidth="1"/>
    <col min="13587" max="13589" width="4.33203125" style="13" customWidth="1"/>
    <col min="13590" max="13590" width="4" style="13" customWidth="1"/>
    <col min="13591" max="13597" width="4.33203125" style="13" customWidth="1"/>
    <col min="13598" max="13824" width="9.109375" style="13"/>
    <col min="13825" max="13825" width="12.109375" style="13" customWidth="1"/>
    <col min="13826" max="13826" width="5.5546875" style="13" customWidth="1"/>
    <col min="13827" max="13832" width="4.33203125" style="13" customWidth="1"/>
    <col min="13833" max="13833" width="3.44140625" style="13" customWidth="1"/>
    <col min="13834" max="13834" width="3.88671875" style="13" customWidth="1"/>
    <col min="13835" max="13835" width="3.33203125" style="13" customWidth="1"/>
    <col min="13836" max="13836" width="4.5546875" style="13" customWidth="1"/>
    <col min="13837" max="13840" width="4.33203125" style="13" customWidth="1"/>
    <col min="13841" max="13841" width="5.109375" style="13" customWidth="1"/>
    <col min="13842" max="13842" width="5.33203125" style="13" customWidth="1"/>
    <col min="13843" max="13845" width="4.33203125" style="13" customWidth="1"/>
    <col min="13846" max="13846" width="4" style="13" customWidth="1"/>
    <col min="13847" max="13853" width="4.33203125" style="13" customWidth="1"/>
    <col min="13854" max="14080" width="9.109375" style="13"/>
    <col min="14081" max="14081" width="12.109375" style="13" customWidth="1"/>
    <col min="14082" max="14082" width="5.5546875" style="13" customWidth="1"/>
    <col min="14083" max="14088" width="4.33203125" style="13" customWidth="1"/>
    <col min="14089" max="14089" width="3.44140625" style="13" customWidth="1"/>
    <col min="14090" max="14090" width="3.88671875" style="13" customWidth="1"/>
    <col min="14091" max="14091" width="3.33203125" style="13" customWidth="1"/>
    <col min="14092" max="14092" width="4.5546875" style="13" customWidth="1"/>
    <col min="14093" max="14096" width="4.33203125" style="13" customWidth="1"/>
    <col min="14097" max="14097" width="5.109375" style="13" customWidth="1"/>
    <col min="14098" max="14098" width="5.33203125" style="13" customWidth="1"/>
    <col min="14099" max="14101" width="4.33203125" style="13" customWidth="1"/>
    <col min="14102" max="14102" width="4" style="13" customWidth="1"/>
    <col min="14103" max="14109" width="4.33203125" style="13" customWidth="1"/>
    <col min="14110" max="14336" width="9.109375" style="13"/>
    <col min="14337" max="14337" width="12.109375" style="13" customWidth="1"/>
    <col min="14338" max="14338" width="5.5546875" style="13" customWidth="1"/>
    <col min="14339" max="14344" width="4.33203125" style="13" customWidth="1"/>
    <col min="14345" max="14345" width="3.44140625" style="13" customWidth="1"/>
    <col min="14346" max="14346" width="3.88671875" style="13" customWidth="1"/>
    <col min="14347" max="14347" width="3.33203125" style="13" customWidth="1"/>
    <col min="14348" max="14348" width="4.5546875" style="13" customWidth="1"/>
    <col min="14349" max="14352" width="4.33203125" style="13" customWidth="1"/>
    <col min="14353" max="14353" width="5.109375" style="13" customWidth="1"/>
    <col min="14354" max="14354" width="5.33203125" style="13" customWidth="1"/>
    <col min="14355" max="14357" width="4.33203125" style="13" customWidth="1"/>
    <col min="14358" max="14358" width="4" style="13" customWidth="1"/>
    <col min="14359" max="14365" width="4.33203125" style="13" customWidth="1"/>
    <col min="14366" max="14592" width="9.109375" style="13"/>
    <col min="14593" max="14593" width="12.109375" style="13" customWidth="1"/>
    <col min="14594" max="14594" width="5.5546875" style="13" customWidth="1"/>
    <col min="14595" max="14600" width="4.33203125" style="13" customWidth="1"/>
    <col min="14601" max="14601" width="3.44140625" style="13" customWidth="1"/>
    <col min="14602" max="14602" width="3.88671875" style="13" customWidth="1"/>
    <col min="14603" max="14603" width="3.33203125" style="13" customWidth="1"/>
    <col min="14604" max="14604" width="4.5546875" style="13" customWidth="1"/>
    <col min="14605" max="14608" width="4.33203125" style="13" customWidth="1"/>
    <col min="14609" max="14609" width="5.109375" style="13" customWidth="1"/>
    <col min="14610" max="14610" width="5.33203125" style="13" customWidth="1"/>
    <col min="14611" max="14613" width="4.33203125" style="13" customWidth="1"/>
    <col min="14614" max="14614" width="4" style="13" customWidth="1"/>
    <col min="14615" max="14621" width="4.33203125" style="13" customWidth="1"/>
    <col min="14622" max="14848" width="9.109375" style="13"/>
    <col min="14849" max="14849" width="12.109375" style="13" customWidth="1"/>
    <col min="14850" max="14850" width="5.5546875" style="13" customWidth="1"/>
    <col min="14851" max="14856" width="4.33203125" style="13" customWidth="1"/>
    <col min="14857" max="14857" width="3.44140625" style="13" customWidth="1"/>
    <col min="14858" max="14858" width="3.88671875" style="13" customWidth="1"/>
    <col min="14859" max="14859" width="3.33203125" style="13" customWidth="1"/>
    <col min="14860" max="14860" width="4.5546875" style="13" customWidth="1"/>
    <col min="14861" max="14864" width="4.33203125" style="13" customWidth="1"/>
    <col min="14865" max="14865" width="5.109375" style="13" customWidth="1"/>
    <col min="14866" max="14866" width="5.33203125" style="13" customWidth="1"/>
    <col min="14867" max="14869" width="4.33203125" style="13" customWidth="1"/>
    <col min="14870" max="14870" width="4" style="13" customWidth="1"/>
    <col min="14871" max="14877" width="4.33203125" style="13" customWidth="1"/>
    <col min="14878" max="15104" width="9.109375" style="13"/>
    <col min="15105" max="15105" width="12.109375" style="13" customWidth="1"/>
    <col min="15106" max="15106" width="5.5546875" style="13" customWidth="1"/>
    <col min="15107" max="15112" width="4.33203125" style="13" customWidth="1"/>
    <col min="15113" max="15113" width="3.44140625" style="13" customWidth="1"/>
    <col min="15114" max="15114" width="3.88671875" style="13" customWidth="1"/>
    <col min="15115" max="15115" width="3.33203125" style="13" customWidth="1"/>
    <col min="15116" max="15116" width="4.5546875" style="13" customWidth="1"/>
    <col min="15117" max="15120" width="4.33203125" style="13" customWidth="1"/>
    <col min="15121" max="15121" width="5.109375" style="13" customWidth="1"/>
    <col min="15122" max="15122" width="5.33203125" style="13" customWidth="1"/>
    <col min="15123" max="15125" width="4.33203125" style="13" customWidth="1"/>
    <col min="15126" max="15126" width="4" style="13" customWidth="1"/>
    <col min="15127" max="15133" width="4.33203125" style="13" customWidth="1"/>
    <col min="15134" max="15360" width="9.109375" style="13"/>
    <col min="15361" max="15361" width="12.109375" style="13" customWidth="1"/>
    <col min="15362" max="15362" width="5.5546875" style="13" customWidth="1"/>
    <col min="15363" max="15368" width="4.33203125" style="13" customWidth="1"/>
    <col min="15369" max="15369" width="3.44140625" style="13" customWidth="1"/>
    <col min="15370" max="15370" width="3.88671875" style="13" customWidth="1"/>
    <col min="15371" max="15371" width="3.33203125" style="13" customWidth="1"/>
    <col min="15372" max="15372" width="4.5546875" style="13" customWidth="1"/>
    <col min="15373" max="15376" width="4.33203125" style="13" customWidth="1"/>
    <col min="15377" max="15377" width="5.109375" style="13" customWidth="1"/>
    <col min="15378" max="15378" width="5.33203125" style="13" customWidth="1"/>
    <col min="15379" max="15381" width="4.33203125" style="13" customWidth="1"/>
    <col min="15382" max="15382" width="4" style="13" customWidth="1"/>
    <col min="15383" max="15389" width="4.33203125" style="13" customWidth="1"/>
    <col min="15390" max="15616" width="9.109375" style="13"/>
    <col min="15617" max="15617" width="12.109375" style="13" customWidth="1"/>
    <col min="15618" max="15618" width="5.5546875" style="13" customWidth="1"/>
    <col min="15619" max="15624" width="4.33203125" style="13" customWidth="1"/>
    <col min="15625" max="15625" width="3.44140625" style="13" customWidth="1"/>
    <col min="15626" max="15626" width="3.88671875" style="13" customWidth="1"/>
    <col min="15627" max="15627" width="3.33203125" style="13" customWidth="1"/>
    <col min="15628" max="15628" width="4.5546875" style="13" customWidth="1"/>
    <col min="15629" max="15632" width="4.33203125" style="13" customWidth="1"/>
    <col min="15633" max="15633" width="5.109375" style="13" customWidth="1"/>
    <col min="15634" max="15634" width="5.33203125" style="13" customWidth="1"/>
    <col min="15635" max="15637" width="4.33203125" style="13" customWidth="1"/>
    <col min="15638" max="15638" width="4" style="13" customWidth="1"/>
    <col min="15639" max="15645" width="4.33203125" style="13" customWidth="1"/>
    <col min="15646" max="15872" width="9.109375" style="13"/>
    <col min="15873" max="15873" width="12.109375" style="13" customWidth="1"/>
    <col min="15874" max="15874" width="5.5546875" style="13" customWidth="1"/>
    <col min="15875" max="15880" width="4.33203125" style="13" customWidth="1"/>
    <col min="15881" max="15881" width="3.44140625" style="13" customWidth="1"/>
    <col min="15882" max="15882" width="3.88671875" style="13" customWidth="1"/>
    <col min="15883" max="15883" width="3.33203125" style="13" customWidth="1"/>
    <col min="15884" max="15884" width="4.5546875" style="13" customWidth="1"/>
    <col min="15885" max="15888" width="4.33203125" style="13" customWidth="1"/>
    <col min="15889" max="15889" width="5.109375" style="13" customWidth="1"/>
    <col min="15890" max="15890" width="5.33203125" style="13" customWidth="1"/>
    <col min="15891" max="15893" width="4.33203125" style="13" customWidth="1"/>
    <col min="15894" max="15894" width="4" style="13" customWidth="1"/>
    <col min="15895" max="15901" width="4.33203125" style="13" customWidth="1"/>
    <col min="15902" max="16128" width="9.109375" style="13"/>
    <col min="16129" max="16129" width="12.109375" style="13" customWidth="1"/>
    <col min="16130" max="16130" width="5.5546875" style="13" customWidth="1"/>
    <col min="16131" max="16136" width="4.33203125" style="13" customWidth="1"/>
    <col min="16137" max="16137" width="3.44140625" style="13" customWidth="1"/>
    <col min="16138" max="16138" width="3.88671875" style="13" customWidth="1"/>
    <col min="16139" max="16139" width="3.33203125" style="13" customWidth="1"/>
    <col min="16140" max="16140" width="4.5546875" style="13" customWidth="1"/>
    <col min="16141" max="16144" width="4.33203125" style="13" customWidth="1"/>
    <col min="16145" max="16145" width="5.109375" style="13" customWidth="1"/>
    <col min="16146" max="16146" width="5.33203125" style="13" customWidth="1"/>
    <col min="16147" max="16149" width="4.33203125" style="13" customWidth="1"/>
    <col min="16150" max="16150" width="4" style="13" customWidth="1"/>
    <col min="16151" max="16157" width="4.33203125" style="13" customWidth="1"/>
    <col min="16158" max="16384" width="9.109375" style="13"/>
  </cols>
  <sheetData>
    <row r="1" spans="1:29" x14ac:dyDescent="0.3">
      <c r="A1" s="524" t="s">
        <v>316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</row>
    <row r="2" spans="1:29" x14ac:dyDescent="0.3">
      <c r="A2" s="521" t="s">
        <v>65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</row>
    <row r="3" spans="1:29" s="14" customFormat="1" ht="15" customHeight="1" x14ac:dyDescent="0.3">
      <c r="A3" s="525" t="s">
        <v>53</v>
      </c>
      <c r="B3" s="517" t="s">
        <v>54</v>
      </c>
      <c r="C3" s="517" t="s">
        <v>55</v>
      </c>
      <c r="D3" s="517" t="s">
        <v>225</v>
      </c>
      <c r="E3" s="517" t="s">
        <v>56</v>
      </c>
      <c r="F3" s="517" t="s">
        <v>18</v>
      </c>
      <c r="G3" s="517" t="s">
        <v>57</v>
      </c>
      <c r="H3" s="520" t="s">
        <v>226</v>
      </c>
      <c r="I3" s="520"/>
      <c r="J3" s="520"/>
      <c r="K3" s="520"/>
      <c r="L3" s="520"/>
      <c r="M3" s="520"/>
      <c r="N3" s="520" t="s">
        <v>149</v>
      </c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17" t="s">
        <v>21</v>
      </c>
      <c r="Z3" s="517" t="s">
        <v>51</v>
      </c>
      <c r="AA3" s="517" t="s">
        <v>70</v>
      </c>
      <c r="AB3" s="517" t="s">
        <v>58</v>
      </c>
      <c r="AC3" s="517" t="s">
        <v>183</v>
      </c>
    </row>
    <row r="4" spans="1:29" s="14" customFormat="1" ht="15" x14ac:dyDescent="0.3">
      <c r="A4" s="525"/>
      <c r="B4" s="517"/>
      <c r="C4" s="517"/>
      <c r="D4" s="517"/>
      <c r="E4" s="517"/>
      <c r="F4" s="517"/>
      <c r="G4" s="517"/>
      <c r="H4" s="517" t="s">
        <v>59</v>
      </c>
      <c r="I4" s="523" t="s">
        <v>60</v>
      </c>
      <c r="J4" s="523"/>
      <c r="K4" s="522" t="s">
        <v>82</v>
      </c>
      <c r="L4" s="522"/>
      <c r="M4" s="517" t="s">
        <v>227</v>
      </c>
      <c r="N4" s="517" t="s">
        <v>228</v>
      </c>
      <c r="O4" s="517" t="s">
        <v>27</v>
      </c>
      <c r="P4" s="517" t="s">
        <v>229</v>
      </c>
      <c r="Q4" s="517" t="s">
        <v>230</v>
      </c>
      <c r="R4" s="517" t="s">
        <v>231</v>
      </c>
      <c r="S4" s="517" t="s">
        <v>232</v>
      </c>
      <c r="T4" s="517" t="s">
        <v>233</v>
      </c>
      <c r="U4" s="518" t="s">
        <v>234</v>
      </c>
      <c r="V4" s="517" t="s">
        <v>317</v>
      </c>
      <c r="W4" s="518" t="s">
        <v>235</v>
      </c>
      <c r="X4" s="518" t="s">
        <v>236</v>
      </c>
      <c r="Y4" s="517"/>
      <c r="Z4" s="517"/>
      <c r="AA4" s="517"/>
      <c r="AB4" s="517"/>
      <c r="AC4" s="517"/>
    </row>
    <row r="5" spans="1:29" s="14" customFormat="1" ht="60" x14ac:dyDescent="0.3">
      <c r="A5" s="525"/>
      <c r="B5" s="517"/>
      <c r="C5" s="517"/>
      <c r="D5" s="517"/>
      <c r="E5" s="517"/>
      <c r="F5" s="517"/>
      <c r="G5" s="517"/>
      <c r="H5" s="517"/>
      <c r="I5" s="374" t="s">
        <v>62</v>
      </c>
      <c r="J5" s="374" t="s">
        <v>63</v>
      </c>
      <c r="K5" s="374" t="s">
        <v>62</v>
      </c>
      <c r="L5" s="374" t="s">
        <v>63</v>
      </c>
      <c r="M5" s="517"/>
      <c r="N5" s="517"/>
      <c r="O5" s="517"/>
      <c r="P5" s="517"/>
      <c r="Q5" s="517"/>
      <c r="R5" s="517"/>
      <c r="S5" s="517"/>
      <c r="T5" s="517"/>
      <c r="U5" s="519"/>
      <c r="V5" s="517"/>
      <c r="W5" s="519"/>
      <c r="X5" s="519"/>
      <c r="Y5" s="517"/>
      <c r="Z5" s="517"/>
      <c r="AA5" s="517"/>
      <c r="AB5" s="517"/>
      <c r="AC5" s="517"/>
    </row>
    <row r="6" spans="1:29" s="17" customForma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</row>
    <row r="7" spans="1:29" s="17" customFormat="1" x14ac:dyDescent="0.25">
      <c r="A7" s="15" t="s">
        <v>39</v>
      </c>
      <c r="B7" s="372">
        <f>C7+D7+E7+F7+G7+Q7</f>
        <v>11</v>
      </c>
      <c r="C7" s="15">
        <v>2</v>
      </c>
      <c r="D7" s="15">
        <v>1</v>
      </c>
      <c r="E7" s="15">
        <v>0</v>
      </c>
      <c r="F7" s="15">
        <v>3</v>
      </c>
      <c r="G7" s="15">
        <v>5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372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5">
        <v>0</v>
      </c>
    </row>
    <row r="8" spans="1:29" s="17" customFormat="1" x14ac:dyDescent="0.25">
      <c r="A8" s="15" t="s">
        <v>40</v>
      </c>
      <c r="B8" s="372">
        <f t="shared" ref="B8:B15" si="0">C8+D8+E8+F8+G8+Q8</f>
        <v>11</v>
      </c>
      <c r="C8" s="15">
        <v>0</v>
      </c>
      <c r="D8" s="15">
        <v>2</v>
      </c>
      <c r="E8" s="15">
        <v>3</v>
      </c>
      <c r="F8" s="15">
        <v>1</v>
      </c>
      <c r="G8" s="15">
        <v>5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372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5">
        <v>0</v>
      </c>
    </row>
    <row r="9" spans="1:29" s="17" customFormat="1" x14ac:dyDescent="0.25">
      <c r="A9" s="15" t="s">
        <v>44</v>
      </c>
      <c r="B9" s="372">
        <f t="shared" si="0"/>
        <v>7</v>
      </c>
      <c r="C9" s="15">
        <v>1</v>
      </c>
      <c r="D9" s="15">
        <v>2</v>
      </c>
      <c r="E9" s="15">
        <v>0</v>
      </c>
      <c r="F9" s="15">
        <v>1</v>
      </c>
      <c r="G9" s="15">
        <v>2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372">
        <v>0</v>
      </c>
      <c r="O9" s="16">
        <v>0</v>
      </c>
      <c r="P9" s="16">
        <v>0</v>
      </c>
      <c r="Q9" s="16">
        <v>1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</row>
    <row r="10" spans="1:29" s="17" customFormat="1" x14ac:dyDescent="0.25">
      <c r="A10" s="15" t="s">
        <v>45</v>
      </c>
      <c r="B10" s="372">
        <f t="shared" si="0"/>
        <v>3</v>
      </c>
      <c r="C10" s="15">
        <v>0</v>
      </c>
      <c r="D10" s="15">
        <v>3</v>
      </c>
      <c r="E10" s="15">
        <v>0</v>
      </c>
      <c r="F10" s="15">
        <v>0</v>
      </c>
      <c r="G10" s="15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372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5">
        <v>0</v>
      </c>
    </row>
    <row r="11" spans="1:29" s="17" customFormat="1" ht="31.2" x14ac:dyDescent="0.25">
      <c r="A11" s="19" t="s">
        <v>64</v>
      </c>
      <c r="B11" s="372">
        <f>SUM(B7:B10)</f>
        <v>32</v>
      </c>
      <c r="C11" s="372">
        <f>SUM(C7:C10)</f>
        <v>3</v>
      </c>
      <c r="D11" s="372">
        <f t="shared" ref="D11:AC11" si="1">SUM(D7:D10)</f>
        <v>8</v>
      </c>
      <c r="E11" s="372">
        <f t="shared" si="1"/>
        <v>3</v>
      </c>
      <c r="F11" s="372">
        <f t="shared" si="1"/>
        <v>5</v>
      </c>
      <c r="G11" s="372">
        <f t="shared" si="1"/>
        <v>12</v>
      </c>
      <c r="H11" s="372">
        <f t="shared" si="1"/>
        <v>0</v>
      </c>
      <c r="I11" s="372">
        <f t="shared" si="1"/>
        <v>0</v>
      </c>
      <c r="J11" s="372">
        <f t="shared" si="1"/>
        <v>0</v>
      </c>
      <c r="K11" s="372">
        <f t="shared" si="1"/>
        <v>0</v>
      </c>
      <c r="L11" s="372">
        <f t="shared" si="1"/>
        <v>0</v>
      </c>
      <c r="M11" s="372">
        <f t="shared" si="1"/>
        <v>0</v>
      </c>
      <c r="N11" s="372">
        <f t="shared" si="1"/>
        <v>0</v>
      </c>
      <c r="O11" s="372">
        <f t="shared" si="1"/>
        <v>0</v>
      </c>
      <c r="P11" s="372">
        <f t="shared" si="1"/>
        <v>0</v>
      </c>
      <c r="Q11" s="372">
        <f t="shared" si="1"/>
        <v>1</v>
      </c>
      <c r="R11" s="372">
        <f t="shared" si="1"/>
        <v>0</v>
      </c>
      <c r="S11" s="372">
        <f t="shared" si="1"/>
        <v>0</v>
      </c>
      <c r="T11" s="372">
        <f t="shared" si="1"/>
        <v>0</v>
      </c>
      <c r="U11" s="372">
        <f t="shared" si="1"/>
        <v>0</v>
      </c>
      <c r="V11" s="372">
        <f t="shared" si="1"/>
        <v>0</v>
      </c>
      <c r="W11" s="372">
        <f t="shared" si="1"/>
        <v>0</v>
      </c>
      <c r="X11" s="372">
        <f t="shared" si="1"/>
        <v>0</v>
      </c>
      <c r="Y11" s="372">
        <f t="shared" si="1"/>
        <v>0</v>
      </c>
      <c r="Z11" s="372">
        <f t="shared" si="1"/>
        <v>0</v>
      </c>
      <c r="AA11" s="372">
        <f t="shared" si="1"/>
        <v>0</v>
      </c>
      <c r="AB11" s="372">
        <f t="shared" si="1"/>
        <v>0</v>
      </c>
      <c r="AC11" s="372">
        <f t="shared" si="1"/>
        <v>0</v>
      </c>
    </row>
    <row r="12" spans="1:29" s="17" customFormat="1" x14ac:dyDescent="0.25">
      <c r="A12" s="15" t="s">
        <v>46</v>
      </c>
      <c r="B12" s="372">
        <f t="shared" si="0"/>
        <v>7</v>
      </c>
      <c r="C12" s="15">
        <v>0</v>
      </c>
      <c r="D12" s="15">
        <v>4</v>
      </c>
      <c r="E12" s="15">
        <v>2</v>
      </c>
      <c r="F12" s="15">
        <v>0</v>
      </c>
      <c r="G12" s="15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72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5">
        <v>0</v>
      </c>
    </row>
    <row r="13" spans="1:29" s="17" customFormat="1" x14ac:dyDescent="0.25">
      <c r="A13" s="15" t="s">
        <v>47</v>
      </c>
      <c r="B13" s="372">
        <f t="shared" si="0"/>
        <v>6</v>
      </c>
      <c r="C13" s="15">
        <v>0</v>
      </c>
      <c r="D13" s="15">
        <v>2</v>
      </c>
      <c r="E13" s="15">
        <v>2</v>
      </c>
      <c r="F13" s="15">
        <v>1</v>
      </c>
      <c r="G13" s="15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372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5">
        <v>0</v>
      </c>
    </row>
    <row r="14" spans="1:29" s="17" customFormat="1" x14ac:dyDescent="0.25">
      <c r="A14" s="15" t="s">
        <v>48</v>
      </c>
      <c r="B14" s="372">
        <f t="shared" si="0"/>
        <v>7</v>
      </c>
      <c r="C14" s="15">
        <v>0</v>
      </c>
      <c r="D14" s="15">
        <v>3</v>
      </c>
      <c r="E14" s="15">
        <v>1</v>
      </c>
      <c r="F14" s="15">
        <v>0</v>
      </c>
      <c r="G14" s="15">
        <v>3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72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5">
        <v>0</v>
      </c>
    </row>
    <row r="15" spans="1:29" s="17" customFormat="1" x14ac:dyDescent="0.25">
      <c r="A15" s="15" t="s">
        <v>49</v>
      </c>
      <c r="B15" s="372">
        <f t="shared" si="0"/>
        <v>5</v>
      </c>
      <c r="C15" s="15">
        <v>0</v>
      </c>
      <c r="D15" s="15">
        <v>0</v>
      </c>
      <c r="E15" s="15">
        <v>2</v>
      </c>
      <c r="F15" s="15">
        <v>0</v>
      </c>
      <c r="G15" s="15">
        <v>2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372">
        <v>0</v>
      </c>
      <c r="O15" s="16">
        <v>0</v>
      </c>
      <c r="P15" s="16">
        <v>0</v>
      </c>
      <c r="Q15" s="16">
        <v>1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</row>
    <row r="16" spans="1:29" s="17" customFormat="1" x14ac:dyDescent="0.25">
      <c r="A16" s="15" t="s">
        <v>50</v>
      </c>
      <c r="B16" s="372">
        <f>C16+D16+E16+F16+G16+Q16+Z16+AC16</f>
        <v>9</v>
      </c>
      <c r="C16" s="15">
        <v>0</v>
      </c>
      <c r="D16" s="15">
        <v>1</v>
      </c>
      <c r="E16" s="15">
        <v>1</v>
      </c>
      <c r="F16" s="15">
        <v>0</v>
      </c>
      <c r="G16" s="15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72">
        <v>0</v>
      </c>
      <c r="O16" s="16">
        <v>0</v>
      </c>
      <c r="P16" s="16">
        <v>0</v>
      </c>
      <c r="Q16" s="16">
        <v>1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2</v>
      </c>
      <c r="AA16" s="16">
        <v>0</v>
      </c>
      <c r="AB16" s="16">
        <v>0</v>
      </c>
      <c r="AC16" s="15">
        <v>1</v>
      </c>
    </row>
    <row r="17" spans="1:29" s="17" customFormat="1" x14ac:dyDescent="0.25">
      <c r="A17" s="21" t="s">
        <v>2</v>
      </c>
      <c r="B17" s="372">
        <f>SUM(B12:B16)</f>
        <v>34</v>
      </c>
      <c r="C17" s="19">
        <f>SUM(C12:C16)</f>
        <v>0</v>
      </c>
      <c r="D17" s="19">
        <f t="shared" ref="D17:AC17" si="2">SUM(D12:D16)</f>
        <v>10</v>
      </c>
      <c r="E17" s="19">
        <f t="shared" si="2"/>
        <v>8</v>
      </c>
      <c r="F17" s="19">
        <f t="shared" si="2"/>
        <v>1</v>
      </c>
      <c r="G17" s="19">
        <f t="shared" si="2"/>
        <v>10</v>
      </c>
      <c r="H17" s="19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19">
        <f t="shared" si="2"/>
        <v>0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2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2</v>
      </c>
      <c r="AA17" s="19">
        <f t="shared" si="2"/>
        <v>0</v>
      </c>
      <c r="AB17" s="19">
        <f t="shared" si="2"/>
        <v>0</v>
      </c>
      <c r="AC17" s="19">
        <f t="shared" si="2"/>
        <v>1</v>
      </c>
    </row>
    <row r="18" spans="1:29" s="17" customFormat="1" x14ac:dyDescent="0.25">
      <c r="A18" s="15" t="s">
        <v>51</v>
      </c>
      <c r="B18" s="372">
        <f>C18+D18+E18+F18+G18+H18+V18+Y18+Z18</f>
        <v>61</v>
      </c>
      <c r="C18" s="15">
        <v>0</v>
      </c>
      <c r="D18" s="15">
        <v>2</v>
      </c>
      <c r="E18" s="15">
        <v>0</v>
      </c>
      <c r="F18" s="15">
        <v>0</v>
      </c>
      <c r="G18" s="15">
        <v>4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372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2</v>
      </c>
      <c r="W18" s="16">
        <v>0</v>
      </c>
      <c r="X18" s="16">
        <v>0</v>
      </c>
      <c r="Y18" s="16">
        <v>28</v>
      </c>
      <c r="Z18" s="16">
        <v>25</v>
      </c>
      <c r="AA18" s="16">
        <v>0</v>
      </c>
      <c r="AB18" s="16">
        <v>0</v>
      </c>
      <c r="AC18" s="15">
        <v>0</v>
      </c>
    </row>
    <row r="19" spans="1:29" s="17" customFormat="1" x14ac:dyDescent="0.25">
      <c r="A19" s="15" t="s">
        <v>52</v>
      </c>
      <c r="B19" s="372">
        <f>C19+D19+E19+F19+G19+H19+V19+Y19+Z19</f>
        <v>18</v>
      </c>
      <c r="C19" s="15">
        <v>0</v>
      </c>
      <c r="D19" s="15">
        <v>0</v>
      </c>
      <c r="E19" s="15">
        <v>0</v>
      </c>
      <c r="F19" s="15">
        <v>0</v>
      </c>
      <c r="G19" s="15">
        <v>1</v>
      </c>
      <c r="H19" s="15">
        <v>1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372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16</v>
      </c>
      <c r="Z19" s="16">
        <v>0</v>
      </c>
      <c r="AA19" s="16">
        <v>0</v>
      </c>
      <c r="AB19" s="16">
        <v>0</v>
      </c>
      <c r="AC19" s="16">
        <v>0</v>
      </c>
    </row>
    <row r="20" spans="1:29" s="17" customFormat="1" x14ac:dyDescent="0.25">
      <c r="A20" s="21" t="s">
        <v>42</v>
      </c>
      <c r="B20" s="372">
        <f>SUM(B18:B19)</f>
        <v>79</v>
      </c>
      <c r="C20" s="372">
        <f>SUM(C18:C19)</f>
        <v>0</v>
      </c>
      <c r="D20" s="372">
        <f t="shared" ref="D20:AC20" si="3">SUM(D18:D19)</f>
        <v>2</v>
      </c>
      <c r="E20" s="372">
        <f t="shared" si="3"/>
        <v>0</v>
      </c>
      <c r="F20" s="372">
        <f t="shared" si="3"/>
        <v>0</v>
      </c>
      <c r="G20" s="372">
        <f t="shared" si="3"/>
        <v>5</v>
      </c>
      <c r="H20" s="372">
        <f t="shared" si="3"/>
        <v>1</v>
      </c>
      <c r="I20" s="372">
        <f t="shared" si="3"/>
        <v>0</v>
      </c>
      <c r="J20" s="372">
        <f t="shared" si="3"/>
        <v>0</v>
      </c>
      <c r="K20" s="372">
        <f t="shared" si="3"/>
        <v>0</v>
      </c>
      <c r="L20" s="372">
        <f t="shared" si="3"/>
        <v>1</v>
      </c>
      <c r="M20" s="372">
        <f t="shared" si="3"/>
        <v>0</v>
      </c>
      <c r="N20" s="372">
        <f t="shared" si="3"/>
        <v>0</v>
      </c>
      <c r="O20" s="372">
        <f t="shared" si="3"/>
        <v>0</v>
      </c>
      <c r="P20" s="372">
        <f t="shared" si="3"/>
        <v>0</v>
      </c>
      <c r="Q20" s="372">
        <f t="shared" si="3"/>
        <v>0</v>
      </c>
      <c r="R20" s="372">
        <f t="shared" si="3"/>
        <v>0</v>
      </c>
      <c r="S20" s="372">
        <f t="shared" si="3"/>
        <v>0</v>
      </c>
      <c r="T20" s="372">
        <f t="shared" si="3"/>
        <v>0</v>
      </c>
      <c r="U20" s="372">
        <f t="shared" si="3"/>
        <v>0</v>
      </c>
      <c r="V20" s="372">
        <f t="shared" si="3"/>
        <v>2</v>
      </c>
      <c r="W20" s="372">
        <f t="shared" si="3"/>
        <v>0</v>
      </c>
      <c r="X20" s="372">
        <f t="shared" si="3"/>
        <v>0</v>
      </c>
      <c r="Y20" s="372">
        <f t="shared" si="3"/>
        <v>44</v>
      </c>
      <c r="Z20" s="372">
        <f t="shared" si="3"/>
        <v>25</v>
      </c>
      <c r="AA20" s="372">
        <f t="shared" si="3"/>
        <v>0</v>
      </c>
      <c r="AB20" s="372">
        <f t="shared" si="3"/>
        <v>0</v>
      </c>
      <c r="AC20" s="372">
        <f t="shared" si="3"/>
        <v>0</v>
      </c>
    </row>
    <row r="21" spans="1:29" s="17" customFormat="1" x14ac:dyDescent="0.25">
      <c r="A21" s="19" t="s">
        <v>4</v>
      </c>
      <c r="B21" s="22">
        <f>B11+B17+B20</f>
        <v>145</v>
      </c>
      <c r="C21" s="22">
        <f t="shared" ref="C21:AC21" si="4">C11+C17+C20</f>
        <v>3</v>
      </c>
      <c r="D21" s="22">
        <f t="shared" si="4"/>
        <v>20</v>
      </c>
      <c r="E21" s="22">
        <f t="shared" si="4"/>
        <v>11</v>
      </c>
      <c r="F21" s="22">
        <f>F11+F17+F20</f>
        <v>6</v>
      </c>
      <c r="G21" s="22">
        <f t="shared" si="4"/>
        <v>27</v>
      </c>
      <c r="H21" s="22">
        <f t="shared" si="4"/>
        <v>1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1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3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>V11+V17+V20</f>
        <v>2</v>
      </c>
      <c r="W21" s="22">
        <f t="shared" si="4"/>
        <v>0</v>
      </c>
      <c r="X21" s="22">
        <f t="shared" si="4"/>
        <v>0</v>
      </c>
      <c r="Y21" s="22">
        <f t="shared" si="4"/>
        <v>44</v>
      </c>
      <c r="Z21" s="22">
        <f t="shared" si="4"/>
        <v>27</v>
      </c>
      <c r="AA21" s="22">
        <f t="shared" si="4"/>
        <v>0</v>
      </c>
      <c r="AB21" s="22">
        <f t="shared" si="4"/>
        <v>0</v>
      </c>
      <c r="AC21" s="22">
        <f t="shared" si="4"/>
        <v>1</v>
      </c>
    </row>
    <row r="22" spans="1:29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31">
    <mergeCell ref="H4:H5"/>
    <mergeCell ref="I4:J4"/>
    <mergeCell ref="K4:L4"/>
    <mergeCell ref="M4:M5"/>
    <mergeCell ref="N4:N5"/>
    <mergeCell ref="O4:O5"/>
    <mergeCell ref="N3:X3"/>
    <mergeCell ref="Y3:Y5"/>
    <mergeCell ref="Z3:Z5"/>
    <mergeCell ref="AA3:AA5"/>
    <mergeCell ref="T4:T5"/>
    <mergeCell ref="U4:U5"/>
    <mergeCell ref="V4:V5"/>
    <mergeCell ref="W4:W5"/>
    <mergeCell ref="X4:X5"/>
    <mergeCell ref="A1:AC1"/>
    <mergeCell ref="A2:AC2"/>
    <mergeCell ref="A3:A5"/>
    <mergeCell ref="B3:B5"/>
    <mergeCell ref="C3:C5"/>
    <mergeCell ref="D3:D5"/>
    <mergeCell ref="E3:E5"/>
    <mergeCell ref="F3:F5"/>
    <mergeCell ref="G3:G5"/>
    <mergeCell ref="H3:M3"/>
    <mergeCell ref="AB3:AB5"/>
    <mergeCell ref="AC3:AC5"/>
    <mergeCell ref="P4:P5"/>
    <mergeCell ref="Q4:Q5"/>
    <mergeCell ref="R4:R5"/>
    <mergeCell ref="S4:S5"/>
  </mergeCells>
  <pageMargins left="0.5118110236220472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topLeftCell="A16" workbookViewId="0">
      <selection activeCell="E32" sqref="E32"/>
    </sheetView>
  </sheetViews>
  <sheetFormatPr defaultRowHeight="12" x14ac:dyDescent="0.3"/>
  <cols>
    <col min="1" max="1" width="4" style="293" customWidth="1"/>
    <col min="2" max="2" width="4.44140625" style="293" customWidth="1"/>
    <col min="3" max="3" width="25.44140625" style="335" customWidth="1"/>
    <col min="4" max="4" width="10.44140625" style="293" customWidth="1"/>
    <col min="5" max="5" width="5" style="293" customWidth="1"/>
    <col min="6" max="6" width="16.6640625" style="335" customWidth="1"/>
    <col min="7" max="7" width="16.33203125" style="335" customWidth="1"/>
    <col min="8" max="8" width="20.5546875" style="335" customWidth="1"/>
    <col min="9" max="9" width="13.33203125" style="335" customWidth="1"/>
    <col min="10" max="10" width="9.88671875" style="335" customWidth="1"/>
    <col min="11" max="11" width="14.5546875" style="335" customWidth="1"/>
    <col min="12" max="16384" width="8.88671875" style="335"/>
  </cols>
  <sheetData>
    <row r="1" spans="1:11" s="332" customFormat="1" ht="16.5" customHeight="1" x14ac:dyDescent="0.3">
      <c r="A1" s="490" t="s">
        <v>274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s="293" customFormat="1" ht="33.75" customHeight="1" x14ac:dyDescent="0.3">
      <c r="A2" s="370" t="s">
        <v>5</v>
      </c>
      <c r="B2" s="370" t="s">
        <v>6</v>
      </c>
      <c r="C2" s="370" t="s">
        <v>7</v>
      </c>
      <c r="D2" s="370" t="s">
        <v>8</v>
      </c>
      <c r="E2" s="370" t="s">
        <v>9</v>
      </c>
      <c r="F2" s="370" t="s">
        <v>10</v>
      </c>
      <c r="G2" s="370" t="s">
        <v>11</v>
      </c>
      <c r="H2" s="370" t="s">
        <v>12</v>
      </c>
      <c r="I2" s="370" t="s">
        <v>13</v>
      </c>
      <c r="J2" s="370" t="s">
        <v>14</v>
      </c>
      <c r="K2" s="370" t="s">
        <v>15</v>
      </c>
    </row>
    <row r="3" spans="1:11" s="293" customFormat="1" ht="19.5" customHeight="1" x14ac:dyDescent="0.3">
      <c r="A3" s="492" t="s">
        <v>262</v>
      </c>
      <c r="B3" s="493"/>
      <c r="C3" s="493"/>
      <c r="D3" s="493"/>
      <c r="E3" s="493"/>
      <c r="F3" s="493"/>
      <c r="G3" s="493"/>
      <c r="H3" s="493"/>
      <c r="I3" s="493"/>
      <c r="J3" s="493"/>
      <c r="K3" s="494"/>
    </row>
    <row r="4" spans="1:11" s="293" customFormat="1" ht="29.4" customHeight="1" x14ac:dyDescent="0.3">
      <c r="A4" s="391">
        <v>1</v>
      </c>
      <c r="B4" s="392">
        <v>1</v>
      </c>
      <c r="C4" s="392" t="s">
        <v>319</v>
      </c>
      <c r="D4" s="393">
        <v>40844</v>
      </c>
      <c r="E4" s="392">
        <v>1</v>
      </c>
      <c r="F4" s="394" t="s">
        <v>265</v>
      </c>
      <c r="G4" s="392" t="s">
        <v>320</v>
      </c>
      <c r="H4" s="392" t="s">
        <v>311</v>
      </c>
      <c r="I4" s="392" t="s">
        <v>284</v>
      </c>
      <c r="J4" s="392" t="s">
        <v>321</v>
      </c>
      <c r="K4" s="395" t="s">
        <v>310</v>
      </c>
    </row>
    <row r="5" spans="1:11" s="293" customFormat="1" ht="29.4" customHeight="1" x14ac:dyDescent="0.3">
      <c r="A5" s="391">
        <v>2</v>
      </c>
      <c r="B5" s="392">
        <v>2</v>
      </c>
      <c r="C5" s="392" t="s">
        <v>322</v>
      </c>
      <c r="D5" s="396">
        <v>38403</v>
      </c>
      <c r="E5" s="392">
        <v>8</v>
      </c>
      <c r="F5" s="394" t="s">
        <v>265</v>
      </c>
      <c r="G5" s="392" t="s">
        <v>323</v>
      </c>
      <c r="H5" s="392" t="s">
        <v>312</v>
      </c>
      <c r="I5" s="392" t="s">
        <v>284</v>
      </c>
      <c r="J5" s="392" t="s">
        <v>321</v>
      </c>
      <c r="K5" s="395" t="s">
        <v>314</v>
      </c>
    </row>
    <row r="6" spans="1:11" s="293" customFormat="1" ht="29.4" customHeight="1" x14ac:dyDescent="0.3">
      <c r="A6" s="391">
        <v>3</v>
      </c>
      <c r="B6" s="392">
        <v>3</v>
      </c>
      <c r="C6" s="392" t="s">
        <v>324</v>
      </c>
      <c r="D6" s="396">
        <v>39144</v>
      </c>
      <c r="E6" s="392">
        <v>7</v>
      </c>
      <c r="F6" s="394" t="s">
        <v>265</v>
      </c>
      <c r="G6" s="392" t="s">
        <v>325</v>
      </c>
      <c r="H6" s="392" t="s">
        <v>312</v>
      </c>
      <c r="I6" s="392" t="s">
        <v>284</v>
      </c>
      <c r="J6" s="392" t="s">
        <v>321</v>
      </c>
      <c r="K6" s="395" t="s">
        <v>314</v>
      </c>
    </row>
    <row r="7" spans="1:11" s="293" customFormat="1" ht="24" customHeight="1" x14ac:dyDescent="0.3">
      <c r="A7" s="391">
        <v>4</v>
      </c>
      <c r="B7" s="392">
        <v>4</v>
      </c>
      <c r="C7" s="392" t="s">
        <v>326</v>
      </c>
      <c r="D7" s="393"/>
      <c r="E7" s="392" t="s">
        <v>291</v>
      </c>
      <c r="F7" s="394" t="s">
        <v>265</v>
      </c>
      <c r="G7" s="392" t="s">
        <v>327</v>
      </c>
      <c r="H7" s="392" t="s">
        <v>311</v>
      </c>
      <c r="I7" s="392" t="s">
        <v>284</v>
      </c>
      <c r="J7" s="392" t="s">
        <v>328</v>
      </c>
      <c r="K7" s="395" t="s">
        <v>314</v>
      </c>
    </row>
    <row r="8" spans="1:11" s="293" customFormat="1" ht="28.8" customHeight="1" x14ac:dyDescent="0.3">
      <c r="A8" s="391">
        <v>5</v>
      </c>
      <c r="B8" s="397">
        <v>5</v>
      </c>
      <c r="C8" s="379" t="s">
        <v>329</v>
      </c>
      <c r="D8" s="389">
        <v>40955</v>
      </c>
      <c r="E8" s="398" t="s">
        <v>290</v>
      </c>
      <c r="F8" s="379" t="s">
        <v>265</v>
      </c>
      <c r="G8" s="382" t="s">
        <v>330</v>
      </c>
      <c r="H8" s="379" t="s">
        <v>331</v>
      </c>
      <c r="I8" s="392" t="s">
        <v>284</v>
      </c>
      <c r="J8" s="379" t="s">
        <v>332</v>
      </c>
      <c r="K8" s="392" t="s">
        <v>310</v>
      </c>
    </row>
    <row r="9" spans="1:11" s="293" customFormat="1" ht="26.4" customHeight="1" x14ac:dyDescent="0.3">
      <c r="A9" s="399">
        <v>6</v>
      </c>
      <c r="B9" s="377">
        <v>6</v>
      </c>
      <c r="C9" s="377" t="s">
        <v>363</v>
      </c>
      <c r="D9" s="384">
        <v>40993</v>
      </c>
      <c r="E9" s="377">
        <v>1</v>
      </c>
      <c r="F9" s="377" t="s">
        <v>267</v>
      </c>
      <c r="G9" s="377" t="s">
        <v>364</v>
      </c>
      <c r="H9" s="377"/>
      <c r="I9" s="377" t="s">
        <v>365</v>
      </c>
      <c r="J9" s="384">
        <v>43724</v>
      </c>
      <c r="K9" s="400"/>
    </row>
    <row r="10" spans="1:11" s="293" customFormat="1" ht="26.4" customHeight="1" x14ac:dyDescent="0.3">
      <c r="A10" s="401">
        <v>7</v>
      </c>
      <c r="B10" s="401">
        <v>7</v>
      </c>
      <c r="C10" s="401" t="s">
        <v>393</v>
      </c>
      <c r="D10" s="402"/>
      <c r="E10" s="379">
        <v>11</v>
      </c>
      <c r="F10" s="390" t="s">
        <v>268</v>
      </c>
      <c r="G10" s="395" t="s">
        <v>391</v>
      </c>
      <c r="H10" s="379" t="s">
        <v>394</v>
      </c>
      <c r="I10" s="379" t="s">
        <v>188</v>
      </c>
      <c r="J10" s="403">
        <v>43733</v>
      </c>
      <c r="K10" s="377"/>
    </row>
    <row r="11" spans="1:11" s="336" customFormat="1" ht="23.25" customHeight="1" x14ac:dyDescent="0.3">
      <c r="A11" s="498" t="s">
        <v>397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7"/>
    </row>
    <row r="12" spans="1:11" s="336" customFormat="1" ht="23.25" customHeight="1" x14ac:dyDescent="0.3">
      <c r="A12" s="401">
        <v>8</v>
      </c>
      <c r="B12" s="401">
        <v>1</v>
      </c>
      <c r="C12" s="404" t="s">
        <v>395</v>
      </c>
      <c r="D12" s="405"/>
      <c r="E12" s="401">
        <v>7</v>
      </c>
      <c r="F12" s="390" t="s">
        <v>268</v>
      </c>
      <c r="G12" s="395" t="s">
        <v>391</v>
      </c>
      <c r="H12" s="377" t="s">
        <v>396</v>
      </c>
      <c r="I12" s="401" t="s">
        <v>397</v>
      </c>
      <c r="J12" s="403">
        <v>43733</v>
      </c>
      <c r="K12" s="406"/>
    </row>
    <row r="13" spans="1:11" s="336" customFormat="1" ht="23.25" customHeight="1" x14ac:dyDescent="0.3">
      <c r="A13" s="485" t="s">
        <v>336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7"/>
    </row>
    <row r="14" spans="1:11" s="336" customFormat="1" ht="23.25" customHeight="1" x14ac:dyDescent="0.3">
      <c r="A14" s="377">
        <v>9</v>
      </c>
      <c r="B14" s="394">
        <v>1</v>
      </c>
      <c r="C14" s="379" t="s">
        <v>333</v>
      </c>
      <c r="D14" s="396">
        <v>41361</v>
      </c>
      <c r="E14" s="394">
        <v>1</v>
      </c>
      <c r="F14" s="394" t="s">
        <v>265</v>
      </c>
      <c r="G14" s="394" t="s">
        <v>334</v>
      </c>
      <c r="H14" s="394" t="s">
        <v>267</v>
      </c>
      <c r="I14" s="394" t="s">
        <v>193</v>
      </c>
      <c r="J14" s="384" t="s">
        <v>335</v>
      </c>
      <c r="K14" s="395" t="s">
        <v>314</v>
      </c>
    </row>
    <row r="15" spans="1:11" s="336" customFormat="1" ht="23.25" customHeight="1" x14ac:dyDescent="0.3">
      <c r="A15" s="401">
        <v>10</v>
      </c>
      <c r="B15" s="401">
        <v>2</v>
      </c>
      <c r="C15" s="404" t="s">
        <v>405</v>
      </c>
      <c r="D15" s="405"/>
      <c r="E15" s="401">
        <v>10</v>
      </c>
      <c r="F15" s="390" t="s">
        <v>268</v>
      </c>
      <c r="G15" s="395" t="s">
        <v>391</v>
      </c>
      <c r="H15" s="377" t="s">
        <v>406</v>
      </c>
      <c r="I15" s="401" t="s">
        <v>193</v>
      </c>
      <c r="J15" s="403">
        <v>43723</v>
      </c>
      <c r="K15" s="395"/>
    </row>
    <row r="16" spans="1:11" s="336" customFormat="1" ht="19.2" customHeight="1" x14ac:dyDescent="0.3">
      <c r="A16" s="489" t="s">
        <v>450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89"/>
    </row>
    <row r="17" spans="1:11" s="336" customFormat="1" ht="33" customHeight="1" x14ac:dyDescent="0.3">
      <c r="A17" s="397">
        <v>11</v>
      </c>
      <c r="B17" s="397">
        <v>1</v>
      </c>
      <c r="C17" s="397" t="s">
        <v>451</v>
      </c>
      <c r="D17" s="407">
        <v>38121</v>
      </c>
      <c r="E17" s="397" t="s">
        <v>293</v>
      </c>
      <c r="F17" s="394" t="s">
        <v>271</v>
      </c>
      <c r="G17" s="397" t="s">
        <v>452</v>
      </c>
      <c r="H17" s="397" t="s">
        <v>453</v>
      </c>
      <c r="I17" s="397" t="s">
        <v>301</v>
      </c>
      <c r="J17" s="407">
        <v>43724</v>
      </c>
      <c r="K17" s="397"/>
    </row>
    <row r="18" spans="1:11" s="336" customFormat="1" ht="23.25" customHeight="1" x14ac:dyDescent="0.3">
      <c r="A18" s="495" t="s">
        <v>454</v>
      </c>
      <c r="B18" s="496"/>
      <c r="C18" s="496"/>
      <c r="D18" s="496"/>
      <c r="E18" s="496"/>
      <c r="F18" s="496"/>
      <c r="G18" s="496"/>
      <c r="H18" s="496"/>
      <c r="I18" s="496"/>
      <c r="J18" s="496"/>
      <c r="K18" s="497"/>
    </row>
    <row r="19" spans="1:11" s="336" customFormat="1" ht="23.25" customHeight="1" x14ac:dyDescent="0.3">
      <c r="A19" s="394">
        <v>12</v>
      </c>
      <c r="B19" s="394">
        <v>1</v>
      </c>
      <c r="C19" s="394" t="s">
        <v>455</v>
      </c>
      <c r="D19" s="396">
        <v>37725</v>
      </c>
      <c r="E19" s="394" t="s">
        <v>293</v>
      </c>
      <c r="F19" s="394" t="s">
        <v>271</v>
      </c>
      <c r="G19" s="394" t="s">
        <v>456</v>
      </c>
      <c r="H19" s="394" t="s">
        <v>97</v>
      </c>
      <c r="I19" s="394" t="s">
        <v>188</v>
      </c>
      <c r="J19" s="384">
        <v>43731</v>
      </c>
      <c r="K19" s="394"/>
    </row>
    <row r="20" spans="1:11" s="336" customFormat="1" ht="21.75" customHeight="1" x14ac:dyDescent="0.3">
      <c r="A20" s="491" t="s">
        <v>368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</row>
    <row r="21" spans="1:11" s="336" customFormat="1" ht="37.200000000000003" customHeight="1" x14ac:dyDescent="0.3">
      <c r="A21" s="391">
        <v>13</v>
      </c>
      <c r="B21" s="397">
        <v>1</v>
      </c>
      <c r="C21" s="377" t="s">
        <v>366</v>
      </c>
      <c r="D21" s="384">
        <v>37667</v>
      </c>
      <c r="E21" s="377">
        <v>10</v>
      </c>
      <c r="F21" s="377" t="s">
        <v>267</v>
      </c>
      <c r="G21" s="377" t="s">
        <v>367</v>
      </c>
      <c r="H21" s="377" t="s">
        <v>303</v>
      </c>
      <c r="I21" s="377" t="s">
        <v>188</v>
      </c>
      <c r="J21" s="384">
        <v>43759</v>
      </c>
      <c r="K21" s="377"/>
    </row>
    <row r="22" spans="1:11" s="336" customFormat="1" ht="21.75" customHeight="1" x14ac:dyDescent="0.3">
      <c r="A22" s="485" t="s">
        <v>16</v>
      </c>
      <c r="B22" s="486"/>
      <c r="C22" s="486"/>
      <c r="D22" s="486"/>
      <c r="E22" s="486"/>
      <c r="F22" s="486"/>
      <c r="G22" s="486"/>
      <c r="H22" s="486"/>
      <c r="I22" s="486"/>
      <c r="J22" s="486"/>
      <c r="K22" s="487"/>
    </row>
    <row r="23" spans="1:11" s="336" customFormat="1" ht="35.4" customHeight="1" x14ac:dyDescent="0.3">
      <c r="A23" s="401">
        <v>14</v>
      </c>
      <c r="B23" s="401">
        <v>1</v>
      </c>
      <c r="C23" s="395" t="s">
        <v>389</v>
      </c>
      <c r="D23" s="400" t="s">
        <v>390</v>
      </c>
      <c r="E23" s="395">
        <v>7</v>
      </c>
      <c r="F23" s="390" t="s">
        <v>268</v>
      </c>
      <c r="G23" s="395" t="s">
        <v>391</v>
      </c>
      <c r="H23" s="395" t="s">
        <v>294</v>
      </c>
      <c r="I23" s="395" t="s">
        <v>16</v>
      </c>
      <c r="J23" s="403" t="s">
        <v>392</v>
      </c>
      <c r="K23" s="392"/>
    </row>
    <row r="24" spans="1:11" ht="13.2" x14ac:dyDescent="0.3">
      <c r="A24" s="488" t="s">
        <v>340</v>
      </c>
      <c r="B24" s="488"/>
      <c r="C24" s="488"/>
      <c r="D24" s="488"/>
      <c r="E24" s="488"/>
      <c r="F24" s="488"/>
      <c r="G24" s="488"/>
      <c r="H24" s="488"/>
      <c r="I24" s="488"/>
      <c r="J24" s="488"/>
      <c r="K24" s="488"/>
    </row>
    <row r="25" spans="1:11" ht="26.4" x14ac:dyDescent="0.3">
      <c r="A25" s="383">
        <v>15</v>
      </c>
      <c r="B25" s="383">
        <v>1</v>
      </c>
      <c r="C25" s="377" t="s">
        <v>337</v>
      </c>
      <c r="D25" s="384">
        <v>38423</v>
      </c>
      <c r="E25" s="377">
        <v>10</v>
      </c>
      <c r="F25" s="377" t="s">
        <v>265</v>
      </c>
      <c r="G25" s="377" t="s">
        <v>338</v>
      </c>
      <c r="H25" s="377" t="s">
        <v>265</v>
      </c>
      <c r="I25" s="377" t="s">
        <v>193</v>
      </c>
      <c r="J25" s="377"/>
      <c r="K25" s="377"/>
    </row>
    <row r="26" spans="1:11" ht="26.4" x14ac:dyDescent="0.3">
      <c r="A26" s="383">
        <v>16</v>
      </c>
      <c r="B26" s="383">
        <v>2</v>
      </c>
      <c r="C26" s="377" t="s">
        <v>339</v>
      </c>
      <c r="D26" s="384">
        <v>38006</v>
      </c>
      <c r="E26" s="377">
        <v>10</v>
      </c>
      <c r="F26" s="377" t="s">
        <v>265</v>
      </c>
      <c r="G26" s="377" t="s">
        <v>338</v>
      </c>
      <c r="H26" s="377" t="s">
        <v>265</v>
      </c>
      <c r="I26" s="377" t="s">
        <v>193</v>
      </c>
      <c r="J26" s="377"/>
      <c r="K26" s="377"/>
    </row>
    <row r="27" spans="1:11" ht="26.4" x14ac:dyDescent="0.3">
      <c r="A27" s="401">
        <v>17</v>
      </c>
      <c r="B27" s="401">
        <v>3</v>
      </c>
      <c r="C27" s="377" t="s">
        <v>398</v>
      </c>
      <c r="D27" s="384">
        <v>38088</v>
      </c>
      <c r="E27" s="408">
        <v>10</v>
      </c>
      <c r="F27" s="390" t="s">
        <v>268</v>
      </c>
      <c r="G27" s="395" t="s">
        <v>399</v>
      </c>
      <c r="H27" s="390" t="s">
        <v>268</v>
      </c>
      <c r="I27" s="379" t="s">
        <v>193</v>
      </c>
      <c r="J27" s="403">
        <v>43729</v>
      </c>
      <c r="K27" s="377"/>
    </row>
    <row r="28" spans="1:11" ht="26.4" x14ac:dyDescent="0.3">
      <c r="A28" s="401">
        <v>18</v>
      </c>
      <c r="B28" s="401">
        <v>4</v>
      </c>
      <c r="C28" s="404" t="s">
        <v>287</v>
      </c>
      <c r="D28" s="403">
        <v>38032</v>
      </c>
      <c r="E28" s="408">
        <v>10</v>
      </c>
      <c r="F28" s="390" t="s">
        <v>268</v>
      </c>
      <c r="G28" s="395" t="s">
        <v>400</v>
      </c>
      <c r="H28" s="390" t="s">
        <v>268</v>
      </c>
      <c r="I28" s="379" t="s">
        <v>193</v>
      </c>
      <c r="J28" s="403">
        <v>43730</v>
      </c>
      <c r="K28" s="377"/>
    </row>
    <row r="29" spans="1:11" ht="26.4" x14ac:dyDescent="0.3">
      <c r="A29" s="401">
        <v>19</v>
      </c>
      <c r="B29" s="401">
        <v>5</v>
      </c>
      <c r="C29" s="404" t="s">
        <v>401</v>
      </c>
      <c r="D29" s="403">
        <v>37660</v>
      </c>
      <c r="E29" s="408">
        <v>10</v>
      </c>
      <c r="F29" s="390" t="s">
        <v>268</v>
      </c>
      <c r="G29" s="395" t="s">
        <v>402</v>
      </c>
      <c r="H29" s="390" t="s">
        <v>268</v>
      </c>
      <c r="I29" s="379" t="s">
        <v>193</v>
      </c>
      <c r="J29" s="403">
        <v>43731</v>
      </c>
      <c r="K29" s="377"/>
    </row>
    <row r="30" spans="1:11" ht="26.4" x14ac:dyDescent="0.3">
      <c r="A30" s="401">
        <v>20</v>
      </c>
      <c r="B30" s="401">
        <v>6</v>
      </c>
      <c r="C30" s="378" t="s">
        <v>403</v>
      </c>
      <c r="D30" s="405">
        <v>37918</v>
      </c>
      <c r="E30" s="408">
        <v>10</v>
      </c>
      <c r="F30" s="390" t="s">
        <v>268</v>
      </c>
      <c r="G30" s="395" t="s">
        <v>404</v>
      </c>
      <c r="H30" s="390" t="s">
        <v>268</v>
      </c>
      <c r="I30" s="379" t="s">
        <v>193</v>
      </c>
      <c r="J30" s="403">
        <v>43732</v>
      </c>
      <c r="K30" s="377"/>
    </row>
    <row r="31" spans="1:11" ht="26.4" x14ac:dyDescent="0.3">
      <c r="A31" s="394">
        <v>21</v>
      </c>
      <c r="B31" s="394">
        <v>7</v>
      </c>
      <c r="C31" s="379" t="s">
        <v>457</v>
      </c>
      <c r="D31" s="409">
        <v>37719</v>
      </c>
      <c r="E31" s="390" t="s">
        <v>295</v>
      </c>
      <c r="F31" s="394" t="s">
        <v>271</v>
      </c>
      <c r="G31" s="395" t="s">
        <v>458</v>
      </c>
      <c r="H31" s="394" t="s">
        <v>271</v>
      </c>
      <c r="I31" s="410" t="s">
        <v>193</v>
      </c>
      <c r="J31" s="409">
        <v>43729</v>
      </c>
      <c r="K31" s="395"/>
    </row>
    <row r="32" spans="1:11" ht="26.4" x14ac:dyDescent="0.3">
      <c r="A32" s="377">
        <v>22</v>
      </c>
      <c r="B32" s="377">
        <v>8</v>
      </c>
      <c r="C32" s="377" t="s">
        <v>459</v>
      </c>
      <c r="D32" s="409">
        <v>37460</v>
      </c>
      <c r="E32" s="377" t="s">
        <v>295</v>
      </c>
      <c r="F32" s="394" t="s">
        <v>271</v>
      </c>
      <c r="G32" s="395" t="s">
        <v>458</v>
      </c>
      <c r="H32" s="394" t="s">
        <v>271</v>
      </c>
      <c r="I32" s="410" t="s">
        <v>193</v>
      </c>
      <c r="J32" s="384">
        <v>43729</v>
      </c>
      <c r="K32" s="377"/>
    </row>
  </sheetData>
  <mergeCells count="9">
    <mergeCell ref="A22:K22"/>
    <mergeCell ref="A24:K24"/>
    <mergeCell ref="A16:K16"/>
    <mergeCell ref="A1:K1"/>
    <mergeCell ref="A20:K20"/>
    <mergeCell ref="A3:K3"/>
    <mergeCell ref="A18:K18"/>
    <mergeCell ref="A13:K13"/>
    <mergeCell ref="A11:K11"/>
  </mergeCells>
  <pageMargins left="0.2" right="0.18" top="0.23" bottom="0.17" header="0.19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3"/>
  <sheetViews>
    <sheetView topLeftCell="A40" workbookViewId="0">
      <selection activeCell="E58" sqref="E58"/>
    </sheetView>
  </sheetViews>
  <sheetFormatPr defaultRowHeight="12" x14ac:dyDescent="0.3"/>
  <cols>
    <col min="1" max="1" width="4" style="337" customWidth="1"/>
    <col min="2" max="2" width="4.44140625" style="337" customWidth="1"/>
    <col min="3" max="3" width="28.44140625" style="335" customWidth="1"/>
    <col min="4" max="4" width="10.6640625" style="293" customWidth="1"/>
    <col min="5" max="5" width="5.6640625" style="293" customWidth="1"/>
    <col min="6" max="6" width="18.44140625" style="335" customWidth="1"/>
    <col min="7" max="7" width="17.88671875" style="335" customWidth="1"/>
    <col min="8" max="8" width="16.6640625" style="335" customWidth="1"/>
    <col min="9" max="9" width="13" style="335" customWidth="1"/>
    <col min="10" max="10" width="10.109375" style="335" bestFit="1" customWidth="1"/>
    <col min="11" max="11" width="13.6640625" style="335" customWidth="1"/>
    <col min="12" max="16384" width="8.88671875" style="335"/>
  </cols>
  <sheetData>
    <row r="1" spans="1:11" s="332" customFormat="1" ht="11.4" x14ac:dyDescent="0.3">
      <c r="A1" s="499" t="s">
        <v>273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1" s="293" customFormat="1" ht="22.8" x14ac:dyDescent="0.3">
      <c r="A2" s="333" t="s">
        <v>5</v>
      </c>
      <c r="B2" s="333" t="s">
        <v>6</v>
      </c>
      <c r="C2" s="333" t="s">
        <v>7</v>
      </c>
      <c r="D2" s="333" t="s">
        <v>8</v>
      </c>
      <c r="E2" s="333" t="s">
        <v>9</v>
      </c>
      <c r="F2" s="334" t="s">
        <v>179</v>
      </c>
      <c r="G2" s="333" t="s">
        <v>11</v>
      </c>
      <c r="H2" s="333" t="s">
        <v>180</v>
      </c>
      <c r="I2" s="333" t="s">
        <v>13</v>
      </c>
      <c r="J2" s="333" t="s">
        <v>14</v>
      </c>
      <c r="K2" s="333" t="s">
        <v>15</v>
      </c>
    </row>
    <row r="3" spans="1:11" s="293" customFormat="1" ht="12.75" customHeight="1" x14ac:dyDescent="0.3">
      <c r="A3" s="507" t="s">
        <v>433</v>
      </c>
      <c r="B3" s="508"/>
      <c r="C3" s="508"/>
      <c r="D3" s="508"/>
      <c r="E3" s="508"/>
      <c r="F3" s="508"/>
      <c r="G3" s="508"/>
      <c r="H3" s="508"/>
      <c r="I3" s="508"/>
      <c r="J3" s="508"/>
      <c r="K3" s="509"/>
    </row>
    <row r="4" spans="1:11" s="293" customFormat="1" ht="33" customHeight="1" x14ac:dyDescent="0.3">
      <c r="A4" s="419">
        <v>1</v>
      </c>
      <c r="B4" s="413">
        <v>1</v>
      </c>
      <c r="C4" s="411" t="s">
        <v>427</v>
      </c>
      <c r="D4" s="412">
        <v>37723</v>
      </c>
      <c r="E4" s="411">
        <v>10</v>
      </c>
      <c r="F4" s="420" t="s">
        <v>269</v>
      </c>
      <c r="G4" s="420" t="s">
        <v>423</v>
      </c>
      <c r="H4" s="413" t="s">
        <v>428</v>
      </c>
      <c r="I4" s="413" t="s">
        <v>16</v>
      </c>
      <c r="J4" s="414">
        <v>43721</v>
      </c>
      <c r="K4" s="421" t="s">
        <v>314</v>
      </c>
    </row>
    <row r="5" spans="1:11" s="293" customFormat="1" ht="33" customHeight="1" x14ac:dyDescent="0.3">
      <c r="A5" s="419">
        <v>2</v>
      </c>
      <c r="B5" s="413">
        <v>2</v>
      </c>
      <c r="C5" s="413" t="s">
        <v>429</v>
      </c>
      <c r="D5" s="414">
        <v>37669</v>
      </c>
      <c r="E5" s="413">
        <v>9</v>
      </c>
      <c r="F5" s="420" t="s">
        <v>269</v>
      </c>
      <c r="G5" s="420" t="s">
        <v>430</v>
      </c>
      <c r="H5" s="413" t="s">
        <v>431</v>
      </c>
      <c r="I5" s="413" t="s">
        <v>16</v>
      </c>
      <c r="J5" s="414" t="s">
        <v>432</v>
      </c>
      <c r="K5" s="413" t="s">
        <v>314</v>
      </c>
    </row>
    <row r="6" spans="1:11" s="293" customFormat="1" ht="12.75" customHeight="1" x14ac:dyDescent="0.3">
      <c r="A6" s="500" t="s">
        <v>281</v>
      </c>
      <c r="B6" s="501"/>
      <c r="C6" s="501"/>
      <c r="D6" s="501"/>
      <c r="E6" s="501"/>
      <c r="F6" s="501"/>
      <c r="G6" s="501"/>
      <c r="H6" s="501"/>
      <c r="I6" s="501"/>
      <c r="J6" s="501"/>
      <c r="K6" s="502"/>
    </row>
    <row r="7" spans="1:11" s="293" customFormat="1" ht="24.6" customHeight="1" x14ac:dyDescent="0.3">
      <c r="A7" s="422">
        <v>3</v>
      </c>
      <c r="B7" s="422">
        <v>1</v>
      </c>
      <c r="C7" s="422" t="s">
        <v>341</v>
      </c>
      <c r="D7" s="423">
        <v>37631</v>
      </c>
      <c r="E7" s="422">
        <v>11</v>
      </c>
      <c r="F7" s="424" t="s">
        <v>342</v>
      </c>
      <c r="G7" s="424" t="s">
        <v>343</v>
      </c>
      <c r="H7" s="422" t="s">
        <v>344</v>
      </c>
      <c r="I7" s="422" t="s">
        <v>345</v>
      </c>
      <c r="J7" s="423">
        <v>43717</v>
      </c>
      <c r="K7" s="422"/>
    </row>
    <row r="8" spans="1:11" s="293" customFormat="1" ht="24.6" customHeight="1" x14ac:dyDescent="0.3">
      <c r="A8" s="422">
        <v>4</v>
      </c>
      <c r="B8" s="422">
        <v>2</v>
      </c>
      <c r="C8" s="422" t="s">
        <v>308</v>
      </c>
      <c r="D8" s="423">
        <v>37576</v>
      </c>
      <c r="E8" s="422">
        <v>11</v>
      </c>
      <c r="F8" s="424" t="s">
        <v>342</v>
      </c>
      <c r="G8" s="424" t="s">
        <v>346</v>
      </c>
      <c r="H8" s="422" t="s">
        <v>344</v>
      </c>
      <c r="I8" s="422" t="s">
        <v>345</v>
      </c>
      <c r="J8" s="423">
        <v>43717</v>
      </c>
      <c r="K8" s="422"/>
    </row>
    <row r="9" spans="1:11" s="293" customFormat="1" ht="24.6" customHeight="1" x14ac:dyDescent="0.3">
      <c r="A9" s="422">
        <v>5</v>
      </c>
      <c r="B9" s="422">
        <v>3</v>
      </c>
      <c r="C9" s="422" t="s">
        <v>347</v>
      </c>
      <c r="D9" s="423">
        <v>37585</v>
      </c>
      <c r="E9" s="422">
        <v>11</v>
      </c>
      <c r="F9" s="424" t="s">
        <v>342</v>
      </c>
      <c r="G9" s="424" t="s">
        <v>348</v>
      </c>
      <c r="H9" s="422" t="s">
        <v>349</v>
      </c>
      <c r="I9" s="422" t="s">
        <v>262</v>
      </c>
      <c r="J9" s="423">
        <v>43718</v>
      </c>
      <c r="K9" s="422"/>
    </row>
    <row r="10" spans="1:11" s="293" customFormat="1" ht="22.2" customHeight="1" x14ac:dyDescent="0.3">
      <c r="A10" s="422">
        <v>6</v>
      </c>
      <c r="B10" s="422">
        <v>4</v>
      </c>
      <c r="C10" s="422" t="s">
        <v>306</v>
      </c>
      <c r="D10" s="423">
        <v>37413</v>
      </c>
      <c r="E10" s="422">
        <v>11</v>
      </c>
      <c r="F10" s="424" t="s">
        <v>342</v>
      </c>
      <c r="G10" s="424" t="s">
        <v>350</v>
      </c>
      <c r="H10" s="422" t="s">
        <v>349</v>
      </c>
      <c r="I10" s="422" t="s">
        <v>262</v>
      </c>
      <c r="J10" s="423">
        <v>43721</v>
      </c>
      <c r="K10" s="422"/>
    </row>
    <row r="11" spans="1:11" s="293" customFormat="1" ht="21.6" customHeight="1" x14ac:dyDescent="0.3">
      <c r="A11" s="422">
        <v>7</v>
      </c>
      <c r="B11" s="422">
        <v>5</v>
      </c>
      <c r="C11" s="422" t="s">
        <v>305</v>
      </c>
      <c r="D11" s="423">
        <v>37376</v>
      </c>
      <c r="E11" s="422">
        <v>11</v>
      </c>
      <c r="F11" s="424" t="s">
        <v>342</v>
      </c>
      <c r="G11" s="424" t="s">
        <v>350</v>
      </c>
      <c r="H11" s="422" t="s">
        <v>349</v>
      </c>
      <c r="I11" s="422" t="s">
        <v>262</v>
      </c>
      <c r="J11" s="423">
        <v>43721</v>
      </c>
      <c r="K11" s="422"/>
    </row>
    <row r="12" spans="1:11" s="293" customFormat="1" ht="21.6" customHeight="1" x14ac:dyDescent="0.3">
      <c r="A12" s="422">
        <v>8</v>
      </c>
      <c r="B12" s="422">
        <v>6</v>
      </c>
      <c r="C12" s="422" t="s">
        <v>307</v>
      </c>
      <c r="D12" s="423">
        <v>37505</v>
      </c>
      <c r="E12" s="422">
        <v>11</v>
      </c>
      <c r="F12" s="424" t="s">
        <v>342</v>
      </c>
      <c r="G12" s="424" t="s">
        <v>350</v>
      </c>
      <c r="H12" s="422" t="s">
        <v>349</v>
      </c>
      <c r="I12" s="422" t="s">
        <v>262</v>
      </c>
      <c r="J12" s="423">
        <v>43721</v>
      </c>
      <c r="K12" s="422"/>
    </row>
    <row r="13" spans="1:11" s="293" customFormat="1" ht="21.6" customHeight="1" x14ac:dyDescent="0.3">
      <c r="A13" s="422">
        <v>9</v>
      </c>
      <c r="B13" s="422">
        <v>7</v>
      </c>
      <c r="C13" s="422" t="s">
        <v>309</v>
      </c>
      <c r="D13" s="423">
        <v>37506</v>
      </c>
      <c r="E13" s="422">
        <v>11</v>
      </c>
      <c r="F13" s="424" t="s">
        <v>342</v>
      </c>
      <c r="G13" s="424" t="s">
        <v>350</v>
      </c>
      <c r="H13" s="422" t="s">
        <v>349</v>
      </c>
      <c r="I13" s="422" t="s">
        <v>262</v>
      </c>
      <c r="J13" s="423">
        <v>43721</v>
      </c>
      <c r="K13" s="422"/>
    </row>
    <row r="14" spans="1:11" s="293" customFormat="1" ht="21.6" customHeight="1" x14ac:dyDescent="0.3">
      <c r="A14" s="422">
        <v>10</v>
      </c>
      <c r="B14" s="422">
        <v>8</v>
      </c>
      <c r="C14" s="422" t="s">
        <v>304</v>
      </c>
      <c r="D14" s="423">
        <v>37407</v>
      </c>
      <c r="E14" s="422">
        <v>11</v>
      </c>
      <c r="F14" s="424" t="s">
        <v>342</v>
      </c>
      <c r="G14" s="424" t="s">
        <v>351</v>
      </c>
      <c r="H14" s="422" t="s">
        <v>344</v>
      </c>
      <c r="I14" s="422" t="s">
        <v>345</v>
      </c>
      <c r="J14" s="423">
        <v>43745</v>
      </c>
      <c r="K14" s="422"/>
    </row>
    <row r="15" spans="1:11" s="293" customFormat="1" ht="21.6" customHeight="1" x14ac:dyDescent="0.3">
      <c r="A15" s="411">
        <v>11</v>
      </c>
      <c r="B15" s="411">
        <v>9</v>
      </c>
      <c r="C15" s="411" t="s">
        <v>369</v>
      </c>
      <c r="D15" s="412">
        <v>37945</v>
      </c>
      <c r="E15" s="411">
        <v>10</v>
      </c>
      <c r="F15" s="411" t="s">
        <v>267</v>
      </c>
      <c r="G15" s="411"/>
      <c r="H15" s="411" t="s">
        <v>370</v>
      </c>
      <c r="I15" s="411" t="s">
        <v>371</v>
      </c>
      <c r="J15" s="412">
        <v>43709</v>
      </c>
      <c r="K15" s="411"/>
    </row>
    <row r="16" spans="1:11" s="293" customFormat="1" ht="21.6" customHeight="1" x14ac:dyDescent="0.3">
      <c r="A16" s="411">
        <v>12</v>
      </c>
      <c r="B16" s="411">
        <v>10</v>
      </c>
      <c r="C16" s="411" t="s">
        <v>372</v>
      </c>
      <c r="D16" s="412">
        <v>37713</v>
      </c>
      <c r="E16" s="411">
        <v>10</v>
      </c>
      <c r="F16" s="411" t="s">
        <v>267</v>
      </c>
      <c r="G16" s="411" t="s">
        <v>373</v>
      </c>
      <c r="H16" s="411" t="s">
        <v>370</v>
      </c>
      <c r="I16" s="411" t="s">
        <v>371</v>
      </c>
      <c r="J16" s="412">
        <v>43709</v>
      </c>
      <c r="K16" s="411"/>
    </row>
    <row r="17" spans="1:11" s="293" customFormat="1" ht="21.6" customHeight="1" x14ac:dyDescent="0.3">
      <c r="A17" s="411">
        <v>13</v>
      </c>
      <c r="B17" s="411">
        <v>11</v>
      </c>
      <c r="C17" s="387" t="s">
        <v>366</v>
      </c>
      <c r="D17" s="388">
        <v>37667</v>
      </c>
      <c r="E17" s="387">
        <v>10</v>
      </c>
      <c r="F17" s="411" t="s">
        <v>267</v>
      </c>
      <c r="G17" s="411" t="s">
        <v>373</v>
      </c>
      <c r="H17" s="411" t="s">
        <v>303</v>
      </c>
      <c r="I17" s="411" t="s">
        <v>188</v>
      </c>
      <c r="J17" s="412">
        <v>43709</v>
      </c>
      <c r="K17" s="387"/>
    </row>
    <row r="18" spans="1:11" s="293" customFormat="1" ht="12.75" customHeight="1" x14ac:dyDescent="0.3">
      <c r="A18" s="387">
        <v>14</v>
      </c>
      <c r="B18" s="387">
        <v>12</v>
      </c>
      <c r="C18" s="387" t="s">
        <v>374</v>
      </c>
      <c r="D18" s="388">
        <v>37842</v>
      </c>
      <c r="E18" s="387">
        <v>10</v>
      </c>
      <c r="F18" s="411" t="s">
        <v>267</v>
      </c>
      <c r="G18" s="411" t="s">
        <v>373</v>
      </c>
      <c r="H18" s="387" t="s">
        <v>375</v>
      </c>
      <c r="I18" s="387" t="s">
        <v>376</v>
      </c>
      <c r="J18" s="412">
        <v>43709</v>
      </c>
      <c r="K18" s="387"/>
    </row>
    <row r="19" spans="1:11" s="293" customFormat="1" ht="26.4" customHeight="1" x14ac:dyDescent="0.3">
      <c r="A19" s="413">
        <v>15</v>
      </c>
      <c r="B19" s="413">
        <v>13</v>
      </c>
      <c r="C19" s="413" t="s">
        <v>377</v>
      </c>
      <c r="D19" s="414">
        <v>38135</v>
      </c>
      <c r="E19" s="413">
        <v>10</v>
      </c>
      <c r="F19" s="411" t="s">
        <v>267</v>
      </c>
      <c r="G19" s="413" t="s">
        <v>378</v>
      </c>
      <c r="H19" s="413" t="s">
        <v>303</v>
      </c>
      <c r="I19" s="413" t="s">
        <v>188</v>
      </c>
      <c r="J19" s="412">
        <v>43710</v>
      </c>
      <c r="K19" s="413"/>
    </row>
    <row r="20" spans="1:11" s="293" customFormat="1" ht="26.4" customHeight="1" x14ac:dyDescent="0.3">
      <c r="A20" s="413">
        <v>16</v>
      </c>
      <c r="B20" s="413">
        <v>14</v>
      </c>
      <c r="C20" s="413" t="s">
        <v>379</v>
      </c>
      <c r="D20" s="414">
        <v>37305</v>
      </c>
      <c r="E20" s="413">
        <v>11</v>
      </c>
      <c r="F20" s="411" t="s">
        <v>267</v>
      </c>
      <c r="G20" s="413" t="s">
        <v>380</v>
      </c>
      <c r="H20" s="413" t="s">
        <v>381</v>
      </c>
      <c r="I20" s="413" t="s">
        <v>188</v>
      </c>
      <c r="J20" s="412">
        <v>43710</v>
      </c>
      <c r="K20" s="413"/>
    </row>
    <row r="21" spans="1:11" s="293" customFormat="1" ht="12.75" customHeight="1" x14ac:dyDescent="0.3">
      <c r="A21" s="413">
        <v>17</v>
      </c>
      <c r="B21" s="413">
        <v>15</v>
      </c>
      <c r="C21" s="413" t="s">
        <v>382</v>
      </c>
      <c r="D21" s="414">
        <v>37420</v>
      </c>
      <c r="E21" s="413">
        <v>11</v>
      </c>
      <c r="F21" s="411" t="s">
        <v>267</v>
      </c>
      <c r="G21" s="413" t="s">
        <v>380</v>
      </c>
      <c r="H21" s="413" t="s">
        <v>383</v>
      </c>
      <c r="I21" s="413" t="s">
        <v>188</v>
      </c>
      <c r="J21" s="412">
        <v>43734</v>
      </c>
      <c r="K21" s="413"/>
    </row>
    <row r="22" spans="1:11" s="293" customFormat="1" ht="22.8" customHeight="1" x14ac:dyDescent="0.3">
      <c r="A22" s="413">
        <v>18</v>
      </c>
      <c r="B22" s="413">
        <v>16</v>
      </c>
      <c r="C22" s="413" t="s">
        <v>302</v>
      </c>
      <c r="D22" s="414">
        <v>37258</v>
      </c>
      <c r="E22" s="413">
        <v>10</v>
      </c>
      <c r="F22" s="411" t="s">
        <v>267</v>
      </c>
      <c r="G22" s="413" t="s">
        <v>380</v>
      </c>
      <c r="H22" s="413" t="s">
        <v>384</v>
      </c>
      <c r="I22" s="413" t="s">
        <v>283</v>
      </c>
      <c r="J22" s="412">
        <v>43710</v>
      </c>
      <c r="K22" s="413"/>
    </row>
    <row r="23" spans="1:11" s="293" customFormat="1" ht="22.8" customHeight="1" x14ac:dyDescent="0.3">
      <c r="A23" s="413">
        <v>19</v>
      </c>
      <c r="B23" s="413">
        <v>17</v>
      </c>
      <c r="C23" s="413" t="s">
        <v>385</v>
      </c>
      <c r="D23" s="414">
        <v>37401</v>
      </c>
      <c r="E23" s="413">
        <v>10</v>
      </c>
      <c r="F23" s="411" t="s">
        <v>267</v>
      </c>
      <c r="G23" s="413" t="s">
        <v>380</v>
      </c>
      <c r="H23" s="413" t="s">
        <v>384</v>
      </c>
      <c r="I23" s="413" t="s">
        <v>283</v>
      </c>
      <c r="J23" s="412">
        <v>43712</v>
      </c>
      <c r="K23" s="413"/>
    </row>
    <row r="24" spans="1:11" s="339" customFormat="1" ht="22.8" customHeight="1" x14ac:dyDescent="0.3">
      <c r="A24" s="413">
        <v>20</v>
      </c>
      <c r="B24" s="413">
        <v>18</v>
      </c>
      <c r="C24" s="413" t="s">
        <v>386</v>
      </c>
      <c r="D24" s="414">
        <v>37673</v>
      </c>
      <c r="E24" s="413">
        <v>10</v>
      </c>
      <c r="F24" s="411" t="s">
        <v>267</v>
      </c>
      <c r="G24" s="413" t="s">
        <v>380</v>
      </c>
      <c r="H24" s="413" t="s">
        <v>384</v>
      </c>
      <c r="I24" s="413" t="s">
        <v>283</v>
      </c>
      <c r="J24" s="412">
        <v>43718</v>
      </c>
      <c r="K24" s="413"/>
    </row>
    <row r="25" spans="1:11" s="339" customFormat="1" ht="22.8" customHeight="1" x14ac:dyDescent="0.3">
      <c r="A25" s="425">
        <v>21</v>
      </c>
      <c r="B25" s="425">
        <v>19</v>
      </c>
      <c r="C25" s="426" t="s">
        <v>292</v>
      </c>
      <c r="D25" s="427"/>
      <c r="E25" s="425">
        <v>11</v>
      </c>
      <c r="F25" s="386" t="s">
        <v>268</v>
      </c>
      <c r="G25" s="428" t="s">
        <v>408</v>
      </c>
      <c r="H25" s="429" t="s">
        <v>410</v>
      </c>
      <c r="I25" s="425" t="s">
        <v>411</v>
      </c>
      <c r="J25" s="430">
        <v>43733</v>
      </c>
      <c r="K25" s="431"/>
    </row>
    <row r="26" spans="1:11" s="339" customFormat="1" ht="22.8" customHeight="1" x14ac:dyDescent="0.3">
      <c r="A26" s="425">
        <v>22</v>
      </c>
      <c r="B26" s="425">
        <v>20</v>
      </c>
      <c r="C26" s="426" t="s">
        <v>403</v>
      </c>
      <c r="D26" s="427"/>
      <c r="E26" s="425">
        <v>11</v>
      </c>
      <c r="F26" s="386" t="s">
        <v>268</v>
      </c>
      <c r="G26" s="428" t="s">
        <v>408</v>
      </c>
      <c r="H26" s="429" t="s">
        <v>412</v>
      </c>
      <c r="I26" s="425" t="s">
        <v>188</v>
      </c>
      <c r="J26" s="430">
        <v>43734</v>
      </c>
      <c r="K26" s="431"/>
    </row>
    <row r="27" spans="1:11" s="339" customFormat="1" ht="22.8" customHeight="1" x14ac:dyDescent="0.3">
      <c r="A27" s="432">
        <v>23</v>
      </c>
      <c r="B27" s="432">
        <v>21</v>
      </c>
      <c r="C27" s="387" t="s">
        <v>434</v>
      </c>
      <c r="D27" s="388">
        <v>38226</v>
      </c>
      <c r="E27" s="387">
        <v>10</v>
      </c>
      <c r="F27" s="387" t="s">
        <v>269</v>
      </c>
      <c r="G27" s="387" t="s">
        <v>423</v>
      </c>
      <c r="H27" s="387" t="s">
        <v>282</v>
      </c>
      <c r="I27" s="387" t="s">
        <v>284</v>
      </c>
      <c r="J27" s="388">
        <v>43721</v>
      </c>
      <c r="K27" s="387" t="s">
        <v>435</v>
      </c>
    </row>
    <row r="28" spans="1:11" s="339" customFormat="1" ht="22.8" customHeight="1" x14ac:dyDescent="0.3">
      <c r="A28" s="432">
        <v>24</v>
      </c>
      <c r="B28" s="432">
        <v>22</v>
      </c>
      <c r="C28" s="387" t="s">
        <v>436</v>
      </c>
      <c r="D28" s="388">
        <v>37265</v>
      </c>
      <c r="E28" s="387">
        <v>11</v>
      </c>
      <c r="F28" s="387" t="s">
        <v>269</v>
      </c>
      <c r="G28" s="387" t="s">
        <v>437</v>
      </c>
      <c r="H28" s="387" t="s">
        <v>438</v>
      </c>
      <c r="I28" s="387" t="s">
        <v>284</v>
      </c>
      <c r="J28" s="388">
        <v>43732</v>
      </c>
      <c r="K28" s="387" t="s">
        <v>435</v>
      </c>
    </row>
    <row r="29" spans="1:11" s="339" customFormat="1" ht="22.8" customHeight="1" x14ac:dyDescent="0.3">
      <c r="A29" s="432">
        <v>25</v>
      </c>
      <c r="B29" s="432">
        <v>23</v>
      </c>
      <c r="C29" s="387" t="s">
        <v>439</v>
      </c>
      <c r="D29" s="388">
        <v>37977</v>
      </c>
      <c r="E29" s="387">
        <v>10</v>
      </c>
      <c r="F29" s="387" t="s">
        <v>269</v>
      </c>
      <c r="G29" s="387" t="s">
        <v>440</v>
      </c>
      <c r="H29" s="387" t="s">
        <v>297</v>
      </c>
      <c r="I29" s="387" t="s">
        <v>284</v>
      </c>
      <c r="J29" s="388">
        <v>43733</v>
      </c>
      <c r="K29" s="387" t="s">
        <v>435</v>
      </c>
    </row>
    <row r="30" spans="1:11" s="339" customFormat="1" ht="22.8" customHeight="1" x14ac:dyDescent="0.3">
      <c r="A30" s="433">
        <v>26</v>
      </c>
      <c r="B30" s="434">
        <v>24</v>
      </c>
      <c r="C30" s="415" t="s">
        <v>441</v>
      </c>
      <c r="D30" s="380" t="s">
        <v>442</v>
      </c>
      <c r="E30" s="415">
        <v>10</v>
      </c>
      <c r="F30" s="416" t="s">
        <v>285</v>
      </c>
      <c r="G30" s="381" t="s">
        <v>443</v>
      </c>
      <c r="H30" s="415" t="s">
        <v>289</v>
      </c>
      <c r="I30" s="415" t="s">
        <v>444</v>
      </c>
      <c r="J30" s="435">
        <v>43718</v>
      </c>
      <c r="K30" s="431"/>
    </row>
    <row r="31" spans="1:11" s="339" customFormat="1" ht="22.8" customHeight="1" x14ac:dyDescent="0.3">
      <c r="A31" s="433">
        <v>27</v>
      </c>
      <c r="B31" s="434">
        <v>25</v>
      </c>
      <c r="C31" s="415" t="s">
        <v>445</v>
      </c>
      <c r="D31" s="417">
        <v>37297</v>
      </c>
      <c r="E31" s="415">
        <v>10</v>
      </c>
      <c r="F31" s="416" t="s">
        <v>285</v>
      </c>
      <c r="G31" s="381" t="s">
        <v>443</v>
      </c>
      <c r="H31" s="415" t="s">
        <v>446</v>
      </c>
      <c r="I31" s="415" t="s">
        <v>449</v>
      </c>
      <c r="J31" s="435">
        <v>43710</v>
      </c>
      <c r="K31" s="431"/>
    </row>
    <row r="32" spans="1:11" s="339" customFormat="1" ht="22.8" customHeight="1" x14ac:dyDescent="0.3">
      <c r="A32" s="433">
        <v>28</v>
      </c>
      <c r="B32" s="434">
        <v>26</v>
      </c>
      <c r="C32" s="415" t="s">
        <v>447</v>
      </c>
      <c r="D32" s="417">
        <v>37564</v>
      </c>
      <c r="E32" s="415">
        <v>11</v>
      </c>
      <c r="F32" s="416" t="s">
        <v>285</v>
      </c>
      <c r="G32" s="381" t="s">
        <v>443</v>
      </c>
      <c r="H32" s="415" t="s">
        <v>448</v>
      </c>
      <c r="I32" s="415" t="s">
        <v>444</v>
      </c>
      <c r="J32" s="435">
        <v>43746</v>
      </c>
      <c r="K32" s="431"/>
    </row>
    <row r="33" spans="1:11" s="339" customFormat="1" ht="22.8" customHeight="1" x14ac:dyDescent="0.3">
      <c r="A33" s="413">
        <v>29</v>
      </c>
      <c r="B33" s="413">
        <v>27</v>
      </c>
      <c r="C33" s="413" t="s">
        <v>460</v>
      </c>
      <c r="D33" s="414">
        <v>37647</v>
      </c>
      <c r="E33" s="413">
        <v>10</v>
      </c>
      <c r="F33" s="436" t="s">
        <v>271</v>
      </c>
      <c r="G33" s="413" t="s">
        <v>461</v>
      </c>
      <c r="H33" s="437" t="s">
        <v>462</v>
      </c>
      <c r="I33" s="422" t="s">
        <v>463</v>
      </c>
      <c r="J33" s="438">
        <v>43710</v>
      </c>
      <c r="K33" s="413"/>
    </row>
    <row r="34" spans="1:11" s="339" customFormat="1" ht="22.8" customHeight="1" x14ac:dyDescent="0.3">
      <c r="A34" s="413">
        <v>30</v>
      </c>
      <c r="B34" s="413">
        <v>28</v>
      </c>
      <c r="C34" s="413" t="s">
        <v>464</v>
      </c>
      <c r="D34" s="414">
        <v>37306</v>
      </c>
      <c r="E34" s="413">
        <v>11</v>
      </c>
      <c r="F34" s="436" t="s">
        <v>271</v>
      </c>
      <c r="G34" s="413" t="s">
        <v>465</v>
      </c>
      <c r="H34" s="439" t="s">
        <v>466</v>
      </c>
      <c r="I34" s="422" t="s">
        <v>467</v>
      </c>
      <c r="J34" s="438">
        <v>43710</v>
      </c>
      <c r="K34" s="413"/>
    </row>
    <row r="35" spans="1:11" s="339" customFormat="1" ht="22.8" customHeight="1" x14ac:dyDescent="0.3">
      <c r="A35" s="440">
        <v>31</v>
      </c>
      <c r="B35" s="441">
        <v>29</v>
      </c>
      <c r="C35" s="442" t="s">
        <v>468</v>
      </c>
      <c r="D35" s="443">
        <v>37025</v>
      </c>
      <c r="E35" s="444">
        <v>11</v>
      </c>
      <c r="F35" s="436" t="s">
        <v>271</v>
      </c>
      <c r="G35" s="413" t="s">
        <v>465</v>
      </c>
      <c r="H35" s="437" t="s">
        <v>469</v>
      </c>
      <c r="I35" s="422" t="s">
        <v>188</v>
      </c>
      <c r="J35" s="445">
        <v>43710</v>
      </c>
      <c r="K35" s="446"/>
    </row>
    <row r="36" spans="1:11" s="339" customFormat="1" ht="22.8" customHeight="1" x14ac:dyDescent="0.3">
      <c r="A36" s="419">
        <v>32</v>
      </c>
      <c r="B36" s="413">
        <v>30</v>
      </c>
      <c r="C36" s="419" t="s">
        <v>470</v>
      </c>
      <c r="D36" s="447">
        <v>36928</v>
      </c>
      <c r="E36" s="419">
        <v>11</v>
      </c>
      <c r="F36" s="436" t="s">
        <v>271</v>
      </c>
      <c r="G36" s="419" t="s">
        <v>471</v>
      </c>
      <c r="H36" s="437" t="s">
        <v>288</v>
      </c>
      <c r="I36" s="422" t="s">
        <v>188</v>
      </c>
      <c r="J36" s="448">
        <v>43710</v>
      </c>
      <c r="K36" s="419"/>
    </row>
    <row r="37" spans="1:11" s="339" customFormat="1" ht="22.8" customHeight="1" x14ac:dyDescent="0.3">
      <c r="A37" s="449">
        <v>33</v>
      </c>
      <c r="B37" s="413">
        <v>31</v>
      </c>
      <c r="C37" s="450" t="s">
        <v>472</v>
      </c>
      <c r="D37" s="447">
        <v>36946</v>
      </c>
      <c r="E37" s="419">
        <v>11</v>
      </c>
      <c r="F37" s="436" t="s">
        <v>271</v>
      </c>
      <c r="G37" s="419" t="s">
        <v>471</v>
      </c>
      <c r="H37" s="437" t="s">
        <v>473</v>
      </c>
      <c r="I37" s="422" t="s">
        <v>188</v>
      </c>
      <c r="J37" s="448">
        <v>43345</v>
      </c>
      <c r="K37" s="419"/>
    </row>
    <row r="38" spans="1:11" s="336" customFormat="1" ht="19.5" customHeight="1" x14ac:dyDescent="0.3">
      <c r="A38" s="503" t="s">
        <v>262</v>
      </c>
      <c r="B38" s="504"/>
      <c r="C38" s="504"/>
      <c r="D38" s="504"/>
      <c r="E38" s="504"/>
      <c r="F38" s="504"/>
      <c r="G38" s="504"/>
      <c r="H38" s="504"/>
      <c r="I38" s="504"/>
      <c r="J38" s="504"/>
      <c r="K38" s="505"/>
    </row>
    <row r="39" spans="1:11" s="336" customFormat="1" ht="33" customHeight="1" x14ac:dyDescent="0.3">
      <c r="A39" s="451">
        <v>34</v>
      </c>
      <c r="B39" s="452">
        <v>1</v>
      </c>
      <c r="C39" s="453" t="s">
        <v>352</v>
      </c>
      <c r="D39" s="454">
        <v>38016</v>
      </c>
      <c r="E39" s="455">
        <v>9</v>
      </c>
      <c r="F39" s="456" t="s">
        <v>265</v>
      </c>
      <c r="G39" s="457" t="s">
        <v>353</v>
      </c>
      <c r="H39" s="458" t="s">
        <v>354</v>
      </c>
      <c r="I39" s="457" t="s">
        <v>262</v>
      </c>
      <c r="J39" s="459" t="s">
        <v>355</v>
      </c>
      <c r="K39" s="457"/>
    </row>
    <row r="40" spans="1:11" s="336" customFormat="1" ht="33" customHeight="1" x14ac:dyDescent="0.3">
      <c r="A40" s="425">
        <v>35</v>
      </c>
      <c r="B40" s="425">
        <v>2</v>
      </c>
      <c r="C40" s="425" t="s">
        <v>407</v>
      </c>
      <c r="D40" s="460"/>
      <c r="E40" s="385">
        <v>11</v>
      </c>
      <c r="F40" s="386" t="s">
        <v>268</v>
      </c>
      <c r="G40" s="428" t="s">
        <v>408</v>
      </c>
      <c r="H40" s="385" t="s">
        <v>409</v>
      </c>
      <c r="I40" s="385" t="s">
        <v>188</v>
      </c>
      <c r="J40" s="430">
        <v>43729</v>
      </c>
      <c r="K40" s="422"/>
    </row>
    <row r="41" spans="1:11" s="336" customFormat="1" ht="18.600000000000001" customHeight="1" x14ac:dyDescent="0.3">
      <c r="A41" s="461">
        <v>36</v>
      </c>
      <c r="B41" s="413">
        <v>3</v>
      </c>
      <c r="C41" s="413" t="s">
        <v>417</v>
      </c>
      <c r="D41" s="414">
        <v>37650</v>
      </c>
      <c r="E41" s="413">
        <v>11</v>
      </c>
      <c r="F41" s="462" t="s">
        <v>269</v>
      </c>
      <c r="G41" s="420" t="s">
        <v>418</v>
      </c>
      <c r="H41" s="420" t="s">
        <v>419</v>
      </c>
      <c r="I41" s="413" t="s">
        <v>284</v>
      </c>
      <c r="J41" s="414" t="s">
        <v>420</v>
      </c>
      <c r="K41" s="413" t="s">
        <v>314</v>
      </c>
    </row>
    <row r="42" spans="1:11" s="336" customFormat="1" ht="24" customHeight="1" x14ac:dyDescent="0.3">
      <c r="A42" s="510" t="s">
        <v>421</v>
      </c>
      <c r="B42" s="511"/>
      <c r="C42" s="511"/>
      <c r="D42" s="511"/>
      <c r="E42" s="511"/>
      <c r="F42" s="511"/>
      <c r="G42" s="511"/>
      <c r="H42" s="511"/>
      <c r="I42" s="511"/>
      <c r="J42" s="511"/>
      <c r="K42" s="512"/>
    </row>
    <row r="43" spans="1:11" s="336" customFormat="1" ht="24" customHeight="1" x14ac:dyDescent="0.3">
      <c r="A43" s="461">
        <v>37</v>
      </c>
      <c r="B43" s="413">
        <v>1</v>
      </c>
      <c r="C43" s="413" t="s">
        <v>422</v>
      </c>
      <c r="D43" s="414">
        <v>40046</v>
      </c>
      <c r="E43" s="413">
        <v>6</v>
      </c>
      <c r="F43" s="420" t="s">
        <v>269</v>
      </c>
      <c r="G43" s="420" t="s">
        <v>423</v>
      </c>
      <c r="H43" s="413" t="s">
        <v>424</v>
      </c>
      <c r="I43" s="413" t="s">
        <v>192</v>
      </c>
      <c r="J43" s="414">
        <v>43721</v>
      </c>
      <c r="K43" s="413" t="s">
        <v>315</v>
      </c>
    </row>
    <row r="44" spans="1:11" s="336" customFormat="1" ht="24" customHeight="1" x14ac:dyDescent="0.3">
      <c r="A44" s="461">
        <v>38</v>
      </c>
      <c r="B44" s="413">
        <v>2</v>
      </c>
      <c r="C44" s="413" t="s">
        <v>425</v>
      </c>
      <c r="D44" s="414">
        <v>40416</v>
      </c>
      <c r="E44" s="413">
        <v>9</v>
      </c>
      <c r="F44" s="420" t="s">
        <v>269</v>
      </c>
      <c r="G44" s="420" t="s">
        <v>423</v>
      </c>
      <c r="H44" s="413" t="s">
        <v>424</v>
      </c>
      <c r="I44" s="413" t="s">
        <v>192</v>
      </c>
      <c r="J44" s="414" t="s">
        <v>426</v>
      </c>
      <c r="K44" s="413" t="s">
        <v>315</v>
      </c>
    </row>
    <row r="45" spans="1:11" s="336" customFormat="1" ht="17.25" customHeight="1" x14ac:dyDescent="0.3">
      <c r="A45" s="500" t="s">
        <v>388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2"/>
    </row>
    <row r="46" spans="1:11" s="336" customFormat="1" ht="23.4" customHeight="1" x14ac:dyDescent="0.3">
      <c r="A46" s="387">
        <v>39</v>
      </c>
      <c r="B46" s="387">
        <v>1</v>
      </c>
      <c r="C46" s="387" t="s">
        <v>333</v>
      </c>
      <c r="D46" s="388">
        <v>41361</v>
      </c>
      <c r="E46" s="387">
        <v>1</v>
      </c>
      <c r="F46" s="387" t="s">
        <v>267</v>
      </c>
      <c r="G46" s="387" t="s">
        <v>387</v>
      </c>
      <c r="H46" s="387" t="s">
        <v>265</v>
      </c>
      <c r="I46" s="387" t="s">
        <v>193</v>
      </c>
      <c r="J46" s="388">
        <v>43732</v>
      </c>
      <c r="K46" s="387"/>
    </row>
    <row r="47" spans="1:11" s="336" customFormat="1" ht="17.25" customHeight="1" x14ac:dyDescent="0.3">
      <c r="A47" s="510" t="s">
        <v>358</v>
      </c>
      <c r="B47" s="511"/>
      <c r="C47" s="511"/>
      <c r="D47" s="511"/>
      <c r="E47" s="511"/>
      <c r="F47" s="511"/>
      <c r="G47" s="511"/>
      <c r="H47" s="511"/>
      <c r="I47" s="511"/>
      <c r="J47" s="511"/>
      <c r="K47" s="512"/>
    </row>
    <row r="48" spans="1:11" s="336" customFormat="1" ht="34.799999999999997" customHeight="1" x14ac:dyDescent="0.3">
      <c r="A48" s="461">
        <v>40</v>
      </c>
      <c r="B48" s="413">
        <v>1</v>
      </c>
      <c r="C48" s="413" t="s">
        <v>359</v>
      </c>
      <c r="D48" s="414">
        <v>40746</v>
      </c>
      <c r="E48" s="413">
        <v>2</v>
      </c>
      <c r="F48" s="413" t="s">
        <v>300</v>
      </c>
      <c r="G48" s="413" t="s">
        <v>360</v>
      </c>
      <c r="H48" s="413" t="s">
        <v>361</v>
      </c>
      <c r="I48" s="413" t="s">
        <v>362</v>
      </c>
      <c r="J48" s="414"/>
      <c r="K48" s="413"/>
    </row>
    <row r="49" spans="1:11" x14ac:dyDescent="0.3">
      <c r="A49" s="500" t="s">
        <v>357</v>
      </c>
      <c r="B49" s="506"/>
      <c r="C49" s="506"/>
      <c r="D49" s="506"/>
      <c r="E49" s="506"/>
      <c r="F49" s="506"/>
      <c r="G49" s="506"/>
      <c r="H49" s="506"/>
      <c r="I49" s="506"/>
      <c r="J49" s="506"/>
      <c r="K49" s="506"/>
    </row>
    <row r="50" spans="1:11" ht="24" x14ac:dyDescent="0.3">
      <c r="A50" s="375">
        <v>41</v>
      </c>
      <c r="B50" s="375">
        <v>1</v>
      </c>
      <c r="C50" s="376" t="s">
        <v>337</v>
      </c>
      <c r="D50" s="418">
        <v>38423</v>
      </c>
      <c r="E50" s="376">
        <v>9</v>
      </c>
      <c r="F50" s="376" t="s">
        <v>265</v>
      </c>
      <c r="G50" s="376" t="s">
        <v>338</v>
      </c>
      <c r="H50" s="376" t="s">
        <v>265</v>
      </c>
      <c r="I50" s="376" t="s">
        <v>193</v>
      </c>
      <c r="J50" s="376"/>
      <c r="K50" s="376"/>
    </row>
    <row r="51" spans="1:11" ht="24" x14ac:dyDescent="0.3">
      <c r="A51" s="375">
        <v>42</v>
      </c>
      <c r="B51" s="375">
        <v>2</v>
      </c>
      <c r="C51" s="376" t="s">
        <v>356</v>
      </c>
      <c r="D51" s="418">
        <v>38006</v>
      </c>
      <c r="E51" s="376">
        <v>9</v>
      </c>
      <c r="F51" s="376" t="s">
        <v>265</v>
      </c>
      <c r="G51" s="376" t="s">
        <v>338</v>
      </c>
      <c r="H51" s="376" t="s">
        <v>265</v>
      </c>
      <c r="I51" s="376" t="s">
        <v>193</v>
      </c>
      <c r="J51" s="376"/>
      <c r="K51" s="376"/>
    </row>
    <row r="52" spans="1:11" ht="26.4" x14ac:dyDescent="0.3">
      <c r="A52" s="425">
        <v>43</v>
      </c>
      <c r="B52" s="425">
        <v>3</v>
      </c>
      <c r="C52" s="387" t="s">
        <v>398</v>
      </c>
      <c r="D52" s="388">
        <v>38088</v>
      </c>
      <c r="E52" s="424">
        <v>10</v>
      </c>
      <c r="F52" s="386" t="s">
        <v>268</v>
      </c>
      <c r="G52" s="428" t="s">
        <v>413</v>
      </c>
      <c r="H52" s="386" t="s">
        <v>268</v>
      </c>
      <c r="I52" s="411" t="s">
        <v>193</v>
      </c>
      <c r="J52" s="430">
        <v>43729</v>
      </c>
      <c r="K52" s="431"/>
    </row>
    <row r="53" spans="1:11" ht="26.4" x14ac:dyDescent="0.3">
      <c r="A53" s="425">
        <v>44</v>
      </c>
      <c r="B53" s="425">
        <v>4</v>
      </c>
      <c r="C53" s="426" t="s">
        <v>287</v>
      </c>
      <c r="D53" s="430">
        <v>38032</v>
      </c>
      <c r="E53" s="424">
        <v>10</v>
      </c>
      <c r="F53" s="386" t="s">
        <v>268</v>
      </c>
      <c r="G53" s="428" t="s">
        <v>414</v>
      </c>
      <c r="H53" s="386" t="s">
        <v>268</v>
      </c>
      <c r="I53" s="411" t="s">
        <v>193</v>
      </c>
      <c r="J53" s="430">
        <v>43730</v>
      </c>
      <c r="K53" s="431"/>
    </row>
    <row r="54" spans="1:11" ht="26.4" x14ac:dyDescent="0.3">
      <c r="A54" s="425">
        <v>45</v>
      </c>
      <c r="B54" s="425">
        <v>5</v>
      </c>
      <c r="C54" s="426" t="s">
        <v>401</v>
      </c>
      <c r="D54" s="430">
        <v>37660</v>
      </c>
      <c r="E54" s="424">
        <v>10</v>
      </c>
      <c r="F54" s="386" t="s">
        <v>268</v>
      </c>
      <c r="G54" s="428" t="s">
        <v>415</v>
      </c>
      <c r="H54" s="386" t="s">
        <v>268</v>
      </c>
      <c r="I54" s="411" t="s">
        <v>193</v>
      </c>
      <c r="J54" s="430">
        <v>43731</v>
      </c>
      <c r="K54" s="431"/>
    </row>
    <row r="55" spans="1:11" ht="26.4" x14ac:dyDescent="0.3">
      <c r="A55" s="425">
        <v>46</v>
      </c>
      <c r="B55" s="425">
        <v>6</v>
      </c>
      <c r="C55" s="463" t="s">
        <v>403</v>
      </c>
      <c r="D55" s="464">
        <v>37918</v>
      </c>
      <c r="E55" s="424">
        <v>10</v>
      </c>
      <c r="F55" s="386" t="s">
        <v>268</v>
      </c>
      <c r="G55" s="428" t="s">
        <v>416</v>
      </c>
      <c r="H55" s="386" t="s">
        <v>268</v>
      </c>
      <c r="I55" s="411" t="s">
        <v>193</v>
      </c>
      <c r="J55" s="430">
        <v>43732</v>
      </c>
      <c r="K55" s="431"/>
    </row>
    <row r="56" spans="1:11" ht="20.399999999999999" x14ac:dyDescent="0.3">
      <c r="A56" s="419">
        <v>47</v>
      </c>
      <c r="B56" s="413">
        <v>7</v>
      </c>
      <c r="C56" s="465" t="s">
        <v>457</v>
      </c>
      <c r="D56" s="466">
        <v>37719</v>
      </c>
      <c r="E56" s="465" t="s">
        <v>474</v>
      </c>
      <c r="F56" s="436" t="s">
        <v>271</v>
      </c>
      <c r="G56" s="465" t="s">
        <v>475</v>
      </c>
      <c r="H56" s="436" t="s">
        <v>271</v>
      </c>
      <c r="I56" s="411" t="s">
        <v>193</v>
      </c>
      <c r="J56" s="467">
        <v>43729</v>
      </c>
      <c r="K56" s="468"/>
    </row>
    <row r="57" spans="1:11" ht="20.399999999999999" x14ac:dyDescent="0.3">
      <c r="A57" s="419">
        <v>48</v>
      </c>
      <c r="B57" s="413">
        <v>8</v>
      </c>
      <c r="C57" s="450" t="s">
        <v>476</v>
      </c>
      <c r="D57" s="466">
        <v>37460</v>
      </c>
      <c r="E57" s="450" t="s">
        <v>295</v>
      </c>
      <c r="F57" s="436" t="s">
        <v>271</v>
      </c>
      <c r="G57" s="411" t="s">
        <v>475</v>
      </c>
      <c r="H57" s="436" t="s">
        <v>271</v>
      </c>
      <c r="I57" s="411" t="s">
        <v>193</v>
      </c>
      <c r="J57" s="469">
        <v>43729</v>
      </c>
      <c r="K57" s="421"/>
    </row>
    <row r="58" spans="1:11" x14ac:dyDescent="0.3">
      <c r="B58" s="335"/>
      <c r="D58" s="335"/>
      <c r="E58" s="335"/>
    </row>
    <row r="59" spans="1:11" x14ac:dyDescent="0.3">
      <c r="B59" s="335"/>
      <c r="D59" s="335"/>
      <c r="E59" s="335"/>
    </row>
    <row r="60" spans="1:11" x14ac:dyDescent="0.3">
      <c r="B60" s="335"/>
      <c r="D60" s="335"/>
      <c r="E60" s="335"/>
    </row>
    <row r="61" spans="1:11" x14ac:dyDescent="0.3">
      <c r="B61" s="335"/>
      <c r="D61" s="335"/>
      <c r="E61" s="335"/>
    </row>
    <row r="62" spans="1:11" x14ac:dyDescent="0.3">
      <c r="B62" s="335"/>
      <c r="D62" s="335"/>
      <c r="E62" s="335"/>
    </row>
    <row r="63" spans="1:11" x14ac:dyDescent="0.3">
      <c r="B63" s="335"/>
      <c r="D63" s="335"/>
      <c r="E63" s="335"/>
    </row>
  </sheetData>
  <mergeCells count="8">
    <mergeCell ref="A1:K1"/>
    <mergeCell ref="A45:K45"/>
    <mergeCell ref="A38:K38"/>
    <mergeCell ref="A49:K49"/>
    <mergeCell ref="A6:K6"/>
    <mergeCell ref="A3:K3"/>
    <mergeCell ref="A42:K42"/>
    <mergeCell ref="A47:K47"/>
  </mergeCells>
  <pageMargins left="0.28999999999999998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0"/>
  <sheetViews>
    <sheetView zoomScale="120" zoomScaleNormal="120" workbookViewId="0">
      <selection activeCell="K50" sqref="K50"/>
    </sheetView>
  </sheetViews>
  <sheetFormatPr defaultRowHeight="14.4" x14ac:dyDescent="0.3"/>
  <cols>
    <col min="1" max="1" width="5.44140625" style="1" customWidth="1"/>
    <col min="2" max="2" width="21.44140625" customWidth="1"/>
    <col min="3" max="3" width="5.44140625" customWidth="1"/>
    <col min="4" max="4" width="4.109375" customWidth="1"/>
    <col min="5" max="5" width="4.33203125" customWidth="1"/>
    <col min="6" max="6" width="4.44140625" customWidth="1"/>
    <col min="7" max="7" width="4.6640625" customWidth="1"/>
    <col min="8" max="8" width="4.44140625" customWidth="1"/>
    <col min="9" max="12" width="5.44140625" customWidth="1"/>
  </cols>
  <sheetData>
    <row r="1" spans="1:12" x14ac:dyDescent="0.3">
      <c r="A1" s="513" t="s">
        <v>272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2" x14ac:dyDescent="0.3">
      <c r="A2" s="513" t="s">
        <v>477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</row>
    <row r="3" spans="1:12" ht="20.399999999999999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44" t="s">
        <v>28</v>
      </c>
    </row>
    <row r="4" spans="1:12" ht="83.25" customHeight="1" x14ac:dyDescent="0.3">
      <c r="A4" s="245"/>
      <c r="B4" s="270"/>
      <c r="C4" s="246" t="s">
        <v>478</v>
      </c>
      <c r="D4" s="246" t="s">
        <v>479</v>
      </c>
      <c r="E4" s="247" t="s">
        <v>480</v>
      </c>
      <c r="F4" s="247" t="s">
        <v>23</v>
      </c>
      <c r="G4" s="248" t="s">
        <v>481</v>
      </c>
      <c r="H4" s="247" t="s">
        <v>482</v>
      </c>
      <c r="I4" s="247" t="s">
        <v>483</v>
      </c>
      <c r="J4" s="247" t="s">
        <v>24</v>
      </c>
      <c r="K4" s="248" t="s">
        <v>25</v>
      </c>
      <c r="L4" s="249" t="s">
        <v>15</v>
      </c>
    </row>
    <row r="5" spans="1:12" s="257" customFormat="1" ht="15" customHeight="1" x14ac:dyDescent="0.25">
      <c r="A5" s="250"/>
      <c r="B5" s="251" t="s">
        <v>193</v>
      </c>
      <c r="C5" s="252">
        <v>1635</v>
      </c>
      <c r="D5" s="252">
        <v>48</v>
      </c>
      <c r="E5" s="252">
        <v>22</v>
      </c>
      <c r="F5" s="252">
        <v>-26</v>
      </c>
      <c r="G5" s="252">
        <v>1609</v>
      </c>
      <c r="H5" s="252">
        <v>1</v>
      </c>
      <c r="I5" s="252">
        <v>2</v>
      </c>
      <c r="J5" s="252">
        <v>8</v>
      </c>
      <c r="K5" s="252"/>
      <c r="L5" s="256"/>
    </row>
    <row r="6" spans="1:12" s="257" customFormat="1" ht="15" customHeight="1" x14ac:dyDescent="0.25">
      <c r="A6" s="250">
        <v>10</v>
      </c>
      <c r="B6" s="251" t="s">
        <v>194</v>
      </c>
      <c r="C6" s="252"/>
      <c r="D6" s="252"/>
      <c r="E6" s="252"/>
      <c r="F6" s="253"/>
      <c r="G6" s="254"/>
      <c r="H6" s="258"/>
      <c r="I6" s="258"/>
      <c r="J6" s="258">
        <v>0</v>
      </c>
      <c r="K6" s="255">
        <v>1</v>
      </c>
      <c r="L6" s="256"/>
    </row>
    <row r="7" spans="1:12" s="257" customFormat="1" ht="15" customHeight="1" x14ac:dyDescent="0.25">
      <c r="A7" s="250">
        <v>11</v>
      </c>
      <c r="B7" s="251" t="s">
        <v>195</v>
      </c>
      <c r="C7" s="252"/>
      <c r="D7" s="252"/>
      <c r="E7" s="252"/>
      <c r="F7" s="253"/>
      <c r="G7" s="254"/>
      <c r="H7" s="258"/>
      <c r="I7" s="258"/>
      <c r="J7" s="258">
        <v>0</v>
      </c>
      <c r="K7" s="255">
        <v>0</v>
      </c>
      <c r="L7" s="256"/>
    </row>
    <row r="8" spans="1:12" s="257" customFormat="1" ht="15" customHeight="1" x14ac:dyDescent="0.25">
      <c r="A8" s="250">
        <v>12</v>
      </c>
      <c r="B8" s="251" t="s">
        <v>196</v>
      </c>
      <c r="C8" s="252"/>
      <c r="D8" s="252"/>
      <c r="E8" s="252"/>
      <c r="F8" s="253"/>
      <c r="G8" s="254"/>
      <c r="H8" s="258"/>
      <c r="I8" s="258"/>
      <c r="J8" s="258">
        <v>0</v>
      </c>
      <c r="K8" s="255">
        <v>0</v>
      </c>
      <c r="L8" s="256"/>
    </row>
    <row r="9" spans="1:12" s="257" customFormat="1" ht="15" customHeight="1" x14ac:dyDescent="0.25">
      <c r="A9" s="250">
        <v>13</v>
      </c>
      <c r="B9" s="251" t="s">
        <v>197</v>
      </c>
      <c r="C9" s="252"/>
      <c r="D9" s="252"/>
      <c r="E9" s="252"/>
      <c r="F9" s="253"/>
      <c r="G9" s="254"/>
      <c r="H9" s="258"/>
      <c r="I9" s="258"/>
      <c r="J9" s="258">
        <v>0</v>
      </c>
      <c r="K9" s="255">
        <v>0</v>
      </c>
      <c r="L9" s="256"/>
    </row>
    <row r="10" spans="1:12" s="257" customFormat="1" ht="15" customHeight="1" x14ac:dyDescent="0.25">
      <c r="A10" s="250">
        <v>14</v>
      </c>
      <c r="B10" s="251" t="s">
        <v>143</v>
      </c>
      <c r="C10" s="252"/>
      <c r="D10" s="252"/>
      <c r="E10" s="252"/>
      <c r="F10" s="253"/>
      <c r="G10" s="254"/>
      <c r="H10" s="258"/>
      <c r="I10" s="258"/>
      <c r="J10" s="255">
        <v>0</v>
      </c>
      <c r="K10" s="257">
        <v>1</v>
      </c>
      <c r="L10" s="251"/>
    </row>
    <row r="11" spans="1:12" s="257" customFormat="1" ht="15" customHeight="1" x14ac:dyDescent="0.25">
      <c r="A11" s="250">
        <v>15</v>
      </c>
      <c r="B11" s="251" t="s">
        <v>187</v>
      </c>
      <c r="C11" s="252"/>
      <c r="D11" s="252"/>
      <c r="E11" s="252"/>
      <c r="F11" s="253"/>
      <c r="G11" s="254"/>
      <c r="H11" s="258"/>
      <c r="I11" s="258"/>
      <c r="J11" s="258">
        <v>0</v>
      </c>
      <c r="K11" s="255">
        <v>0</v>
      </c>
      <c r="L11" s="251"/>
    </row>
    <row r="12" spans="1:12" s="257" customFormat="1" ht="15" customHeight="1" x14ac:dyDescent="0.25">
      <c r="A12" s="250">
        <v>16</v>
      </c>
      <c r="B12" s="251" t="s">
        <v>184</v>
      </c>
      <c r="C12" s="252"/>
      <c r="D12" s="252"/>
      <c r="E12" s="252"/>
      <c r="F12" s="253"/>
      <c r="G12" s="254"/>
      <c r="H12" s="258"/>
      <c r="I12" s="258"/>
      <c r="J12" s="258">
        <v>0</v>
      </c>
      <c r="K12" s="255">
        <v>0</v>
      </c>
      <c r="L12" s="251"/>
    </row>
    <row r="13" spans="1:12" s="257" customFormat="1" ht="15" customHeight="1" x14ac:dyDescent="0.25">
      <c r="A13" s="250">
        <v>17</v>
      </c>
      <c r="B13" s="251" t="s">
        <v>198</v>
      </c>
      <c r="C13" s="259"/>
      <c r="D13" s="259"/>
      <c r="E13" s="259"/>
      <c r="F13" s="259"/>
      <c r="G13" s="259"/>
      <c r="H13" s="255"/>
      <c r="I13" s="255"/>
      <c r="J13" s="255">
        <v>0</v>
      </c>
      <c r="K13" s="255">
        <v>0</v>
      </c>
      <c r="L13" s="251"/>
    </row>
    <row r="14" spans="1:12" s="257" customFormat="1" ht="15" customHeight="1" x14ac:dyDescent="0.25">
      <c r="A14" s="250">
        <v>18</v>
      </c>
      <c r="B14" s="251" t="s">
        <v>26</v>
      </c>
      <c r="C14" s="259"/>
      <c r="D14" s="259"/>
      <c r="E14" s="259"/>
      <c r="F14" s="254"/>
      <c r="G14" s="254"/>
      <c r="H14" s="255"/>
      <c r="I14" s="255"/>
      <c r="J14" s="255">
        <v>0</v>
      </c>
      <c r="K14" s="255">
        <v>0</v>
      </c>
      <c r="L14" s="251"/>
    </row>
    <row r="15" spans="1:12" s="257" customFormat="1" ht="15" customHeight="1" x14ac:dyDescent="0.25">
      <c r="A15" s="250">
        <v>19</v>
      </c>
      <c r="B15" s="251" t="s">
        <v>484</v>
      </c>
      <c r="C15" s="259"/>
      <c r="D15" s="259"/>
      <c r="E15" s="259"/>
      <c r="F15" s="254"/>
      <c r="G15" s="254"/>
      <c r="H15" s="255"/>
      <c r="I15" s="255"/>
      <c r="J15" s="255">
        <v>1</v>
      </c>
      <c r="K15" s="255">
        <v>0</v>
      </c>
      <c r="L15" s="251"/>
    </row>
    <row r="16" spans="1:12" s="257" customFormat="1" ht="15" customHeight="1" x14ac:dyDescent="0.25">
      <c r="A16" s="250">
        <v>20</v>
      </c>
      <c r="B16" s="251" t="s">
        <v>433</v>
      </c>
      <c r="C16" s="259"/>
      <c r="D16" s="259"/>
      <c r="E16" s="259"/>
      <c r="F16" s="254"/>
      <c r="G16" s="254"/>
      <c r="H16" s="255"/>
      <c r="I16" s="255"/>
      <c r="J16" s="255">
        <v>2</v>
      </c>
      <c r="K16" s="255">
        <v>1</v>
      </c>
      <c r="L16" s="251"/>
    </row>
    <row r="17" spans="1:12" s="257" customFormat="1" ht="15" customHeight="1" x14ac:dyDescent="0.25">
      <c r="A17" s="250">
        <v>21</v>
      </c>
      <c r="B17" s="251" t="s">
        <v>485</v>
      </c>
      <c r="C17" s="259"/>
      <c r="D17" s="259"/>
      <c r="E17" s="259"/>
      <c r="F17" s="254"/>
      <c r="G17" s="254"/>
      <c r="H17" s="255"/>
      <c r="I17" s="255"/>
      <c r="J17" s="255">
        <v>0</v>
      </c>
      <c r="K17" s="255">
        <v>0</v>
      </c>
      <c r="L17" s="251"/>
    </row>
    <row r="18" spans="1:12" s="257" customFormat="1" ht="15" customHeight="1" x14ac:dyDescent="0.25">
      <c r="A18" s="250">
        <v>22</v>
      </c>
      <c r="B18" s="251" t="s">
        <v>421</v>
      </c>
      <c r="C18" s="259"/>
      <c r="D18" s="259"/>
      <c r="E18" s="259"/>
      <c r="F18" s="254"/>
      <c r="G18" s="254"/>
      <c r="H18" s="255"/>
      <c r="I18" s="255"/>
      <c r="J18" s="255">
        <v>2</v>
      </c>
      <c r="K18" s="255">
        <v>0</v>
      </c>
      <c r="L18" s="251"/>
    </row>
    <row r="19" spans="1:12" s="257" customFormat="1" ht="15" customHeight="1" x14ac:dyDescent="0.25">
      <c r="A19" s="250">
        <v>23</v>
      </c>
      <c r="B19" s="251" t="s">
        <v>486</v>
      </c>
      <c r="C19" s="259"/>
      <c r="D19" s="259"/>
      <c r="E19" s="259"/>
      <c r="F19" s="254"/>
      <c r="G19" s="254"/>
      <c r="H19" s="255"/>
      <c r="I19" s="255"/>
      <c r="J19" s="255">
        <v>0</v>
      </c>
      <c r="K19" s="255">
        <v>1</v>
      </c>
      <c r="L19" s="251"/>
    </row>
    <row r="20" spans="1:12" s="257" customFormat="1" ht="15" customHeight="1" x14ac:dyDescent="0.25">
      <c r="A20" s="250">
        <v>24</v>
      </c>
      <c r="B20" s="251" t="s">
        <v>199</v>
      </c>
      <c r="C20" s="259"/>
      <c r="D20" s="259"/>
      <c r="E20" s="259"/>
      <c r="F20" s="254"/>
      <c r="G20" s="254"/>
      <c r="H20" s="255"/>
      <c r="I20" s="255"/>
      <c r="J20" s="255">
        <v>3</v>
      </c>
      <c r="K20" s="255">
        <v>7</v>
      </c>
      <c r="L20" s="251"/>
    </row>
    <row r="21" spans="1:12" s="257" customFormat="1" ht="15" customHeight="1" x14ac:dyDescent="0.25">
      <c r="A21" s="250"/>
      <c r="B21" s="260" t="s">
        <v>123</v>
      </c>
      <c r="C21" s="259"/>
      <c r="D21" s="259"/>
      <c r="E21" s="259"/>
      <c r="F21" s="254"/>
      <c r="G21" s="254"/>
      <c r="H21" s="259">
        <v>1</v>
      </c>
      <c r="I21" s="259">
        <v>2</v>
      </c>
      <c r="J21" s="261">
        <v>8</v>
      </c>
      <c r="K21" s="262">
        <v>11</v>
      </c>
      <c r="L21" s="256"/>
    </row>
    <row r="22" spans="1:12" s="257" customFormat="1" ht="15" customHeight="1" x14ac:dyDescent="0.25">
      <c r="A22" s="250">
        <v>1</v>
      </c>
      <c r="B22" s="124" t="s">
        <v>214</v>
      </c>
      <c r="C22" s="252"/>
      <c r="D22" s="252"/>
      <c r="E22" s="252"/>
      <c r="F22" s="253"/>
      <c r="G22" s="254"/>
      <c r="I22" s="253"/>
      <c r="J22" s="253"/>
      <c r="K22" s="254"/>
      <c r="L22" s="263"/>
    </row>
    <row r="23" spans="1:12" s="257" customFormat="1" ht="15" customHeight="1" x14ac:dyDescent="0.25">
      <c r="A23" s="250">
        <v>2</v>
      </c>
      <c r="B23" s="124" t="s">
        <v>215</v>
      </c>
      <c r="C23" s="252"/>
      <c r="D23" s="252"/>
      <c r="E23" s="252"/>
      <c r="F23" s="253"/>
      <c r="G23" s="254"/>
      <c r="H23" s="256"/>
      <c r="I23" s="253"/>
      <c r="J23" s="253"/>
      <c r="K23" s="254"/>
      <c r="L23" s="263"/>
    </row>
    <row r="24" spans="1:12" s="257" customFormat="1" ht="15" customHeight="1" x14ac:dyDescent="0.25">
      <c r="A24" s="250">
        <v>3</v>
      </c>
      <c r="B24" s="124" t="s">
        <v>216</v>
      </c>
      <c r="C24" s="252"/>
      <c r="D24" s="252"/>
      <c r="E24" s="252"/>
      <c r="F24" s="253"/>
      <c r="G24" s="254"/>
      <c r="H24" s="256"/>
      <c r="I24" s="253"/>
      <c r="J24" s="253"/>
      <c r="K24" s="254"/>
      <c r="L24" s="263"/>
    </row>
    <row r="25" spans="1:12" s="257" customFormat="1" ht="24" customHeight="1" x14ac:dyDescent="0.25">
      <c r="A25" s="250">
        <v>4</v>
      </c>
      <c r="B25" s="94" t="s">
        <v>217</v>
      </c>
      <c r="C25" s="252"/>
      <c r="D25" s="252"/>
      <c r="E25" s="252"/>
      <c r="F25" s="253"/>
      <c r="G25" s="254"/>
      <c r="H25" s="256"/>
      <c r="I25" s="253"/>
      <c r="J25" s="264"/>
      <c r="K25" s="265"/>
      <c r="L25" s="263"/>
    </row>
    <row r="26" spans="1:12" s="257" customFormat="1" ht="24" customHeight="1" x14ac:dyDescent="0.25">
      <c r="A26" s="250">
        <v>5</v>
      </c>
      <c r="B26" s="124" t="s">
        <v>218</v>
      </c>
      <c r="C26" s="252"/>
      <c r="D26" s="252"/>
      <c r="E26" s="252"/>
      <c r="F26" s="253"/>
      <c r="G26" s="254"/>
      <c r="H26" s="256"/>
      <c r="I26" s="253"/>
      <c r="J26" s="253"/>
      <c r="K26" s="254"/>
      <c r="L26" s="263"/>
    </row>
    <row r="27" spans="1:12" s="257" customFormat="1" ht="24" customHeight="1" x14ac:dyDescent="0.25">
      <c r="A27" s="250">
        <v>6</v>
      </c>
      <c r="B27" s="124" t="s">
        <v>210</v>
      </c>
      <c r="C27" s="252"/>
      <c r="D27" s="252"/>
      <c r="E27" s="252"/>
      <c r="F27" s="253"/>
      <c r="G27" s="254"/>
      <c r="H27" s="256"/>
      <c r="I27" s="253"/>
      <c r="J27" s="253"/>
      <c r="K27" s="254"/>
      <c r="L27" s="263"/>
    </row>
    <row r="28" spans="1:12" s="257" customFormat="1" ht="24" customHeight="1" x14ac:dyDescent="0.25">
      <c r="A28" s="250">
        <v>7</v>
      </c>
      <c r="B28" s="124" t="s">
        <v>211</v>
      </c>
      <c r="C28" s="252"/>
      <c r="D28" s="252"/>
      <c r="E28" s="252"/>
      <c r="F28" s="253"/>
      <c r="G28" s="254"/>
      <c r="H28" s="256"/>
      <c r="I28" s="253"/>
      <c r="J28" s="253"/>
      <c r="K28" s="254"/>
      <c r="L28" s="263"/>
    </row>
    <row r="29" spans="1:12" s="257" customFormat="1" ht="24" customHeight="1" x14ac:dyDescent="0.25">
      <c r="A29" s="250">
        <v>8</v>
      </c>
      <c r="B29" s="94" t="s">
        <v>212</v>
      </c>
      <c r="C29" s="266"/>
      <c r="D29" s="252"/>
      <c r="E29" s="252"/>
      <c r="F29" s="253"/>
      <c r="G29" s="254"/>
      <c r="H29" s="256"/>
      <c r="I29" s="253"/>
      <c r="J29" s="253"/>
      <c r="K29" s="254"/>
      <c r="L29" s="263"/>
    </row>
    <row r="30" spans="1:12" s="257" customFormat="1" ht="24" customHeight="1" x14ac:dyDescent="0.25">
      <c r="A30" s="250">
        <v>9</v>
      </c>
      <c r="B30" s="124" t="s">
        <v>213</v>
      </c>
      <c r="C30" s="252"/>
      <c r="D30" s="252"/>
      <c r="E30" s="252"/>
      <c r="F30" s="253"/>
      <c r="G30" s="254"/>
      <c r="H30" s="256"/>
      <c r="I30" s="253"/>
      <c r="J30" s="258"/>
      <c r="K30" s="254"/>
      <c r="L30" s="263"/>
    </row>
    <row r="31" spans="1:12" s="257" customFormat="1" ht="24" customHeight="1" x14ac:dyDescent="0.25">
      <c r="A31" s="250">
        <v>10</v>
      </c>
      <c r="B31" s="124" t="s">
        <v>219</v>
      </c>
      <c r="C31" s="252"/>
      <c r="D31" s="252"/>
      <c r="E31" s="252"/>
      <c r="F31" s="253"/>
      <c r="G31" s="254"/>
      <c r="H31" s="256"/>
      <c r="I31" s="254"/>
      <c r="J31" s="253"/>
      <c r="K31" s="254"/>
      <c r="L31" s="263"/>
    </row>
    <row r="32" spans="1:12" s="257" customFormat="1" ht="24" customHeight="1" x14ac:dyDescent="0.25">
      <c r="A32" s="250">
        <v>11</v>
      </c>
      <c r="B32" s="94" t="s">
        <v>220</v>
      </c>
      <c r="C32" s="252"/>
      <c r="D32" s="252"/>
      <c r="E32" s="252"/>
      <c r="F32" s="253"/>
      <c r="G32" s="254"/>
      <c r="H32" s="256"/>
      <c r="I32" s="254"/>
      <c r="J32" s="254"/>
      <c r="K32" s="254"/>
      <c r="L32" s="263"/>
    </row>
    <row r="33" spans="1:12" s="257" customFormat="1" ht="24" customHeight="1" x14ac:dyDescent="0.25">
      <c r="A33" s="250"/>
      <c r="B33" s="260" t="s">
        <v>17</v>
      </c>
      <c r="C33" s="252"/>
      <c r="D33" s="252"/>
      <c r="E33" s="252"/>
      <c r="F33" s="253"/>
      <c r="G33" s="254"/>
      <c r="H33" s="256"/>
      <c r="I33" s="254"/>
      <c r="J33" s="254"/>
      <c r="K33" s="254"/>
      <c r="L33" s="263"/>
    </row>
    <row r="34" spans="1:12" s="257" customFormat="1" ht="15" customHeight="1" x14ac:dyDescent="0.25">
      <c r="A34" s="250">
        <v>1</v>
      </c>
      <c r="B34" s="251" t="s">
        <v>21</v>
      </c>
      <c r="C34" s="252"/>
      <c r="D34" s="252"/>
      <c r="E34" s="252"/>
      <c r="F34" s="253"/>
      <c r="G34" s="254"/>
      <c r="H34" s="256"/>
      <c r="I34" s="254"/>
      <c r="J34" s="254">
        <v>31</v>
      </c>
      <c r="K34" s="254">
        <v>1</v>
      </c>
      <c r="L34" s="263"/>
    </row>
    <row r="35" spans="1:12" s="257" customFormat="1" ht="15" customHeight="1" x14ac:dyDescent="0.25">
      <c r="A35" s="250">
        <v>2</v>
      </c>
      <c r="B35" s="251" t="s">
        <v>20</v>
      </c>
      <c r="C35" s="252"/>
      <c r="D35" s="252"/>
      <c r="E35" s="252"/>
      <c r="F35" s="253"/>
      <c r="G35" s="254"/>
      <c r="H35" s="256"/>
      <c r="I35" s="255"/>
      <c r="J35" s="254"/>
      <c r="K35" s="254"/>
      <c r="L35" s="267"/>
    </row>
    <row r="36" spans="1:12" s="257" customFormat="1" ht="15" customHeight="1" x14ac:dyDescent="0.25">
      <c r="A36" s="250">
        <v>3</v>
      </c>
      <c r="B36" s="268" t="s">
        <v>19</v>
      </c>
      <c r="C36" s="252"/>
      <c r="D36" s="252"/>
      <c r="E36" s="252"/>
      <c r="F36" s="253"/>
      <c r="G36" s="254"/>
      <c r="H36" s="256"/>
      <c r="I36" s="255"/>
      <c r="J36" s="255"/>
      <c r="K36" s="254"/>
      <c r="L36" s="267"/>
    </row>
    <row r="37" spans="1:12" s="257" customFormat="1" ht="15" customHeight="1" x14ac:dyDescent="0.25">
      <c r="A37" s="250">
        <v>4</v>
      </c>
      <c r="B37" s="251" t="s">
        <v>209</v>
      </c>
      <c r="C37" s="251"/>
      <c r="D37" s="252"/>
      <c r="E37" s="252"/>
      <c r="F37" s="253"/>
      <c r="G37" s="254"/>
      <c r="H37" s="256"/>
      <c r="I37" s="254"/>
      <c r="J37" s="255"/>
      <c r="K37" s="254"/>
      <c r="L37" s="263"/>
    </row>
    <row r="38" spans="1:12" s="257" customFormat="1" ht="15" customHeight="1" x14ac:dyDescent="0.25">
      <c r="A38" s="250">
        <v>5</v>
      </c>
      <c r="B38" s="251" t="s">
        <v>200</v>
      </c>
      <c r="C38" s="252"/>
      <c r="D38" s="252"/>
      <c r="E38" s="252"/>
      <c r="F38" s="253"/>
      <c r="G38" s="254"/>
      <c r="H38" s="256"/>
      <c r="I38" s="255"/>
      <c r="J38" s="269"/>
      <c r="K38" s="254"/>
      <c r="L38" s="263"/>
    </row>
    <row r="39" spans="1:12" s="257" customFormat="1" ht="15" customHeight="1" x14ac:dyDescent="0.25">
      <c r="A39" s="250">
        <v>6</v>
      </c>
      <c r="B39" s="251" t="s">
        <v>22</v>
      </c>
      <c r="C39" s="252"/>
      <c r="D39" s="252"/>
      <c r="E39" s="252"/>
      <c r="F39" s="253"/>
      <c r="G39" s="254"/>
      <c r="H39" s="256"/>
      <c r="I39" s="255"/>
      <c r="J39" s="255"/>
      <c r="K39" s="254"/>
      <c r="L39" s="263"/>
    </row>
    <row r="40" spans="1:12" s="257" customFormat="1" ht="15" customHeight="1" x14ac:dyDescent="0.25">
      <c r="A40" s="250">
        <v>7</v>
      </c>
      <c r="B40" s="251" t="s">
        <v>82</v>
      </c>
      <c r="C40" s="252"/>
      <c r="D40" s="252"/>
      <c r="E40" s="252"/>
      <c r="F40" s="253"/>
      <c r="G40" s="254"/>
      <c r="H40" s="256"/>
      <c r="I40" s="254"/>
      <c r="J40" s="255"/>
      <c r="K40" s="254"/>
      <c r="L40" s="263"/>
    </row>
    <row r="41" spans="1:12" s="257" customFormat="1" ht="15" customHeight="1" x14ac:dyDescent="0.25">
      <c r="A41" s="250">
        <v>8</v>
      </c>
      <c r="B41" s="251" t="s">
        <v>201</v>
      </c>
      <c r="C41" s="252"/>
      <c r="D41" s="252"/>
      <c r="E41" s="252"/>
      <c r="F41" s="253"/>
      <c r="G41" s="254"/>
      <c r="H41" s="256"/>
      <c r="I41" s="255"/>
      <c r="J41" s="254"/>
      <c r="K41" s="254"/>
      <c r="L41" s="263"/>
    </row>
    <row r="42" spans="1:12" s="257" customFormat="1" ht="15" customHeight="1" x14ac:dyDescent="0.25">
      <c r="A42" s="250">
        <v>9</v>
      </c>
      <c r="B42" s="251" t="s">
        <v>202</v>
      </c>
      <c r="C42" s="252"/>
      <c r="D42" s="252"/>
      <c r="E42" s="252"/>
      <c r="F42" s="253"/>
      <c r="G42" s="254"/>
      <c r="H42" s="255"/>
      <c r="I42" s="255"/>
      <c r="J42" s="255"/>
      <c r="K42" s="254"/>
      <c r="L42" s="263"/>
    </row>
    <row r="43" spans="1:12" s="257" customFormat="1" ht="15" customHeight="1" x14ac:dyDescent="0.25">
      <c r="A43" s="250">
        <v>10</v>
      </c>
      <c r="B43" s="251" t="s">
        <v>203</v>
      </c>
      <c r="C43" s="252"/>
      <c r="D43" s="252"/>
      <c r="E43" s="252"/>
      <c r="F43" s="253"/>
      <c r="G43" s="254"/>
      <c r="H43" s="255"/>
      <c r="I43" s="255"/>
      <c r="J43" s="254"/>
      <c r="K43" s="254"/>
      <c r="L43" s="263"/>
    </row>
    <row r="44" spans="1:12" s="257" customFormat="1" ht="15" customHeight="1" x14ac:dyDescent="0.25">
      <c r="A44" s="250">
        <v>11</v>
      </c>
      <c r="B44" s="251" t="s">
        <v>204</v>
      </c>
      <c r="C44" s="252"/>
      <c r="D44" s="252"/>
      <c r="E44" s="252"/>
      <c r="F44" s="253"/>
      <c r="G44" s="254"/>
      <c r="H44" s="255"/>
      <c r="I44" s="255"/>
      <c r="J44" s="254"/>
      <c r="K44" s="254"/>
      <c r="L44" s="263"/>
    </row>
    <row r="45" spans="1:12" s="257" customFormat="1" ht="15" customHeight="1" x14ac:dyDescent="0.25">
      <c r="A45" s="250">
        <v>12</v>
      </c>
      <c r="B45" s="251" t="s">
        <v>205</v>
      </c>
      <c r="C45" s="252"/>
      <c r="D45" s="252"/>
      <c r="E45" s="252"/>
      <c r="F45" s="253"/>
      <c r="G45" s="254"/>
      <c r="H45" s="255"/>
      <c r="I45" s="255"/>
      <c r="J45" s="254"/>
      <c r="K45" s="254"/>
      <c r="L45" s="263"/>
    </row>
    <row r="46" spans="1:12" s="257" customFormat="1" ht="15" customHeight="1" x14ac:dyDescent="0.25">
      <c r="A46" s="250">
        <v>13</v>
      </c>
      <c r="B46" s="251" t="s">
        <v>206</v>
      </c>
      <c r="C46" s="252"/>
      <c r="D46" s="252"/>
      <c r="E46" s="252"/>
      <c r="F46" s="253"/>
      <c r="G46" s="254"/>
      <c r="H46" s="255"/>
      <c r="I46" s="255"/>
      <c r="J46" s="254"/>
      <c r="K46" s="254"/>
      <c r="L46" s="263"/>
    </row>
    <row r="47" spans="1:12" s="257" customFormat="1" ht="15" customHeight="1" x14ac:dyDescent="0.25">
      <c r="A47" s="250">
        <v>14</v>
      </c>
      <c r="B47" s="251" t="s">
        <v>207</v>
      </c>
      <c r="C47" s="252"/>
      <c r="D47" s="252"/>
      <c r="E47" s="252"/>
      <c r="F47" s="253"/>
      <c r="G47" s="254"/>
      <c r="H47" s="255"/>
      <c r="I47" s="255"/>
      <c r="J47" s="254"/>
      <c r="K47" s="254"/>
      <c r="L47" s="263"/>
    </row>
    <row r="48" spans="1:12" s="257" customFormat="1" ht="15" customHeight="1" x14ac:dyDescent="0.25">
      <c r="A48" s="250">
        <v>15</v>
      </c>
      <c r="B48" s="251" t="s">
        <v>208</v>
      </c>
      <c r="C48" s="252"/>
      <c r="D48" s="252"/>
      <c r="E48" s="252"/>
      <c r="F48" s="253"/>
      <c r="G48" s="254"/>
      <c r="H48" s="255"/>
      <c r="I48" s="255"/>
      <c r="J48" s="254"/>
      <c r="K48" s="254"/>
      <c r="L48" s="263"/>
    </row>
    <row r="49" spans="1:12" s="257" customFormat="1" ht="15" customHeight="1" x14ac:dyDescent="0.25">
      <c r="A49" s="250">
        <v>16</v>
      </c>
      <c r="B49" s="251" t="s">
        <v>182</v>
      </c>
      <c r="C49" s="252"/>
      <c r="D49" s="252"/>
      <c r="E49" s="252"/>
      <c r="F49" s="253"/>
      <c r="G49" s="254"/>
      <c r="H49" s="255"/>
      <c r="I49" s="255"/>
      <c r="J49" s="254"/>
      <c r="K49" s="254"/>
      <c r="L49" s="263"/>
    </row>
    <row r="50" spans="1:12" s="257" customFormat="1" ht="15" customHeight="1" x14ac:dyDescent="0.25">
      <c r="A50" s="250">
        <v>17</v>
      </c>
      <c r="B50" s="251" t="s">
        <v>357</v>
      </c>
      <c r="C50" s="252"/>
      <c r="D50" s="252"/>
      <c r="E50" s="252"/>
      <c r="F50" s="253"/>
      <c r="G50" s="254"/>
      <c r="H50" s="255"/>
      <c r="I50" s="255"/>
      <c r="J50" s="254">
        <v>8</v>
      </c>
      <c r="K50" s="254">
        <v>8</v>
      </c>
      <c r="L50" s="263"/>
    </row>
  </sheetData>
  <mergeCells count="2">
    <mergeCell ref="A2:L2"/>
    <mergeCell ref="A1:L1"/>
  </mergeCells>
  <pageMargins left="0.34" right="0.24" top="0.38" bottom="0.16" header="0.3" footer="0.1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9"/>
  <sheetViews>
    <sheetView workbookViewId="0">
      <selection sqref="A1:T1"/>
    </sheetView>
  </sheetViews>
  <sheetFormatPr defaultColWidth="9.109375" defaultRowHeight="13.8" x14ac:dyDescent="0.3"/>
  <cols>
    <col min="1" max="1" width="9.109375" style="8" customWidth="1"/>
    <col min="2" max="2" width="9" style="7" customWidth="1"/>
    <col min="3" max="6" width="6.33203125" style="7" customWidth="1"/>
    <col min="7" max="7" width="8" style="7" customWidth="1"/>
    <col min="8" max="8" width="5.33203125" style="7" customWidth="1"/>
    <col min="9" max="9" width="5.44140625" style="7" customWidth="1"/>
    <col min="10" max="10" width="7.88671875" style="7" customWidth="1"/>
    <col min="11" max="12" width="6.33203125" style="7" customWidth="1"/>
    <col min="13" max="14" width="5.6640625" style="7" customWidth="1"/>
    <col min="15" max="15" width="6.33203125" style="7" customWidth="1"/>
    <col min="16" max="16" width="6.44140625" style="7" customWidth="1"/>
    <col min="17" max="20" width="6.33203125" style="7" customWidth="1"/>
    <col min="21" max="16384" width="9.109375" style="7"/>
  </cols>
  <sheetData>
    <row r="1" spans="1:20" ht="15.6" x14ac:dyDescent="0.3">
      <c r="A1" s="516" t="s">
        <v>488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</row>
    <row r="2" spans="1:20" ht="13.5" customHeight="1" x14ac:dyDescent="0.3">
      <c r="A2" s="514" t="s">
        <v>43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</row>
    <row r="3" spans="1:20" s="273" customFormat="1" ht="126" customHeight="1" x14ac:dyDescent="0.3">
      <c r="A3" s="271" t="s">
        <v>29</v>
      </c>
      <c r="B3" s="271" t="s">
        <v>30</v>
      </c>
      <c r="C3" s="271" t="s">
        <v>189</v>
      </c>
      <c r="D3" s="271" t="s">
        <v>31</v>
      </c>
      <c r="E3" s="271" t="s">
        <v>224</v>
      </c>
      <c r="F3" s="271" t="s">
        <v>32</v>
      </c>
      <c r="G3" s="271" t="s">
        <v>223</v>
      </c>
      <c r="H3" s="271" t="s">
        <v>150</v>
      </c>
      <c r="I3" s="271" t="s">
        <v>151</v>
      </c>
      <c r="J3" s="271" t="s">
        <v>190</v>
      </c>
      <c r="K3" s="271" t="s">
        <v>33</v>
      </c>
      <c r="L3" s="271" t="s">
        <v>34</v>
      </c>
      <c r="M3" s="271" t="s">
        <v>35</v>
      </c>
      <c r="N3" s="271" t="s">
        <v>36</v>
      </c>
      <c r="O3" s="271" t="s">
        <v>37</v>
      </c>
      <c r="P3" s="271" t="s">
        <v>191</v>
      </c>
      <c r="Q3" s="271" t="s">
        <v>38</v>
      </c>
      <c r="R3" s="271" t="s">
        <v>221</v>
      </c>
      <c r="S3" s="272" t="s">
        <v>222</v>
      </c>
      <c r="T3" s="271" t="s">
        <v>15</v>
      </c>
    </row>
    <row r="4" spans="1:20" x14ac:dyDescent="0.3">
      <c r="A4" s="4">
        <v>1</v>
      </c>
      <c r="B4" s="5">
        <v>2</v>
      </c>
      <c r="C4" s="5">
        <v>3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4">
        <v>15</v>
      </c>
      <c r="Q4" s="5">
        <v>16</v>
      </c>
      <c r="R4" s="5">
        <v>17</v>
      </c>
      <c r="S4" s="6">
        <v>18</v>
      </c>
      <c r="T4" s="5">
        <v>19</v>
      </c>
    </row>
    <row r="5" spans="1:20" ht="21" customHeight="1" x14ac:dyDescent="0.3">
      <c r="A5" s="4" t="s">
        <v>39</v>
      </c>
      <c r="B5" s="42">
        <f>C5+D5+E5+F5+G5+H5+I5+J5+K5+L5+M5+N5+O5+P5+Q5+R5+S5</f>
        <v>3</v>
      </c>
      <c r="C5" s="6">
        <v>0</v>
      </c>
      <c r="D5" s="6">
        <v>0</v>
      </c>
      <c r="E5" s="5">
        <v>2</v>
      </c>
      <c r="F5" s="5">
        <v>1</v>
      </c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5"/>
      <c r="T5" s="5"/>
    </row>
    <row r="6" spans="1:20" ht="21" customHeight="1" x14ac:dyDescent="0.3">
      <c r="A6" s="4" t="s">
        <v>40</v>
      </c>
      <c r="B6" s="373">
        <f t="shared" ref="B6:B8" si="0">C6+D6+E6+F6+G6+H6+I6+J6+K6+L6+M6+N6+O6+P6+Q6+R6+S6</f>
        <v>1</v>
      </c>
      <c r="C6" s="6"/>
      <c r="D6" s="6"/>
      <c r="E6" s="5">
        <v>1</v>
      </c>
      <c r="F6" s="5"/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5"/>
    </row>
    <row r="7" spans="1:20" ht="21" customHeight="1" x14ac:dyDescent="0.3">
      <c r="A7" s="4" t="s">
        <v>44</v>
      </c>
      <c r="B7" s="373">
        <f t="shared" si="0"/>
        <v>0</v>
      </c>
      <c r="C7" s="6"/>
      <c r="D7" s="6"/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5"/>
      <c r="T7" s="5"/>
    </row>
    <row r="8" spans="1:20" ht="21" customHeight="1" x14ac:dyDescent="0.3">
      <c r="A8" s="4" t="s">
        <v>45</v>
      </c>
      <c r="B8" s="373">
        <f t="shared" si="0"/>
        <v>0</v>
      </c>
      <c r="C8" s="6"/>
      <c r="D8" s="6"/>
      <c r="E8" s="5"/>
      <c r="F8" s="5"/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</row>
    <row r="9" spans="1:20" ht="14.25" customHeight="1" x14ac:dyDescent="0.3">
      <c r="A9" s="9" t="s">
        <v>1</v>
      </c>
      <c r="B9" s="42">
        <f>SUM(B5:B8)</f>
        <v>4</v>
      </c>
      <c r="C9" s="10">
        <f>SUM(C5:C8)</f>
        <v>0</v>
      </c>
      <c r="D9" s="371">
        <f t="shared" ref="D9:T9" si="1">SUM(D5:D8)</f>
        <v>0</v>
      </c>
      <c r="E9" s="371">
        <f t="shared" si="1"/>
        <v>3</v>
      </c>
      <c r="F9" s="371">
        <f t="shared" si="1"/>
        <v>1</v>
      </c>
      <c r="G9" s="371">
        <f t="shared" si="1"/>
        <v>0</v>
      </c>
      <c r="H9" s="371">
        <f t="shared" si="1"/>
        <v>0</v>
      </c>
      <c r="I9" s="371">
        <f t="shared" si="1"/>
        <v>0</v>
      </c>
      <c r="J9" s="371">
        <f t="shared" si="1"/>
        <v>0</v>
      </c>
      <c r="K9" s="371">
        <f t="shared" si="1"/>
        <v>0</v>
      </c>
      <c r="L9" s="371">
        <f t="shared" si="1"/>
        <v>0</v>
      </c>
      <c r="M9" s="371">
        <f t="shared" si="1"/>
        <v>0</v>
      </c>
      <c r="N9" s="371">
        <f t="shared" si="1"/>
        <v>0</v>
      </c>
      <c r="O9" s="371">
        <f t="shared" si="1"/>
        <v>0</v>
      </c>
      <c r="P9" s="371">
        <f t="shared" si="1"/>
        <v>0</v>
      </c>
      <c r="Q9" s="371">
        <f t="shared" si="1"/>
        <v>0</v>
      </c>
      <c r="R9" s="371">
        <f t="shared" si="1"/>
        <v>0</v>
      </c>
      <c r="S9" s="371">
        <f t="shared" si="1"/>
        <v>0</v>
      </c>
      <c r="T9" s="371">
        <f t="shared" si="1"/>
        <v>0</v>
      </c>
    </row>
    <row r="10" spans="1:20" ht="21" customHeight="1" x14ac:dyDescent="0.3">
      <c r="A10" s="4" t="s">
        <v>46</v>
      </c>
      <c r="B10" s="373">
        <f>C10+D10+E10+F10+G10+H10+I10+J10+K10+L10+M10+N10+O10+P10+Q10+R10+S10</f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1" customHeight="1" x14ac:dyDescent="0.3">
      <c r="A11" s="4" t="s">
        <v>47</v>
      </c>
      <c r="B11" s="373">
        <f t="shared" ref="B11:B17" si="2">C11+D11+E11+F11+G11+H11+I11+J11+K11+L11+M11+N11+O11+P11+Q11</f>
        <v>1</v>
      </c>
      <c r="C11" s="6"/>
      <c r="D11" s="6"/>
      <c r="E11" s="6">
        <v>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1" customHeight="1" x14ac:dyDescent="0.3">
      <c r="A12" s="4" t="s">
        <v>48</v>
      </c>
      <c r="B12" s="373">
        <f t="shared" si="2"/>
        <v>3</v>
      </c>
      <c r="C12" s="6">
        <v>2</v>
      </c>
      <c r="D12" s="6"/>
      <c r="E12" s="6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1" customHeight="1" x14ac:dyDescent="0.3">
      <c r="A13" s="4" t="s">
        <v>49</v>
      </c>
      <c r="B13" s="373">
        <f t="shared" si="2"/>
        <v>1</v>
      </c>
      <c r="C13" s="280"/>
      <c r="D13" s="6"/>
      <c r="E13" s="5">
        <v>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.25" customHeight="1" x14ac:dyDescent="0.3">
      <c r="A14" s="4" t="s">
        <v>50</v>
      </c>
      <c r="B14" s="373">
        <f t="shared" si="2"/>
        <v>2</v>
      </c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v>2</v>
      </c>
      <c r="R14" s="5"/>
      <c r="S14" s="5"/>
      <c r="T14" s="5"/>
    </row>
    <row r="15" spans="1:20" ht="14.25" customHeight="1" x14ac:dyDescent="0.3">
      <c r="A15" s="9" t="s">
        <v>41</v>
      </c>
      <c r="B15" s="42">
        <f>SUM(B10:B14)</f>
        <v>7</v>
      </c>
      <c r="C15" s="10">
        <f>SUM(C10:C14)</f>
        <v>2</v>
      </c>
      <c r="D15" s="371">
        <f t="shared" ref="D15:T15" si="3">SUM(D10:D14)</f>
        <v>0</v>
      </c>
      <c r="E15" s="371">
        <f t="shared" si="3"/>
        <v>3</v>
      </c>
      <c r="F15" s="371">
        <f t="shared" si="3"/>
        <v>0</v>
      </c>
      <c r="G15" s="371">
        <f t="shared" si="3"/>
        <v>0</v>
      </c>
      <c r="H15" s="371">
        <f t="shared" si="3"/>
        <v>0</v>
      </c>
      <c r="I15" s="371">
        <f t="shared" si="3"/>
        <v>0</v>
      </c>
      <c r="J15" s="371">
        <f t="shared" si="3"/>
        <v>0</v>
      </c>
      <c r="K15" s="371">
        <f t="shared" si="3"/>
        <v>0</v>
      </c>
      <c r="L15" s="371">
        <f t="shared" si="3"/>
        <v>0</v>
      </c>
      <c r="M15" s="371">
        <f t="shared" si="3"/>
        <v>0</v>
      </c>
      <c r="N15" s="371">
        <f t="shared" si="3"/>
        <v>0</v>
      </c>
      <c r="O15" s="371">
        <f t="shared" si="3"/>
        <v>0</v>
      </c>
      <c r="P15" s="371">
        <f t="shared" si="3"/>
        <v>0</v>
      </c>
      <c r="Q15" s="371">
        <f t="shared" si="3"/>
        <v>2</v>
      </c>
      <c r="R15" s="371">
        <f t="shared" si="3"/>
        <v>0</v>
      </c>
      <c r="S15" s="371">
        <f t="shared" si="3"/>
        <v>0</v>
      </c>
      <c r="T15" s="371">
        <f t="shared" si="3"/>
        <v>0</v>
      </c>
    </row>
    <row r="16" spans="1:20" ht="21" customHeight="1" x14ac:dyDescent="0.3">
      <c r="A16" s="4" t="s">
        <v>51</v>
      </c>
      <c r="B16" s="373">
        <f>C16+D16+E16+F16+G16+H16+I16+J16+K16+L16+M16+N16+O16+P16+Q16+R16+S16</f>
        <v>10</v>
      </c>
      <c r="C16" s="6">
        <v>2</v>
      </c>
      <c r="D16" s="6"/>
      <c r="E16" s="6"/>
      <c r="F16" s="6">
        <v>1</v>
      </c>
      <c r="G16" s="6"/>
      <c r="H16" s="6"/>
      <c r="I16" s="6"/>
      <c r="J16" s="6"/>
      <c r="K16" s="6"/>
      <c r="L16" s="6"/>
      <c r="M16" s="6"/>
      <c r="N16" s="6">
        <v>1</v>
      </c>
      <c r="O16" s="6"/>
      <c r="P16" s="6"/>
      <c r="Q16" s="6">
        <v>6</v>
      </c>
      <c r="R16" s="6"/>
      <c r="S16" s="6"/>
      <c r="T16" s="6"/>
    </row>
    <row r="17" spans="1:20" ht="21" customHeight="1" x14ac:dyDescent="0.3">
      <c r="A17" s="4" t="s">
        <v>52</v>
      </c>
      <c r="B17" s="373">
        <f t="shared" si="2"/>
        <v>1</v>
      </c>
      <c r="C17" s="6"/>
      <c r="D17" s="6"/>
      <c r="E17" s="6">
        <v>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customHeight="1" x14ac:dyDescent="0.3">
      <c r="A18" s="9" t="s">
        <v>42</v>
      </c>
      <c r="B18" s="42">
        <f>SUM(B16:B17)</f>
        <v>11</v>
      </c>
      <c r="C18" s="10">
        <f>SUM(C16:C17)</f>
        <v>2</v>
      </c>
      <c r="D18" s="371">
        <f t="shared" ref="D18:T18" si="4">SUM(D16:D17)</f>
        <v>0</v>
      </c>
      <c r="E18" s="371">
        <f t="shared" si="4"/>
        <v>1</v>
      </c>
      <c r="F18" s="371">
        <f t="shared" si="4"/>
        <v>1</v>
      </c>
      <c r="G18" s="371">
        <f t="shared" si="4"/>
        <v>0</v>
      </c>
      <c r="H18" s="371">
        <f t="shared" si="4"/>
        <v>0</v>
      </c>
      <c r="I18" s="371">
        <f t="shared" si="4"/>
        <v>0</v>
      </c>
      <c r="J18" s="371">
        <f t="shared" si="4"/>
        <v>0</v>
      </c>
      <c r="K18" s="371">
        <f t="shared" si="4"/>
        <v>0</v>
      </c>
      <c r="L18" s="371">
        <f t="shared" si="4"/>
        <v>0</v>
      </c>
      <c r="M18" s="371">
        <f t="shared" si="4"/>
        <v>0</v>
      </c>
      <c r="N18" s="371">
        <f t="shared" si="4"/>
        <v>1</v>
      </c>
      <c r="O18" s="371">
        <f t="shared" si="4"/>
        <v>0</v>
      </c>
      <c r="P18" s="371">
        <f t="shared" si="4"/>
        <v>0</v>
      </c>
      <c r="Q18" s="371">
        <f t="shared" si="4"/>
        <v>6</v>
      </c>
      <c r="R18" s="371">
        <f t="shared" si="4"/>
        <v>0</v>
      </c>
      <c r="S18" s="371">
        <f t="shared" si="4"/>
        <v>0</v>
      </c>
      <c r="T18" s="371">
        <f t="shared" si="4"/>
        <v>0</v>
      </c>
    </row>
    <row r="19" spans="1:20" ht="17.25" customHeight="1" x14ac:dyDescent="0.3">
      <c r="A19" s="11" t="s">
        <v>4</v>
      </c>
      <c r="B19" s="43">
        <f>B9+B15+B18</f>
        <v>22</v>
      </c>
      <c r="C19" s="12">
        <f t="shared" ref="C19:T19" si="5">C9+C15+C18</f>
        <v>4</v>
      </c>
      <c r="D19" s="12">
        <f t="shared" si="5"/>
        <v>0</v>
      </c>
      <c r="E19" s="12">
        <f t="shared" si="5"/>
        <v>7</v>
      </c>
      <c r="F19" s="12">
        <f t="shared" si="5"/>
        <v>2</v>
      </c>
      <c r="G19" s="12">
        <f t="shared" si="5"/>
        <v>0</v>
      </c>
      <c r="H19" s="12">
        <f t="shared" si="5"/>
        <v>0</v>
      </c>
      <c r="I19" s="12">
        <f t="shared" si="5"/>
        <v>0</v>
      </c>
      <c r="J19" s="12">
        <f t="shared" si="5"/>
        <v>0</v>
      </c>
      <c r="K19" s="12">
        <f t="shared" si="5"/>
        <v>0</v>
      </c>
      <c r="L19" s="12">
        <f t="shared" si="5"/>
        <v>0</v>
      </c>
      <c r="M19" s="12">
        <f t="shared" si="5"/>
        <v>0</v>
      </c>
      <c r="N19" s="12">
        <f t="shared" si="5"/>
        <v>1</v>
      </c>
      <c r="O19" s="12">
        <f t="shared" si="5"/>
        <v>0</v>
      </c>
      <c r="P19" s="12">
        <f t="shared" si="5"/>
        <v>0</v>
      </c>
      <c r="Q19" s="12">
        <f t="shared" si="5"/>
        <v>8</v>
      </c>
      <c r="R19" s="12">
        <f t="shared" si="5"/>
        <v>0</v>
      </c>
      <c r="S19" s="12">
        <f t="shared" si="5"/>
        <v>0</v>
      </c>
      <c r="T19" s="12">
        <f t="shared" si="5"/>
        <v>0</v>
      </c>
    </row>
  </sheetData>
  <sheetProtection selectLockedCells="1" selectUnlockedCells="1"/>
  <mergeCells count="2">
    <mergeCell ref="A2:T2"/>
    <mergeCell ref="A1:T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2"/>
  <sheetViews>
    <sheetView tabSelected="1" zoomScale="87" zoomScaleNormal="87" workbookViewId="0">
      <selection activeCell="Z12" sqref="Z12"/>
    </sheetView>
  </sheetViews>
  <sheetFormatPr defaultColWidth="9.109375" defaultRowHeight="15.6" x14ac:dyDescent="0.3"/>
  <cols>
    <col min="1" max="1" width="10" style="13" customWidth="1"/>
    <col min="2" max="2" width="5.5546875" style="17" customWidth="1"/>
    <col min="3" max="8" width="4.33203125" style="17" customWidth="1"/>
    <col min="9" max="9" width="3.44140625" style="17" customWidth="1"/>
    <col min="10" max="10" width="3.88671875" style="17" customWidth="1"/>
    <col min="11" max="11" width="3.33203125" style="17" customWidth="1"/>
    <col min="12" max="12" width="4.5546875" style="17" customWidth="1"/>
    <col min="13" max="16" width="4.33203125" style="17" customWidth="1"/>
    <col min="17" max="17" width="5.109375" style="17" customWidth="1"/>
    <col min="18" max="18" width="5.33203125" style="17" customWidth="1"/>
    <col min="19" max="21" width="4.33203125" style="17" customWidth="1"/>
    <col min="22" max="22" width="4" style="17" customWidth="1"/>
    <col min="23" max="29" width="4.33203125" style="17" customWidth="1"/>
    <col min="30" max="16384" width="9.109375" style="13"/>
  </cols>
  <sheetData>
    <row r="1" spans="1:29" x14ac:dyDescent="0.3">
      <c r="A1" s="524" t="s">
        <v>489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</row>
    <row r="2" spans="1:29" x14ac:dyDescent="0.3">
      <c r="A2" s="521" t="s">
        <v>65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</row>
    <row r="3" spans="1:29" s="14" customFormat="1" ht="15" customHeight="1" x14ac:dyDescent="0.3">
      <c r="A3" s="525" t="s">
        <v>53</v>
      </c>
      <c r="B3" s="517" t="s">
        <v>54</v>
      </c>
      <c r="C3" s="517" t="s">
        <v>55</v>
      </c>
      <c r="D3" s="517" t="s">
        <v>225</v>
      </c>
      <c r="E3" s="517" t="s">
        <v>56</v>
      </c>
      <c r="F3" s="517" t="s">
        <v>18</v>
      </c>
      <c r="G3" s="517" t="s">
        <v>57</v>
      </c>
      <c r="H3" s="520" t="s">
        <v>226</v>
      </c>
      <c r="I3" s="520"/>
      <c r="J3" s="520"/>
      <c r="K3" s="520"/>
      <c r="L3" s="520"/>
      <c r="M3" s="520"/>
      <c r="N3" s="520" t="s">
        <v>149</v>
      </c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17" t="s">
        <v>21</v>
      </c>
      <c r="Z3" s="517" t="s">
        <v>487</v>
      </c>
      <c r="AA3" s="517" t="s">
        <v>70</v>
      </c>
      <c r="AB3" s="517" t="s">
        <v>58</v>
      </c>
      <c r="AC3" s="517" t="s">
        <v>183</v>
      </c>
    </row>
    <row r="4" spans="1:29" s="14" customFormat="1" ht="22.5" customHeight="1" x14ac:dyDescent="0.3">
      <c r="A4" s="525"/>
      <c r="B4" s="517"/>
      <c r="C4" s="517"/>
      <c r="D4" s="517"/>
      <c r="E4" s="517"/>
      <c r="F4" s="517"/>
      <c r="G4" s="517"/>
      <c r="H4" s="517" t="s">
        <v>59</v>
      </c>
      <c r="I4" s="523" t="s">
        <v>60</v>
      </c>
      <c r="J4" s="523"/>
      <c r="K4" s="522" t="s">
        <v>82</v>
      </c>
      <c r="L4" s="522"/>
      <c r="M4" s="517" t="s">
        <v>227</v>
      </c>
      <c r="N4" s="517" t="s">
        <v>228</v>
      </c>
      <c r="O4" s="517" t="s">
        <v>27</v>
      </c>
      <c r="P4" s="517" t="s">
        <v>229</v>
      </c>
      <c r="Q4" s="517" t="s">
        <v>230</v>
      </c>
      <c r="R4" s="517" t="s">
        <v>231</v>
      </c>
      <c r="S4" s="517" t="s">
        <v>232</v>
      </c>
      <c r="T4" s="517" t="s">
        <v>233</v>
      </c>
      <c r="U4" s="518" t="s">
        <v>234</v>
      </c>
      <c r="V4" s="517" t="s">
        <v>296</v>
      </c>
      <c r="W4" s="518" t="s">
        <v>235</v>
      </c>
      <c r="X4" s="518" t="s">
        <v>236</v>
      </c>
      <c r="Y4" s="517"/>
      <c r="Z4" s="517"/>
      <c r="AA4" s="517"/>
      <c r="AB4" s="517"/>
      <c r="AC4" s="517"/>
    </row>
    <row r="5" spans="1:29" s="14" customFormat="1" ht="93" customHeight="1" x14ac:dyDescent="0.3">
      <c r="A5" s="525"/>
      <c r="B5" s="517"/>
      <c r="C5" s="517"/>
      <c r="D5" s="517"/>
      <c r="E5" s="517"/>
      <c r="F5" s="517"/>
      <c r="G5" s="517"/>
      <c r="H5" s="517"/>
      <c r="I5" s="3" t="s">
        <v>62</v>
      </c>
      <c r="J5" s="3" t="s">
        <v>63</v>
      </c>
      <c r="K5" s="3" t="s">
        <v>62</v>
      </c>
      <c r="L5" s="66" t="s">
        <v>63</v>
      </c>
      <c r="M5" s="517"/>
      <c r="N5" s="517"/>
      <c r="O5" s="517"/>
      <c r="P5" s="517"/>
      <c r="Q5" s="517"/>
      <c r="R5" s="517"/>
      <c r="S5" s="517"/>
      <c r="T5" s="517"/>
      <c r="U5" s="519"/>
      <c r="V5" s="517"/>
      <c r="W5" s="519"/>
      <c r="X5" s="519"/>
      <c r="Y5" s="517"/>
      <c r="Z5" s="517"/>
      <c r="AA5" s="517"/>
      <c r="AB5" s="517"/>
      <c r="AC5" s="517"/>
    </row>
    <row r="6" spans="1:29" s="17" customFormat="1" ht="14.2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</row>
    <row r="7" spans="1:29" s="17" customFormat="1" ht="17.25" customHeight="1" x14ac:dyDescent="0.25">
      <c r="A7" s="15" t="s">
        <v>39</v>
      </c>
      <c r="B7" s="20">
        <f>C7+D7+E7+F7+G7+H7+M7+N7+O7+P7+Q7+R7+S7+T7+U7+V7+W7+X7+Y7+Z7+AA7+AB7+AC7</f>
        <v>1</v>
      </c>
      <c r="C7" s="15"/>
      <c r="D7" s="15"/>
      <c r="E7" s="15"/>
      <c r="F7" s="15"/>
      <c r="G7" s="15">
        <v>1</v>
      </c>
      <c r="H7" s="16"/>
      <c r="I7" s="16"/>
      <c r="J7" s="16"/>
      <c r="K7" s="16"/>
      <c r="L7" s="16"/>
      <c r="M7" s="16"/>
      <c r="N7" s="20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</row>
    <row r="8" spans="1:29" s="17" customFormat="1" ht="21" customHeight="1" x14ac:dyDescent="0.25">
      <c r="A8" s="15" t="s">
        <v>40</v>
      </c>
      <c r="B8" s="372">
        <f t="shared" ref="B8:B15" si="0">C8+D8+E8+F8+G8+H8+M8+N8+O8+P8+Q8+R8+S8+T8+U8+V8+W8+X8+Y8+Z8+AA8+AB8+AC8</f>
        <v>1</v>
      </c>
      <c r="C8" s="15"/>
      <c r="D8" s="15">
        <v>1</v>
      </c>
      <c r="E8" s="15"/>
      <c r="F8" s="15"/>
      <c r="G8" s="15"/>
      <c r="H8" s="16"/>
      <c r="I8" s="16"/>
      <c r="J8" s="16"/>
      <c r="K8" s="16"/>
      <c r="L8" s="16"/>
      <c r="M8" s="16"/>
      <c r="N8" s="20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17" customFormat="1" ht="21" customHeight="1" x14ac:dyDescent="0.25">
      <c r="A9" s="15" t="s">
        <v>44</v>
      </c>
      <c r="B9" s="372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21" customHeight="1" x14ac:dyDescent="0.25">
      <c r="A10" s="15" t="s">
        <v>45</v>
      </c>
      <c r="B10" s="372">
        <f t="shared" si="0"/>
        <v>0</v>
      </c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20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s="17" customFormat="1" ht="16.5" customHeight="1" x14ac:dyDescent="0.25">
      <c r="A11" s="19" t="s">
        <v>64</v>
      </c>
      <c r="B11" s="20">
        <f>SUM(B7:B10)</f>
        <v>2</v>
      </c>
      <c r="C11" s="20">
        <f>SUM(C7:C10)</f>
        <v>0</v>
      </c>
      <c r="D11" s="372">
        <f t="shared" ref="D11:AC11" si="1">SUM(D7:D10)</f>
        <v>1</v>
      </c>
      <c r="E11" s="372">
        <f t="shared" si="1"/>
        <v>0</v>
      </c>
      <c r="F11" s="372">
        <f t="shared" si="1"/>
        <v>0</v>
      </c>
      <c r="G11" s="372">
        <f t="shared" si="1"/>
        <v>1</v>
      </c>
      <c r="H11" s="372">
        <f t="shared" si="1"/>
        <v>0</v>
      </c>
      <c r="I11" s="372">
        <f t="shared" si="1"/>
        <v>0</v>
      </c>
      <c r="J11" s="372">
        <f t="shared" si="1"/>
        <v>0</v>
      </c>
      <c r="K11" s="372">
        <f t="shared" si="1"/>
        <v>0</v>
      </c>
      <c r="L11" s="372">
        <f t="shared" si="1"/>
        <v>0</v>
      </c>
      <c r="M11" s="372">
        <f t="shared" si="1"/>
        <v>0</v>
      </c>
      <c r="N11" s="372">
        <f t="shared" si="1"/>
        <v>0</v>
      </c>
      <c r="O11" s="372">
        <f t="shared" si="1"/>
        <v>0</v>
      </c>
      <c r="P11" s="372">
        <f t="shared" si="1"/>
        <v>0</v>
      </c>
      <c r="Q11" s="372">
        <f t="shared" si="1"/>
        <v>0</v>
      </c>
      <c r="R11" s="372">
        <f t="shared" si="1"/>
        <v>0</v>
      </c>
      <c r="S11" s="372">
        <f t="shared" si="1"/>
        <v>0</v>
      </c>
      <c r="T11" s="372">
        <f t="shared" si="1"/>
        <v>0</v>
      </c>
      <c r="U11" s="372">
        <f t="shared" si="1"/>
        <v>0</v>
      </c>
      <c r="V11" s="372">
        <f t="shared" si="1"/>
        <v>0</v>
      </c>
      <c r="W11" s="372">
        <f t="shared" si="1"/>
        <v>0</v>
      </c>
      <c r="X11" s="372">
        <f t="shared" si="1"/>
        <v>0</v>
      </c>
      <c r="Y11" s="372">
        <f t="shared" si="1"/>
        <v>0</v>
      </c>
      <c r="Z11" s="372">
        <f t="shared" si="1"/>
        <v>0</v>
      </c>
      <c r="AA11" s="372">
        <f t="shared" si="1"/>
        <v>0</v>
      </c>
      <c r="AB11" s="372">
        <f t="shared" si="1"/>
        <v>0</v>
      </c>
      <c r="AC11" s="372">
        <f t="shared" si="1"/>
        <v>0</v>
      </c>
    </row>
    <row r="12" spans="1:29" s="17" customFormat="1" ht="16.5" customHeight="1" x14ac:dyDescent="0.25">
      <c r="A12" s="15" t="s">
        <v>46</v>
      </c>
      <c r="B12" s="372" t="e">
        <f>C12+D12+E12+F12+G12+H12+I12+J12+K12+L12+M12+N12+O12+P12+Q12+R12+S12+T12+U12+V12+W12+X12+Y12+Z12+AA126+AA12+AB12+AC12</f>
        <v>#VALUE!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16"/>
      <c r="P12" s="16"/>
      <c r="Q12" s="16"/>
      <c r="R12" s="16"/>
      <c r="S12" s="16" t="s">
        <v>493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s="17" customFormat="1" ht="18.75" customHeight="1" x14ac:dyDescent="0.25">
      <c r="A13" s="15" t="s">
        <v>47</v>
      </c>
      <c r="B13" s="372">
        <v>1</v>
      </c>
      <c r="C13" s="15"/>
      <c r="D13" s="15">
        <v>1</v>
      </c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17" customFormat="1" ht="21" customHeight="1" x14ac:dyDescent="0.25">
      <c r="A14" s="15" t="s">
        <v>48</v>
      </c>
      <c r="B14" s="372"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7" customFormat="1" ht="21" customHeight="1" x14ac:dyDescent="0.25">
      <c r="A15" s="15" t="s">
        <v>49</v>
      </c>
      <c r="B15" s="372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7" customFormat="1" ht="21" customHeight="1" x14ac:dyDescent="0.25">
      <c r="A16" s="15" t="s">
        <v>50</v>
      </c>
      <c r="B16" s="372">
        <v>7</v>
      </c>
      <c r="C16" s="15">
        <v>0</v>
      </c>
      <c r="D16" s="15">
        <v>2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20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>
        <v>4</v>
      </c>
      <c r="AA16" s="16"/>
      <c r="AB16" s="16"/>
      <c r="AC16" s="16"/>
    </row>
    <row r="17" spans="1:29" s="17" customFormat="1" ht="14.25" customHeight="1" x14ac:dyDescent="0.25">
      <c r="A17" s="21" t="s">
        <v>2</v>
      </c>
      <c r="B17" s="20">
        <v>8</v>
      </c>
      <c r="C17" s="20">
        <v>0</v>
      </c>
      <c r="D17" s="372">
        <v>3</v>
      </c>
      <c r="E17" s="372">
        <v>1</v>
      </c>
      <c r="F17" s="372">
        <v>0</v>
      </c>
      <c r="G17" s="372">
        <v>0</v>
      </c>
      <c r="H17" s="372">
        <v>0</v>
      </c>
      <c r="I17" s="372">
        <v>0</v>
      </c>
      <c r="J17" s="372">
        <f t="shared" ref="J17:R17" si="2">SUM(I17)</f>
        <v>0</v>
      </c>
      <c r="K17" s="372">
        <f t="shared" si="2"/>
        <v>0</v>
      </c>
      <c r="L17" s="372">
        <f t="shared" si="2"/>
        <v>0</v>
      </c>
      <c r="M17" s="372">
        <f t="shared" si="2"/>
        <v>0</v>
      </c>
      <c r="N17" s="372">
        <f t="shared" si="2"/>
        <v>0</v>
      </c>
      <c r="O17" s="372">
        <f t="shared" si="2"/>
        <v>0</v>
      </c>
      <c r="P17" s="372">
        <f t="shared" si="2"/>
        <v>0</v>
      </c>
      <c r="Q17" s="372">
        <f t="shared" si="2"/>
        <v>0</v>
      </c>
      <c r="R17" s="372">
        <f t="shared" si="2"/>
        <v>0</v>
      </c>
      <c r="S17" s="372">
        <f t="shared" ref="S17:Y17" si="3">SUM(R17)</f>
        <v>0</v>
      </c>
      <c r="T17" s="372">
        <f t="shared" si="3"/>
        <v>0</v>
      </c>
      <c r="U17" s="372">
        <f t="shared" si="3"/>
        <v>0</v>
      </c>
      <c r="V17" s="372">
        <f t="shared" si="3"/>
        <v>0</v>
      </c>
      <c r="W17" s="372">
        <f t="shared" si="3"/>
        <v>0</v>
      </c>
      <c r="X17" s="372">
        <f t="shared" si="3"/>
        <v>0</v>
      </c>
      <c r="Y17" s="372">
        <f t="shared" si="3"/>
        <v>0</v>
      </c>
      <c r="Z17" s="372">
        <v>4</v>
      </c>
      <c r="AA17" s="372">
        <v>0</v>
      </c>
      <c r="AB17" s="372">
        <v>0</v>
      </c>
      <c r="AC17" s="372">
        <v>0</v>
      </c>
    </row>
    <row r="18" spans="1:29" s="17" customFormat="1" ht="18.75" customHeight="1" x14ac:dyDescent="0.25">
      <c r="A18" s="15" t="s">
        <v>51</v>
      </c>
      <c r="B18" s="372">
        <v>18</v>
      </c>
      <c r="C18" s="15">
        <v>0</v>
      </c>
      <c r="D18" s="15">
        <v>1</v>
      </c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>
        <v>13</v>
      </c>
      <c r="Z18" s="16">
        <v>4</v>
      </c>
      <c r="AA18" s="16"/>
      <c r="AB18" s="16"/>
      <c r="AC18" s="15"/>
    </row>
    <row r="19" spans="1:29" s="17" customFormat="1" ht="21" customHeight="1" x14ac:dyDescent="0.25">
      <c r="A19" s="15" t="s">
        <v>52</v>
      </c>
      <c r="B19" s="372">
        <v>20</v>
      </c>
      <c r="C19" s="15">
        <v>0</v>
      </c>
      <c r="D19" s="15"/>
      <c r="E19" s="15">
        <v>2</v>
      </c>
      <c r="F19" s="15"/>
      <c r="G19" s="15"/>
      <c r="H19" s="15"/>
      <c r="I19" s="15"/>
      <c r="J19" s="15"/>
      <c r="K19" s="15"/>
      <c r="L19" s="15"/>
      <c r="M19" s="15"/>
      <c r="N19" s="20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>
        <v>18</v>
      </c>
      <c r="Z19" s="16"/>
      <c r="AA19" s="16"/>
      <c r="AB19" s="16"/>
      <c r="AC19" s="16"/>
    </row>
    <row r="20" spans="1:29" s="17" customFormat="1" ht="17.25" customHeight="1" x14ac:dyDescent="0.25">
      <c r="A20" s="21" t="s">
        <v>42</v>
      </c>
      <c r="B20" s="20">
        <v>38</v>
      </c>
      <c r="C20" s="20">
        <v>0</v>
      </c>
      <c r="D20" s="372">
        <v>1</v>
      </c>
      <c r="E20" s="372">
        <v>2</v>
      </c>
      <c r="F20" s="372"/>
      <c r="G20" s="372">
        <f t="shared" ref="G20:R20" si="4">SUM(F20)</f>
        <v>0</v>
      </c>
      <c r="H20" s="372">
        <f t="shared" si="4"/>
        <v>0</v>
      </c>
      <c r="I20" s="372">
        <f t="shared" si="4"/>
        <v>0</v>
      </c>
      <c r="J20" s="372">
        <f t="shared" si="4"/>
        <v>0</v>
      </c>
      <c r="K20" s="372">
        <f t="shared" si="4"/>
        <v>0</v>
      </c>
      <c r="L20" s="372">
        <f t="shared" si="4"/>
        <v>0</v>
      </c>
      <c r="M20" s="372">
        <f t="shared" si="4"/>
        <v>0</v>
      </c>
      <c r="N20" s="372">
        <f t="shared" si="4"/>
        <v>0</v>
      </c>
      <c r="O20" s="372">
        <f t="shared" si="4"/>
        <v>0</v>
      </c>
      <c r="P20" s="372">
        <f t="shared" si="4"/>
        <v>0</v>
      </c>
      <c r="Q20" s="372">
        <f t="shared" si="4"/>
        <v>0</v>
      </c>
      <c r="R20" s="372">
        <f t="shared" si="4"/>
        <v>0</v>
      </c>
      <c r="S20" s="372">
        <f t="shared" ref="S20:AC20" si="5">SUM(R20)</f>
        <v>0</v>
      </c>
      <c r="T20" s="372">
        <f t="shared" si="5"/>
        <v>0</v>
      </c>
      <c r="U20" s="372">
        <f t="shared" si="5"/>
        <v>0</v>
      </c>
      <c r="V20" s="372">
        <f t="shared" si="5"/>
        <v>0</v>
      </c>
      <c r="W20" s="372">
        <f t="shared" si="5"/>
        <v>0</v>
      </c>
      <c r="X20" s="372">
        <f t="shared" si="5"/>
        <v>0</v>
      </c>
      <c r="Y20" s="372">
        <v>31</v>
      </c>
      <c r="Z20" s="372">
        <v>4</v>
      </c>
      <c r="AA20" s="372"/>
      <c r="AB20" s="372"/>
      <c r="AC20" s="372">
        <f t="shared" si="5"/>
        <v>0</v>
      </c>
    </row>
    <row r="21" spans="1:29" s="17" customFormat="1" ht="18" customHeight="1" x14ac:dyDescent="0.25">
      <c r="A21" s="470" t="s">
        <v>4</v>
      </c>
      <c r="B21" s="471">
        <v>48</v>
      </c>
      <c r="C21" s="471">
        <f t="shared" ref="C21:AC21" si="6">C11+C17+C20</f>
        <v>0</v>
      </c>
      <c r="D21" s="471">
        <v>5</v>
      </c>
      <c r="E21" s="471">
        <v>3</v>
      </c>
      <c r="F21" s="471">
        <f>F11+F17+F20</f>
        <v>0</v>
      </c>
      <c r="G21" s="471">
        <v>1</v>
      </c>
      <c r="H21" s="471">
        <v>0</v>
      </c>
      <c r="I21" s="471">
        <f t="shared" si="6"/>
        <v>0</v>
      </c>
      <c r="J21" s="471">
        <f t="shared" si="6"/>
        <v>0</v>
      </c>
      <c r="K21" s="471">
        <f t="shared" si="6"/>
        <v>0</v>
      </c>
      <c r="L21" s="471">
        <f t="shared" si="6"/>
        <v>0</v>
      </c>
      <c r="M21" s="471">
        <f t="shared" si="6"/>
        <v>0</v>
      </c>
      <c r="N21" s="471">
        <f t="shared" si="6"/>
        <v>0</v>
      </c>
      <c r="O21" s="471">
        <f t="shared" si="6"/>
        <v>0</v>
      </c>
      <c r="P21" s="471">
        <f t="shared" si="6"/>
        <v>0</v>
      </c>
      <c r="Q21" s="471">
        <f t="shared" si="6"/>
        <v>0</v>
      </c>
      <c r="R21" s="471">
        <f t="shared" si="6"/>
        <v>0</v>
      </c>
      <c r="S21" s="471">
        <f t="shared" si="6"/>
        <v>0</v>
      </c>
      <c r="T21" s="471">
        <f t="shared" si="6"/>
        <v>0</v>
      </c>
      <c r="U21" s="471">
        <f t="shared" si="6"/>
        <v>0</v>
      </c>
      <c r="V21" s="471">
        <f>V11+V17+V20</f>
        <v>0</v>
      </c>
      <c r="W21" s="471">
        <f t="shared" si="6"/>
        <v>0</v>
      </c>
      <c r="X21" s="471">
        <f t="shared" si="6"/>
        <v>0</v>
      </c>
      <c r="Y21" s="471">
        <f t="shared" si="6"/>
        <v>31</v>
      </c>
      <c r="Z21" s="471">
        <v>8</v>
      </c>
      <c r="AA21" s="471">
        <f t="shared" si="6"/>
        <v>0</v>
      </c>
      <c r="AB21" s="471">
        <f t="shared" si="6"/>
        <v>0</v>
      </c>
      <c r="AC21" s="471">
        <f t="shared" si="6"/>
        <v>0</v>
      </c>
    </row>
    <row r="22" spans="1:29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31">
    <mergeCell ref="A1:AC1"/>
    <mergeCell ref="P4:P5"/>
    <mergeCell ref="Q4:Q5"/>
    <mergeCell ref="R4:R5"/>
    <mergeCell ref="S4:S5"/>
    <mergeCell ref="E3:E5"/>
    <mergeCell ref="A3:A5"/>
    <mergeCell ref="B3:B5"/>
    <mergeCell ref="H4:H5"/>
    <mergeCell ref="AA3:AA5"/>
    <mergeCell ref="M4:M5"/>
    <mergeCell ref="D3:D5"/>
    <mergeCell ref="O4:O5"/>
    <mergeCell ref="U4:U5"/>
    <mergeCell ref="F3:F5"/>
    <mergeCell ref="Y3:Y5"/>
    <mergeCell ref="C3:C5"/>
    <mergeCell ref="X4:X5"/>
    <mergeCell ref="N3:X3"/>
    <mergeCell ref="A2:AC2"/>
    <mergeCell ref="K4:L4"/>
    <mergeCell ref="AC3:AC5"/>
    <mergeCell ref="W4:W5"/>
    <mergeCell ref="G3:G5"/>
    <mergeCell ref="Z3:Z5"/>
    <mergeCell ref="N4:N5"/>
    <mergeCell ref="V4:V5"/>
    <mergeCell ref="H3:M3"/>
    <mergeCell ref="AB3:AB5"/>
    <mergeCell ref="I4:J4"/>
    <mergeCell ref="T4:T5"/>
  </mergeCells>
  <pageMargins left="0.70866141732283472" right="0.51181102362204722" top="0.74803149606299213" bottom="0.74803149606299213" header="0.31496062992125984" footer="0.31496062992125984"/>
  <pageSetup paperSize="9" orientation="landscape" r:id="rId1"/>
  <ignoredErrors>
    <ignoredError sqref="B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zoomScale="87" zoomScaleNormal="87" workbookViewId="0">
      <selection activeCell="Q17" sqref="Q17"/>
    </sheetView>
  </sheetViews>
  <sheetFormatPr defaultColWidth="9.109375" defaultRowHeight="14.4" x14ac:dyDescent="0.3"/>
  <cols>
    <col min="1" max="1" width="11.88671875" style="23" customWidth="1"/>
    <col min="2" max="2" width="7.88671875" style="34" customWidth="1"/>
    <col min="3" max="3" width="7.44140625" style="34" customWidth="1"/>
    <col min="4" max="9" width="4.109375" style="34" customWidth="1"/>
    <col min="10" max="12" width="7.44140625" style="34" customWidth="1"/>
    <col min="13" max="13" width="4.88671875" style="34" customWidth="1"/>
    <col min="14" max="14" width="7.44140625" style="34" customWidth="1"/>
    <col min="15" max="16" width="4.33203125" style="34" customWidth="1"/>
    <col min="17" max="17" width="7.44140625" style="34" customWidth="1"/>
    <col min="18" max="18" width="4.88671875" style="34" customWidth="1"/>
    <col min="19" max="21" width="7.44140625" style="34" customWidth="1"/>
    <col min="22" max="16384" width="9.109375" style="23"/>
  </cols>
  <sheetData>
    <row r="1" spans="1:21" ht="15.6" x14ac:dyDescent="0.3">
      <c r="A1" s="529" t="s">
        <v>490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</row>
    <row r="2" spans="1:21" ht="16.5" customHeight="1" x14ac:dyDescent="0.3">
      <c r="A2" s="521" t="s">
        <v>85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</row>
    <row r="3" spans="1:21" s="24" customFormat="1" ht="16.5" customHeight="1" x14ac:dyDescent="0.3">
      <c r="A3" s="526" t="s">
        <v>53</v>
      </c>
      <c r="B3" s="526" t="s">
        <v>54</v>
      </c>
      <c r="C3" s="530" t="s">
        <v>84</v>
      </c>
      <c r="D3" s="526" t="s">
        <v>66</v>
      </c>
      <c r="E3" s="526" t="s">
        <v>67</v>
      </c>
      <c r="F3" s="526" t="s">
        <v>68</v>
      </c>
      <c r="G3" s="526" t="s">
        <v>69</v>
      </c>
      <c r="H3" s="526" t="s">
        <v>70</v>
      </c>
      <c r="I3" s="526" t="s">
        <v>71</v>
      </c>
      <c r="J3" s="526" t="s">
        <v>72</v>
      </c>
      <c r="K3" s="528" t="s">
        <v>73</v>
      </c>
      <c r="L3" s="526" t="s">
        <v>74</v>
      </c>
      <c r="M3" s="527" t="s">
        <v>75</v>
      </c>
      <c r="N3" s="527"/>
      <c r="O3" s="527"/>
      <c r="P3" s="527"/>
      <c r="Q3" s="527"/>
      <c r="R3" s="527"/>
      <c r="S3" s="526" t="s">
        <v>76</v>
      </c>
      <c r="T3" s="528" t="s">
        <v>38</v>
      </c>
      <c r="U3" s="526" t="s">
        <v>15</v>
      </c>
    </row>
    <row r="4" spans="1:21" s="24" customFormat="1" ht="78" customHeight="1" x14ac:dyDescent="0.3">
      <c r="A4" s="526"/>
      <c r="B4" s="526"/>
      <c r="C4" s="530"/>
      <c r="D4" s="526"/>
      <c r="E4" s="526"/>
      <c r="F4" s="526"/>
      <c r="G4" s="526"/>
      <c r="H4" s="526"/>
      <c r="I4" s="526"/>
      <c r="J4" s="526"/>
      <c r="K4" s="528"/>
      <c r="L4" s="526"/>
      <c r="M4" s="52" t="s">
        <v>61</v>
      </c>
      <c r="N4" s="54" t="s">
        <v>77</v>
      </c>
      <c r="O4" s="52" t="s">
        <v>78</v>
      </c>
      <c r="P4" s="52" t="s">
        <v>79</v>
      </c>
      <c r="Q4" s="53" t="s">
        <v>80</v>
      </c>
      <c r="R4" s="52" t="s">
        <v>81</v>
      </c>
      <c r="S4" s="526"/>
      <c r="T4" s="528"/>
      <c r="U4" s="526"/>
    </row>
    <row r="5" spans="1:21" s="25" customFormat="1" ht="24" customHeight="1" x14ac:dyDescent="0.25">
      <c r="A5" s="26" t="s">
        <v>39</v>
      </c>
      <c r="B5" s="37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37"/>
      <c r="N5" s="125"/>
      <c r="O5" s="125"/>
      <c r="P5" s="125"/>
      <c r="Q5" s="125"/>
      <c r="R5" s="125"/>
      <c r="S5" s="125"/>
      <c r="T5" s="125"/>
      <c r="U5" s="125"/>
    </row>
    <row r="6" spans="1:21" s="25" customFormat="1" ht="24" customHeight="1" x14ac:dyDescent="0.25">
      <c r="A6" s="26" t="s">
        <v>40</v>
      </c>
      <c r="B6" s="37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37"/>
      <c r="N6" s="125"/>
      <c r="O6" s="125"/>
      <c r="P6" s="125"/>
      <c r="Q6" s="125"/>
      <c r="R6" s="125"/>
      <c r="S6" s="125"/>
      <c r="T6" s="125"/>
      <c r="U6" s="125"/>
    </row>
    <row r="7" spans="1:21" s="25" customFormat="1" ht="24" customHeight="1" x14ac:dyDescent="0.25">
      <c r="A7" s="26" t="s">
        <v>44</v>
      </c>
      <c r="B7" s="37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37"/>
      <c r="N7" s="125"/>
      <c r="O7" s="125"/>
      <c r="P7" s="125"/>
      <c r="Q7" s="125"/>
      <c r="R7" s="125"/>
      <c r="S7" s="125"/>
      <c r="T7" s="125"/>
      <c r="U7" s="125"/>
    </row>
    <row r="8" spans="1:21" s="25" customFormat="1" ht="24" customHeight="1" x14ac:dyDescent="0.25">
      <c r="A8" s="26" t="s">
        <v>45</v>
      </c>
      <c r="B8" s="37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37"/>
      <c r="N8" s="125"/>
      <c r="O8" s="125"/>
      <c r="P8" s="125"/>
      <c r="Q8" s="125"/>
      <c r="R8" s="125"/>
      <c r="S8" s="125"/>
      <c r="T8" s="125"/>
      <c r="U8" s="125"/>
    </row>
    <row r="9" spans="1:21" s="29" customFormat="1" ht="19.5" customHeight="1" x14ac:dyDescent="0.3">
      <c r="A9" s="28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s="25" customFormat="1" ht="18" customHeight="1" x14ac:dyDescent="0.25">
      <c r="A10" s="26" t="s">
        <v>46</v>
      </c>
      <c r="B10" s="37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37"/>
      <c r="N10" s="27"/>
      <c r="O10" s="27"/>
      <c r="P10" s="27"/>
      <c r="Q10" s="27"/>
      <c r="R10" s="27"/>
      <c r="S10" s="27"/>
      <c r="T10" s="27"/>
      <c r="U10" s="27"/>
    </row>
    <row r="11" spans="1:21" s="25" customFormat="1" ht="24" customHeight="1" x14ac:dyDescent="0.25">
      <c r="A11" s="26" t="s">
        <v>47</v>
      </c>
      <c r="B11" s="37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37"/>
      <c r="N11" s="27"/>
      <c r="O11" s="27"/>
      <c r="P11" s="27"/>
      <c r="Q11" s="27"/>
      <c r="R11" s="27"/>
      <c r="S11" s="27"/>
      <c r="T11" s="27"/>
      <c r="U11" s="27"/>
    </row>
    <row r="12" spans="1:21" s="25" customFormat="1" ht="24" customHeight="1" x14ac:dyDescent="0.25">
      <c r="A12" s="26" t="s">
        <v>48</v>
      </c>
      <c r="B12" s="37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37"/>
      <c r="N12" s="27"/>
      <c r="O12" s="27"/>
      <c r="P12" s="27"/>
      <c r="Q12" s="27"/>
      <c r="R12" s="27"/>
      <c r="S12" s="27"/>
      <c r="T12" s="27"/>
      <c r="U12" s="27"/>
    </row>
    <row r="13" spans="1:21" s="25" customFormat="1" ht="24" customHeight="1" x14ac:dyDescent="0.25">
      <c r="A13" s="26" t="s">
        <v>49</v>
      </c>
      <c r="B13" s="37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37"/>
      <c r="N13" s="27"/>
      <c r="O13" s="27"/>
      <c r="P13" s="27"/>
      <c r="Q13" s="27"/>
      <c r="R13" s="27"/>
      <c r="S13" s="27"/>
      <c r="T13" s="27"/>
      <c r="U13" s="27"/>
    </row>
    <row r="14" spans="1:21" s="25" customFormat="1" ht="24" customHeight="1" x14ac:dyDescent="0.25">
      <c r="A14" s="26" t="s">
        <v>50</v>
      </c>
      <c r="B14" s="37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7"/>
      <c r="N14" s="27"/>
      <c r="O14" s="27"/>
      <c r="P14" s="27"/>
      <c r="Q14" s="27"/>
      <c r="R14" s="27"/>
      <c r="S14" s="27"/>
      <c r="T14" s="27"/>
      <c r="U14" s="27"/>
    </row>
    <row r="15" spans="1:21" s="29" customFormat="1" ht="18.75" customHeight="1" x14ac:dyDescent="0.3">
      <c r="A15" s="28" t="s">
        <v>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s="25" customFormat="1" ht="24" customHeight="1" x14ac:dyDescent="0.25">
      <c r="A16" s="26" t="s">
        <v>51</v>
      </c>
      <c r="B16" s="37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37"/>
      <c r="N16" s="125"/>
      <c r="O16" s="125"/>
      <c r="P16" s="125"/>
      <c r="Q16" s="125"/>
      <c r="R16" s="125"/>
      <c r="S16" s="125"/>
      <c r="T16" s="125"/>
      <c r="U16" s="125"/>
    </row>
    <row r="17" spans="1:21" s="25" customFormat="1" ht="18" customHeight="1" x14ac:dyDescent="0.25">
      <c r="A17" s="26" t="s">
        <v>52</v>
      </c>
      <c r="B17" s="37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7"/>
      <c r="N17" s="125"/>
      <c r="O17" s="125"/>
      <c r="P17" s="125"/>
      <c r="Q17" s="125"/>
      <c r="R17" s="125"/>
      <c r="S17" s="125"/>
      <c r="T17" s="125"/>
      <c r="U17" s="125"/>
    </row>
    <row r="18" spans="1:21" s="25" customFormat="1" ht="18" customHeight="1" x14ac:dyDescent="0.25">
      <c r="A18" s="26" t="s">
        <v>42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s="29" customFormat="1" ht="17.25" customHeight="1" x14ac:dyDescent="0.3">
      <c r="A19" s="28" t="s">
        <v>4</v>
      </c>
      <c r="B19" s="35">
        <f>B9+B15+B18</f>
        <v>0</v>
      </c>
      <c r="C19" s="35">
        <f t="shared" ref="C19:U19" si="0">C9+C15+C18</f>
        <v>0</v>
      </c>
      <c r="D19" s="35">
        <f t="shared" si="0"/>
        <v>0</v>
      </c>
      <c r="E19" s="35">
        <f t="shared" si="0"/>
        <v>0</v>
      </c>
      <c r="F19" s="35">
        <f t="shared" si="0"/>
        <v>0</v>
      </c>
      <c r="G19" s="35">
        <f t="shared" si="0"/>
        <v>0</v>
      </c>
      <c r="H19" s="35">
        <f t="shared" si="0"/>
        <v>0</v>
      </c>
      <c r="I19" s="35">
        <f t="shared" si="0"/>
        <v>0</v>
      </c>
      <c r="J19" s="35">
        <f t="shared" si="0"/>
        <v>0</v>
      </c>
      <c r="K19" s="35">
        <f t="shared" si="0"/>
        <v>0</v>
      </c>
      <c r="L19" s="35">
        <f t="shared" si="0"/>
        <v>0</v>
      </c>
      <c r="M19" s="35">
        <f>M9+M15+M18</f>
        <v>0</v>
      </c>
      <c r="N19" s="35">
        <f t="shared" si="0"/>
        <v>0</v>
      </c>
      <c r="O19" s="35">
        <f t="shared" si="0"/>
        <v>0</v>
      </c>
      <c r="P19" s="35">
        <f t="shared" si="0"/>
        <v>0</v>
      </c>
      <c r="Q19" s="35">
        <f t="shared" si="0"/>
        <v>0</v>
      </c>
      <c r="R19" s="35">
        <f t="shared" si="0"/>
        <v>0</v>
      </c>
      <c r="S19" s="35">
        <f t="shared" si="0"/>
        <v>0</v>
      </c>
      <c r="T19" s="35">
        <f t="shared" si="0"/>
        <v>0</v>
      </c>
      <c r="U19" s="35">
        <f t="shared" si="0"/>
        <v>0</v>
      </c>
    </row>
    <row r="20" spans="1:21" s="25" customFormat="1" ht="15.6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s="33" customFormat="1" ht="15.6" x14ac:dyDescent="0.3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1"/>
      <c r="T21" s="31"/>
      <c r="U21" s="31"/>
    </row>
  </sheetData>
  <mergeCells count="18">
    <mergeCell ref="J3:J4"/>
    <mergeCell ref="K3:K4"/>
    <mergeCell ref="L3:L4"/>
    <mergeCell ref="M3:R3"/>
    <mergeCell ref="S3:S4"/>
    <mergeCell ref="T3:T4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A2:U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L16" sqref="L16"/>
    </sheetView>
  </sheetViews>
  <sheetFormatPr defaultRowHeight="15.6" x14ac:dyDescent="0.3"/>
  <cols>
    <col min="1" max="1" width="5" style="64" customWidth="1"/>
    <col min="2" max="2" width="16.6640625" style="63" bestFit="1" customWidth="1"/>
    <col min="3" max="4" width="5.33203125" style="63" customWidth="1"/>
    <col min="5" max="5" width="6.109375" style="63" customWidth="1"/>
    <col min="6" max="6" width="6.44140625" style="63" customWidth="1"/>
    <col min="7" max="8" width="5.33203125" style="63" customWidth="1"/>
    <col min="9" max="9" width="5.88671875" style="63" customWidth="1"/>
    <col min="10" max="10" width="6.88671875" style="63" customWidth="1"/>
    <col min="11" max="12" width="5.33203125" style="63" customWidth="1"/>
    <col min="13" max="14" width="6.33203125" style="63" customWidth="1"/>
    <col min="15" max="18" width="5.33203125" style="63" customWidth="1"/>
    <col min="19" max="19" width="6.33203125" style="63" customWidth="1"/>
    <col min="20" max="20" width="6.5546875" style="63" customWidth="1"/>
    <col min="21" max="21" width="8" style="63" customWidth="1"/>
    <col min="22" max="22" width="7.44140625" style="63" customWidth="1"/>
    <col min="23" max="24" width="7" style="63" customWidth="1"/>
    <col min="25" max="16384" width="8.88671875" style="63"/>
  </cols>
  <sheetData>
    <row r="1" spans="1:22" ht="20.25" customHeight="1" thickBot="1" x14ac:dyDescent="0.35">
      <c r="A1" s="533" t="s">
        <v>275</v>
      </c>
      <c r="B1" s="533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s="64" customFormat="1" x14ac:dyDescent="0.3">
      <c r="A2" s="535" t="s">
        <v>159</v>
      </c>
      <c r="B2" s="537" t="s">
        <v>142</v>
      </c>
      <c r="C2" s="539" t="s">
        <v>160</v>
      </c>
      <c r="D2" s="540"/>
      <c r="E2" s="540"/>
      <c r="F2" s="541"/>
      <c r="G2" s="539" t="s">
        <v>161</v>
      </c>
      <c r="H2" s="540"/>
      <c r="I2" s="540"/>
      <c r="J2" s="541"/>
      <c r="K2" s="539" t="s">
        <v>162</v>
      </c>
      <c r="L2" s="540"/>
      <c r="M2" s="540"/>
      <c r="N2" s="541"/>
      <c r="O2" s="539" t="s">
        <v>237</v>
      </c>
      <c r="P2" s="540"/>
      <c r="Q2" s="540"/>
      <c r="R2" s="540"/>
      <c r="S2" s="540"/>
      <c r="T2" s="540"/>
      <c r="U2" s="540"/>
      <c r="V2" s="542"/>
    </row>
    <row r="3" spans="1:22" s="64" customFormat="1" ht="37.5" customHeight="1" x14ac:dyDescent="0.3">
      <c r="A3" s="536"/>
      <c r="B3" s="538"/>
      <c r="C3" s="78" t="s">
        <v>185</v>
      </c>
      <c r="D3" s="76" t="s">
        <v>41</v>
      </c>
      <c r="E3" s="76" t="s">
        <v>3</v>
      </c>
      <c r="F3" s="172" t="s">
        <v>59</v>
      </c>
      <c r="G3" s="78" t="s">
        <v>186</v>
      </c>
      <c r="H3" s="76" t="s">
        <v>2</v>
      </c>
      <c r="I3" s="76" t="s">
        <v>3</v>
      </c>
      <c r="J3" s="172" t="s">
        <v>59</v>
      </c>
      <c r="K3" s="78" t="s">
        <v>185</v>
      </c>
      <c r="L3" s="76" t="s">
        <v>163</v>
      </c>
      <c r="M3" s="76" t="s">
        <v>164</v>
      </c>
      <c r="N3" s="172" t="s">
        <v>59</v>
      </c>
      <c r="O3" s="173" t="s">
        <v>185</v>
      </c>
      <c r="P3" s="174" t="s">
        <v>165</v>
      </c>
      <c r="Q3" s="174" t="s">
        <v>41</v>
      </c>
      <c r="R3" s="174" t="s">
        <v>165</v>
      </c>
      <c r="S3" s="174" t="s">
        <v>3</v>
      </c>
      <c r="T3" s="174" t="s">
        <v>165</v>
      </c>
      <c r="U3" s="175" t="s">
        <v>59</v>
      </c>
      <c r="V3" s="171" t="s">
        <v>165</v>
      </c>
    </row>
    <row r="4" spans="1:22" s="64" customFormat="1" ht="29.4" customHeight="1" x14ac:dyDescent="0.3">
      <c r="A4" s="187">
        <v>1</v>
      </c>
      <c r="B4" s="281" t="s">
        <v>265</v>
      </c>
      <c r="C4" s="342">
        <v>60</v>
      </c>
      <c r="D4" s="341">
        <v>103</v>
      </c>
      <c r="E4" s="341">
        <v>17</v>
      </c>
      <c r="F4" s="242">
        <f t="shared" ref="F4:F11" si="0">SUM(C4:E4)</f>
        <v>180</v>
      </c>
      <c r="G4" s="344">
        <v>6</v>
      </c>
      <c r="H4" s="343">
        <v>2</v>
      </c>
      <c r="I4" s="343">
        <v>0</v>
      </c>
      <c r="J4" s="222">
        <v>8</v>
      </c>
      <c r="K4" s="346">
        <v>27</v>
      </c>
      <c r="L4" s="345">
        <v>43</v>
      </c>
      <c r="M4" s="345">
        <v>5</v>
      </c>
      <c r="N4" s="222">
        <f>SUM(K4:M4)</f>
        <v>75</v>
      </c>
      <c r="O4" s="243">
        <f>G4+K4</f>
        <v>33</v>
      </c>
      <c r="P4" s="223">
        <f t="shared" ref="P4:P10" si="1">(G4+K4)*100/C4</f>
        <v>55</v>
      </c>
      <c r="Q4" s="223">
        <f>H4+L4</f>
        <v>45</v>
      </c>
      <c r="R4" s="223">
        <f t="shared" ref="R4:R10" si="2">(H4+L4)*100/D4</f>
        <v>43.689320388349515</v>
      </c>
      <c r="S4" s="223">
        <f>I4+M4</f>
        <v>5</v>
      </c>
      <c r="T4" s="224">
        <f t="shared" ref="T4:T10" si="3">(I4+M4)*100/E4</f>
        <v>29.411764705882351</v>
      </c>
      <c r="U4" s="222">
        <f t="shared" ref="U4:U10" si="4">O4+Q4+S4</f>
        <v>83</v>
      </c>
      <c r="V4" s="221">
        <f t="shared" ref="V4:V10" si="5">(J4+N4)*100/U4</f>
        <v>100</v>
      </c>
    </row>
    <row r="5" spans="1:22" s="64" customFormat="1" ht="29.4" customHeight="1" x14ac:dyDescent="0.3">
      <c r="A5" s="187">
        <v>2</v>
      </c>
      <c r="B5" s="93" t="s">
        <v>266</v>
      </c>
      <c r="C5" s="359">
        <v>35</v>
      </c>
      <c r="D5" s="358">
        <v>64</v>
      </c>
      <c r="E5" s="358">
        <v>20</v>
      </c>
      <c r="F5" s="242">
        <f t="shared" si="0"/>
        <v>119</v>
      </c>
      <c r="G5" s="359">
        <v>7</v>
      </c>
      <c r="H5" s="358">
        <v>4</v>
      </c>
      <c r="I5" s="358">
        <v>1</v>
      </c>
      <c r="J5" s="222">
        <f>SUM(G5:I5)</f>
        <v>12</v>
      </c>
      <c r="K5" s="359">
        <v>10</v>
      </c>
      <c r="L5" s="358">
        <v>24</v>
      </c>
      <c r="M5" s="358">
        <v>8</v>
      </c>
      <c r="N5" s="222">
        <f>SUM(K5:M5)</f>
        <v>42</v>
      </c>
      <c r="O5" s="243">
        <f>G5+K5</f>
        <v>17</v>
      </c>
      <c r="P5" s="223">
        <f t="shared" si="1"/>
        <v>48.571428571428569</v>
      </c>
      <c r="Q5" s="223">
        <f>H5+L5</f>
        <v>28</v>
      </c>
      <c r="R5" s="223">
        <f t="shared" si="2"/>
        <v>43.75</v>
      </c>
      <c r="S5" s="223">
        <f>I5+M5</f>
        <v>9</v>
      </c>
      <c r="T5" s="224">
        <f t="shared" si="3"/>
        <v>45</v>
      </c>
      <c r="U5" s="222">
        <f t="shared" si="4"/>
        <v>54</v>
      </c>
      <c r="V5" s="221">
        <f t="shared" si="5"/>
        <v>100</v>
      </c>
    </row>
    <row r="6" spans="1:22" s="64" customFormat="1" ht="29.4" customHeight="1" x14ac:dyDescent="0.3">
      <c r="A6" s="187">
        <v>3</v>
      </c>
      <c r="B6" s="93" t="s">
        <v>267</v>
      </c>
      <c r="C6" s="314">
        <v>41</v>
      </c>
      <c r="D6" s="313">
        <v>65</v>
      </c>
      <c r="E6" s="313">
        <v>16</v>
      </c>
      <c r="F6" s="299">
        <f>SUM(C6:E6)</f>
        <v>122</v>
      </c>
      <c r="G6" s="314">
        <v>5</v>
      </c>
      <c r="H6" s="313">
        <v>5</v>
      </c>
      <c r="I6" s="313">
        <v>0</v>
      </c>
      <c r="J6" s="222">
        <v>10</v>
      </c>
      <c r="K6" s="314">
        <v>13</v>
      </c>
      <c r="L6" s="313">
        <v>20</v>
      </c>
      <c r="M6" s="313">
        <v>8</v>
      </c>
      <c r="N6" s="222">
        <f>SUM(K6:M6)</f>
        <v>41</v>
      </c>
      <c r="O6" s="243">
        <v>18</v>
      </c>
      <c r="P6" s="300">
        <f t="shared" si="1"/>
        <v>43.902439024390247</v>
      </c>
      <c r="Q6" s="223">
        <v>25</v>
      </c>
      <c r="R6" s="223">
        <f t="shared" si="2"/>
        <v>38.46153846153846</v>
      </c>
      <c r="S6" s="223">
        <v>8</v>
      </c>
      <c r="T6" s="224">
        <f t="shared" si="3"/>
        <v>50</v>
      </c>
      <c r="U6" s="222">
        <f t="shared" si="4"/>
        <v>51</v>
      </c>
      <c r="V6" s="330">
        <f t="shared" si="5"/>
        <v>100</v>
      </c>
    </row>
    <row r="7" spans="1:22" s="64" customFormat="1" ht="29.4" customHeight="1" x14ac:dyDescent="0.3">
      <c r="A7" s="187">
        <v>4</v>
      </c>
      <c r="B7" s="93" t="s">
        <v>268</v>
      </c>
      <c r="C7" s="295">
        <v>244</v>
      </c>
      <c r="D7" s="294">
        <v>279</v>
      </c>
      <c r="E7" s="294">
        <v>71</v>
      </c>
      <c r="F7" s="242">
        <f t="shared" si="0"/>
        <v>594</v>
      </c>
      <c r="G7" s="297">
        <v>41</v>
      </c>
      <c r="H7" s="296">
        <v>14</v>
      </c>
      <c r="I7" s="296">
        <v>5</v>
      </c>
      <c r="J7" s="298">
        <v>60</v>
      </c>
      <c r="K7" s="297">
        <v>92</v>
      </c>
      <c r="L7" s="296">
        <v>77</v>
      </c>
      <c r="M7" s="296">
        <v>29</v>
      </c>
      <c r="N7" s="298">
        <v>198</v>
      </c>
      <c r="O7" s="243">
        <f>G7+K7</f>
        <v>133</v>
      </c>
      <c r="P7" s="223">
        <f t="shared" si="1"/>
        <v>54.508196721311478</v>
      </c>
      <c r="Q7" s="223">
        <f>H7+L7</f>
        <v>91</v>
      </c>
      <c r="R7" s="223">
        <f t="shared" si="2"/>
        <v>32.616487455197131</v>
      </c>
      <c r="S7" s="223">
        <f>I7+M7</f>
        <v>34</v>
      </c>
      <c r="T7" s="224">
        <f t="shared" si="3"/>
        <v>47.887323943661968</v>
      </c>
      <c r="U7" s="222">
        <f t="shared" si="4"/>
        <v>258</v>
      </c>
      <c r="V7" s="221">
        <f t="shared" si="5"/>
        <v>100</v>
      </c>
    </row>
    <row r="8" spans="1:22" s="64" customFormat="1" ht="29.4" customHeight="1" x14ac:dyDescent="0.3">
      <c r="A8" s="187">
        <v>5</v>
      </c>
      <c r="B8" s="93" t="s">
        <v>269</v>
      </c>
      <c r="C8" s="78">
        <v>51</v>
      </c>
      <c r="D8" s="278">
        <v>88</v>
      </c>
      <c r="E8" s="278">
        <v>19</v>
      </c>
      <c r="F8" s="242">
        <f>SUM(C8:E8)</f>
        <v>158</v>
      </c>
      <c r="G8" s="78">
        <v>6</v>
      </c>
      <c r="H8" s="278">
        <v>6</v>
      </c>
      <c r="I8" s="278">
        <v>1</v>
      </c>
      <c r="J8" s="222">
        <f>SUM(G8:I8)</f>
        <v>13</v>
      </c>
      <c r="K8" s="78">
        <v>23</v>
      </c>
      <c r="L8" s="278">
        <v>26</v>
      </c>
      <c r="M8" s="278">
        <v>9</v>
      </c>
      <c r="N8" s="222">
        <f>SUM(K8:M8)</f>
        <v>58</v>
      </c>
      <c r="O8" s="243">
        <f>G8+K8</f>
        <v>29</v>
      </c>
      <c r="P8" s="223">
        <f t="shared" si="1"/>
        <v>56.862745098039213</v>
      </c>
      <c r="Q8" s="223">
        <f>H8+L8</f>
        <v>32</v>
      </c>
      <c r="R8" s="223">
        <f t="shared" si="2"/>
        <v>36.363636363636367</v>
      </c>
      <c r="S8" s="223">
        <f>I8+M8</f>
        <v>10</v>
      </c>
      <c r="T8" s="224">
        <f t="shared" si="3"/>
        <v>52.631578947368418</v>
      </c>
      <c r="U8" s="222">
        <f t="shared" si="4"/>
        <v>71</v>
      </c>
      <c r="V8" s="221">
        <f t="shared" si="5"/>
        <v>100</v>
      </c>
    </row>
    <row r="9" spans="1:22" s="64" customFormat="1" ht="40.799999999999997" customHeight="1" x14ac:dyDescent="0.3">
      <c r="A9" s="187">
        <v>6</v>
      </c>
      <c r="B9" s="93" t="s">
        <v>270</v>
      </c>
      <c r="C9" s="78">
        <v>35</v>
      </c>
      <c r="D9" s="278">
        <v>53</v>
      </c>
      <c r="E9" s="278">
        <v>11</v>
      </c>
      <c r="F9" s="242">
        <f t="shared" si="0"/>
        <v>99</v>
      </c>
      <c r="G9" s="78">
        <v>7</v>
      </c>
      <c r="H9" s="278">
        <v>3</v>
      </c>
      <c r="I9" s="278">
        <v>0</v>
      </c>
      <c r="J9" s="222">
        <f>SUM(G9:I9)</f>
        <v>10</v>
      </c>
      <c r="K9" s="78">
        <v>11</v>
      </c>
      <c r="L9" s="278">
        <v>25</v>
      </c>
      <c r="M9" s="278">
        <v>7</v>
      </c>
      <c r="N9" s="222">
        <f>SUM(K9:M9)</f>
        <v>43</v>
      </c>
      <c r="O9" s="243">
        <f>G9+K9</f>
        <v>18</v>
      </c>
      <c r="P9" s="223">
        <f t="shared" si="1"/>
        <v>51.428571428571431</v>
      </c>
      <c r="Q9" s="223">
        <f>H9+L9</f>
        <v>28</v>
      </c>
      <c r="R9" s="223">
        <f t="shared" si="2"/>
        <v>52.830188679245282</v>
      </c>
      <c r="S9" s="223">
        <f>I9+M9</f>
        <v>7</v>
      </c>
      <c r="T9" s="224">
        <f t="shared" si="3"/>
        <v>63.636363636363633</v>
      </c>
      <c r="U9" s="222">
        <f t="shared" si="4"/>
        <v>53</v>
      </c>
      <c r="V9" s="221">
        <f t="shared" si="5"/>
        <v>100</v>
      </c>
    </row>
    <row r="10" spans="1:22" s="64" customFormat="1" ht="29.4" customHeight="1" x14ac:dyDescent="0.3">
      <c r="A10" s="187">
        <v>7</v>
      </c>
      <c r="B10" s="93" t="s">
        <v>271</v>
      </c>
      <c r="C10" s="218">
        <v>60</v>
      </c>
      <c r="D10" s="278">
        <v>122</v>
      </c>
      <c r="E10" s="278">
        <v>18</v>
      </c>
      <c r="F10" s="242">
        <f t="shared" si="0"/>
        <v>200</v>
      </c>
      <c r="G10" s="78">
        <v>8</v>
      </c>
      <c r="H10" s="278">
        <v>8</v>
      </c>
      <c r="I10" s="278">
        <v>0</v>
      </c>
      <c r="J10" s="222">
        <v>16</v>
      </c>
      <c r="K10" s="78">
        <v>24</v>
      </c>
      <c r="L10" s="278">
        <v>53</v>
      </c>
      <c r="M10" s="278">
        <v>9</v>
      </c>
      <c r="N10" s="222">
        <f>SUM(K10:M10)</f>
        <v>86</v>
      </c>
      <c r="O10" s="243">
        <f>G10+K10</f>
        <v>32</v>
      </c>
      <c r="P10" s="223">
        <f t="shared" si="1"/>
        <v>53.333333333333336</v>
      </c>
      <c r="Q10" s="223">
        <f>H10+L10</f>
        <v>61</v>
      </c>
      <c r="R10" s="223">
        <f t="shared" si="2"/>
        <v>50</v>
      </c>
      <c r="S10" s="223">
        <f>I10+M10</f>
        <v>9</v>
      </c>
      <c r="T10" s="224">
        <f t="shared" si="3"/>
        <v>50</v>
      </c>
      <c r="U10" s="222">
        <f t="shared" si="4"/>
        <v>102</v>
      </c>
      <c r="V10" s="221">
        <f t="shared" si="5"/>
        <v>100</v>
      </c>
    </row>
    <row r="11" spans="1:22" ht="33" customHeight="1" thickBot="1" x14ac:dyDescent="0.35">
      <c r="A11" s="531" t="s">
        <v>248</v>
      </c>
      <c r="B11" s="532"/>
      <c r="C11" s="169">
        <f>SUM(C4:C10)</f>
        <v>526</v>
      </c>
      <c r="D11" s="362">
        <f>SUM(D4:D10)</f>
        <v>774</v>
      </c>
      <c r="E11" s="362">
        <f>SUM(E4:E10)</f>
        <v>172</v>
      </c>
      <c r="F11" s="242">
        <f t="shared" si="0"/>
        <v>1472</v>
      </c>
      <c r="G11" s="169">
        <f>SUM(G4:G10)</f>
        <v>80</v>
      </c>
      <c r="H11" s="362">
        <f>SUM(H4:H10)</f>
        <v>42</v>
      </c>
      <c r="I11" s="362">
        <f>SUM(I4:I10)</f>
        <v>7</v>
      </c>
      <c r="J11" s="222">
        <f>SUM(G11:I11)</f>
        <v>129</v>
      </c>
      <c r="K11" s="169">
        <f>SUM(K4:K10)</f>
        <v>200</v>
      </c>
      <c r="L11" s="362">
        <f>SUM(L4:L10)</f>
        <v>268</v>
      </c>
      <c r="M11" s="362">
        <f>SUM(M4:M10)</f>
        <v>75</v>
      </c>
      <c r="N11" s="222">
        <f>SUM(K11:M11)</f>
        <v>543</v>
      </c>
      <c r="O11" s="369">
        <f>G11+K11</f>
        <v>280</v>
      </c>
      <c r="P11" s="364">
        <f>(G11+K11)*100/C11</f>
        <v>53.231939163498097</v>
      </c>
      <c r="Q11" s="364">
        <f>H11+L11</f>
        <v>310</v>
      </c>
      <c r="R11" s="364">
        <f>(H11+L11)*100/D11</f>
        <v>40.05167958656331</v>
      </c>
      <c r="S11" s="364">
        <f>I11+M11</f>
        <v>82</v>
      </c>
      <c r="T11" s="365">
        <f>(I11+M11)*100/E11</f>
        <v>47.674418604651166</v>
      </c>
      <c r="U11" s="222">
        <f>O11+Q11+S11</f>
        <v>672</v>
      </c>
      <c r="V11" s="221">
        <f>(J11+N11)*100/U11</f>
        <v>100</v>
      </c>
    </row>
    <row r="12" spans="1:22" x14ac:dyDescent="0.3">
      <c r="F12" s="63" t="s">
        <v>166</v>
      </c>
      <c r="J12" s="63" t="s">
        <v>166</v>
      </c>
      <c r="N12" s="63" t="s">
        <v>166</v>
      </c>
      <c r="O12" s="63" t="s">
        <v>166</v>
      </c>
    </row>
    <row r="13" spans="1:22" x14ac:dyDescent="0.3">
      <c r="J13" s="63" t="s">
        <v>166</v>
      </c>
      <c r="N13" s="63" t="s">
        <v>166</v>
      </c>
      <c r="O13" s="63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J4" sqref="J4"/>
    </sheetView>
  </sheetViews>
  <sheetFormatPr defaultRowHeight="15.6" x14ac:dyDescent="0.3"/>
  <cols>
    <col min="1" max="1" width="5" style="64" customWidth="1"/>
    <col min="2" max="2" width="16.6640625" style="63" bestFit="1" customWidth="1"/>
    <col min="3" max="3" width="5" style="63" customWidth="1"/>
    <col min="4" max="4" width="5.33203125" style="63" customWidth="1"/>
    <col min="5" max="5" width="6.109375" style="63" customWidth="1"/>
    <col min="6" max="6" width="6.44140625" style="63" customWidth="1"/>
    <col min="7" max="8" width="5.33203125" style="63" customWidth="1"/>
    <col min="9" max="9" width="5.88671875" style="63" customWidth="1"/>
    <col min="10" max="10" width="6.88671875" style="63" customWidth="1"/>
    <col min="11" max="12" width="5.33203125" style="63" customWidth="1"/>
    <col min="13" max="14" width="6.33203125" style="63" customWidth="1"/>
    <col min="15" max="18" width="5.33203125" style="63" customWidth="1"/>
    <col min="19" max="19" width="6.33203125" style="63" customWidth="1"/>
    <col min="20" max="20" width="6.5546875" style="63" customWidth="1"/>
    <col min="21" max="21" width="8" style="63" customWidth="1"/>
    <col min="22" max="22" width="7.44140625" style="63" customWidth="1"/>
    <col min="23" max="16384" width="8.88671875" style="63"/>
  </cols>
  <sheetData>
    <row r="1" spans="1:22" ht="20.25" customHeight="1" thickBot="1" x14ac:dyDescent="0.35">
      <c r="A1" s="533" t="s">
        <v>276</v>
      </c>
      <c r="B1" s="533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s="64" customFormat="1" x14ac:dyDescent="0.3">
      <c r="A2" s="535" t="s">
        <v>159</v>
      </c>
      <c r="B2" s="537" t="s">
        <v>142</v>
      </c>
      <c r="C2" s="539" t="s">
        <v>160</v>
      </c>
      <c r="D2" s="540"/>
      <c r="E2" s="540"/>
      <c r="F2" s="541"/>
      <c r="G2" s="539" t="s">
        <v>242</v>
      </c>
      <c r="H2" s="540"/>
      <c r="I2" s="540"/>
      <c r="J2" s="541"/>
      <c r="K2" s="539" t="s">
        <v>241</v>
      </c>
      <c r="L2" s="540"/>
      <c r="M2" s="540"/>
      <c r="N2" s="541"/>
      <c r="O2" s="539" t="s">
        <v>243</v>
      </c>
      <c r="P2" s="540"/>
      <c r="Q2" s="540"/>
      <c r="R2" s="540"/>
      <c r="S2" s="540"/>
      <c r="T2" s="540"/>
      <c r="U2" s="540"/>
      <c r="V2" s="542"/>
    </row>
    <row r="3" spans="1:22" s="64" customFormat="1" ht="37.5" customHeight="1" x14ac:dyDescent="0.3">
      <c r="A3" s="536"/>
      <c r="B3" s="538"/>
      <c r="C3" s="78" t="s">
        <v>185</v>
      </c>
      <c r="D3" s="123" t="s">
        <v>41</v>
      </c>
      <c r="E3" s="123" t="s">
        <v>3</v>
      </c>
      <c r="F3" s="172" t="s">
        <v>59</v>
      </c>
      <c r="G3" s="78" t="s">
        <v>186</v>
      </c>
      <c r="H3" s="123" t="s">
        <v>2</v>
      </c>
      <c r="I3" s="123" t="s">
        <v>3</v>
      </c>
      <c r="J3" s="172" t="s">
        <v>59</v>
      </c>
      <c r="K3" s="78" t="s">
        <v>185</v>
      </c>
      <c r="L3" s="123" t="s">
        <v>163</v>
      </c>
      <c r="M3" s="123" t="s">
        <v>164</v>
      </c>
      <c r="N3" s="172" t="s">
        <v>59</v>
      </c>
      <c r="O3" s="174" t="s">
        <v>185</v>
      </c>
      <c r="P3" s="174" t="s">
        <v>165</v>
      </c>
      <c r="Q3" s="174" t="s">
        <v>41</v>
      </c>
      <c r="R3" s="174" t="s">
        <v>165</v>
      </c>
      <c r="S3" s="174" t="s">
        <v>3</v>
      </c>
      <c r="T3" s="174" t="s">
        <v>165</v>
      </c>
      <c r="U3" s="175" t="s">
        <v>59</v>
      </c>
      <c r="V3" s="171" t="s">
        <v>165</v>
      </c>
    </row>
    <row r="4" spans="1:22" s="64" customFormat="1" ht="34.200000000000003" customHeight="1" x14ac:dyDescent="0.3">
      <c r="A4" s="187">
        <v>1</v>
      </c>
      <c r="B4" s="281" t="s">
        <v>265</v>
      </c>
      <c r="C4" s="348">
        <v>60</v>
      </c>
      <c r="D4" s="347">
        <v>103</v>
      </c>
      <c r="E4" s="347">
        <v>17</v>
      </c>
      <c r="F4" s="222">
        <f t="shared" ref="F4:F10" si="0">SUM(C4:E4)</f>
        <v>180</v>
      </c>
      <c r="G4" s="78">
        <v>0</v>
      </c>
      <c r="H4" s="208">
        <v>0</v>
      </c>
      <c r="I4" s="208">
        <v>0</v>
      </c>
      <c r="J4" s="222">
        <v>0</v>
      </c>
      <c r="K4" s="78">
        <v>0</v>
      </c>
      <c r="L4" s="208">
        <v>0</v>
      </c>
      <c r="M4" s="208">
        <v>0</v>
      </c>
      <c r="N4" s="222">
        <v>0</v>
      </c>
      <c r="O4" s="223">
        <v>60</v>
      </c>
      <c r="P4" s="223">
        <f>100-(G4+K4)*100/C4</f>
        <v>100</v>
      </c>
      <c r="Q4" s="223">
        <v>103</v>
      </c>
      <c r="R4" s="223">
        <f t="shared" ref="R4:R11" si="1">100-(H4+L4)*100/D4</f>
        <v>100</v>
      </c>
      <c r="S4" s="223">
        <v>17</v>
      </c>
      <c r="T4" s="224">
        <f t="shared" ref="T4" si="2">100-(I4+M4)*100/E4</f>
        <v>100</v>
      </c>
      <c r="U4" s="222">
        <f t="shared" ref="U4:U10" si="3">O4+Q4+S4</f>
        <v>180</v>
      </c>
      <c r="V4" s="176">
        <f t="shared" ref="V4:V10" si="4">100-(J4+N4)*100/F4</f>
        <v>100</v>
      </c>
    </row>
    <row r="5" spans="1:22" s="64" customFormat="1" ht="34.200000000000003" customHeight="1" x14ac:dyDescent="0.3">
      <c r="A5" s="187">
        <v>2</v>
      </c>
      <c r="B5" s="93" t="s">
        <v>266</v>
      </c>
      <c r="C5" s="302">
        <v>35</v>
      </c>
      <c r="D5" s="358">
        <v>64</v>
      </c>
      <c r="E5" s="358">
        <v>20</v>
      </c>
      <c r="F5" s="172">
        <f t="shared" si="0"/>
        <v>119</v>
      </c>
      <c r="G5" s="78">
        <v>0</v>
      </c>
      <c r="H5" s="208">
        <v>0</v>
      </c>
      <c r="I5" s="208">
        <v>0</v>
      </c>
      <c r="J5" s="172">
        <v>0</v>
      </c>
      <c r="K5" s="78">
        <v>0</v>
      </c>
      <c r="L5" s="208">
        <v>0</v>
      </c>
      <c r="M5" s="208">
        <v>0</v>
      </c>
      <c r="N5" s="172">
        <v>0</v>
      </c>
      <c r="O5" s="223">
        <v>35</v>
      </c>
      <c r="P5" s="223">
        <f t="shared" ref="P5:P11" si="5">100-(G5+K5)*100/C5</f>
        <v>100</v>
      </c>
      <c r="Q5" s="223">
        <v>64</v>
      </c>
      <c r="R5" s="223">
        <f t="shared" si="1"/>
        <v>100</v>
      </c>
      <c r="S5" s="223">
        <v>20</v>
      </c>
      <c r="T5" s="224">
        <f t="shared" ref="T5:T11" si="6">100-(I5+M5)*100/E5</f>
        <v>100</v>
      </c>
      <c r="U5" s="222">
        <f t="shared" si="3"/>
        <v>119</v>
      </c>
      <c r="V5" s="176">
        <f t="shared" si="4"/>
        <v>100</v>
      </c>
    </row>
    <row r="6" spans="1:22" s="64" customFormat="1" ht="34.200000000000003" customHeight="1" x14ac:dyDescent="0.3">
      <c r="A6" s="187">
        <v>3</v>
      </c>
      <c r="B6" s="93" t="s">
        <v>267</v>
      </c>
      <c r="C6" s="314">
        <v>41</v>
      </c>
      <c r="D6" s="313">
        <v>65</v>
      </c>
      <c r="E6" s="313">
        <v>16</v>
      </c>
      <c r="F6" s="172">
        <f t="shared" si="0"/>
        <v>122</v>
      </c>
      <c r="G6" s="78">
        <v>0</v>
      </c>
      <c r="H6" s="186">
        <v>0</v>
      </c>
      <c r="I6" s="186">
        <v>0</v>
      </c>
      <c r="J6" s="172">
        <v>0</v>
      </c>
      <c r="K6" s="78">
        <v>0</v>
      </c>
      <c r="L6" s="186">
        <v>0</v>
      </c>
      <c r="M6" s="186">
        <v>0</v>
      </c>
      <c r="N6" s="172">
        <v>0</v>
      </c>
      <c r="O6" s="223">
        <v>41</v>
      </c>
      <c r="P6" s="223">
        <f t="shared" si="5"/>
        <v>100</v>
      </c>
      <c r="Q6" s="223">
        <v>65</v>
      </c>
      <c r="R6" s="223">
        <f t="shared" si="1"/>
        <v>100</v>
      </c>
      <c r="S6" s="223">
        <v>16</v>
      </c>
      <c r="T6" s="224">
        <f t="shared" si="6"/>
        <v>100</v>
      </c>
      <c r="U6" s="222">
        <f t="shared" si="3"/>
        <v>122</v>
      </c>
      <c r="V6" s="176">
        <f t="shared" si="4"/>
        <v>100</v>
      </c>
    </row>
    <row r="7" spans="1:22" s="64" customFormat="1" ht="34.200000000000003" customHeight="1" x14ac:dyDescent="0.3">
      <c r="A7" s="187">
        <v>4</v>
      </c>
      <c r="B7" s="93" t="s">
        <v>268</v>
      </c>
      <c r="C7" s="302">
        <v>244</v>
      </c>
      <c r="D7" s="301">
        <v>279</v>
      </c>
      <c r="E7" s="301">
        <v>71</v>
      </c>
      <c r="F7" s="172">
        <f t="shared" si="0"/>
        <v>594</v>
      </c>
      <c r="G7" s="78">
        <v>0</v>
      </c>
      <c r="H7" s="186">
        <v>0</v>
      </c>
      <c r="I7" s="186">
        <v>0</v>
      </c>
      <c r="J7" s="172">
        <v>0</v>
      </c>
      <c r="K7" s="78">
        <v>0</v>
      </c>
      <c r="L7" s="186">
        <v>0</v>
      </c>
      <c r="M7" s="186">
        <v>0</v>
      </c>
      <c r="N7" s="172">
        <v>0</v>
      </c>
      <c r="O7" s="223">
        <v>244</v>
      </c>
      <c r="P7" s="223">
        <f t="shared" si="5"/>
        <v>100</v>
      </c>
      <c r="Q7" s="223">
        <v>279</v>
      </c>
      <c r="R7" s="223">
        <f t="shared" si="1"/>
        <v>100</v>
      </c>
      <c r="S7" s="223">
        <v>71</v>
      </c>
      <c r="T7" s="224">
        <f t="shared" si="6"/>
        <v>100</v>
      </c>
      <c r="U7" s="222">
        <f t="shared" si="3"/>
        <v>594</v>
      </c>
      <c r="V7" s="176">
        <f t="shared" si="4"/>
        <v>100</v>
      </c>
    </row>
    <row r="8" spans="1:22" s="64" customFormat="1" ht="34.200000000000003" customHeight="1" x14ac:dyDescent="0.3">
      <c r="A8" s="187">
        <v>5</v>
      </c>
      <c r="B8" s="93" t="s">
        <v>269</v>
      </c>
      <c r="C8" s="78">
        <v>51</v>
      </c>
      <c r="D8" s="278">
        <v>88</v>
      </c>
      <c r="E8" s="278">
        <v>19</v>
      </c>
      <c r="F8" s="172">
        <f t="shared" si="0"/>
        <v>158</v>
      </c>
      <c r="G8" s="78">
        <v>0</v>
      </c>
      <c r="H8" s="186">
        <v>0</v>
      </c>
      <c r="I8" s="186">
        <v>0</v>
      </c>
      <c r="J8" s="172">
        <v>0</v>
      </c>
      <c r="K8" s="78">
        <v>0</v>
      </c>
      <c r="L8" s="186">
        <v>0</v>
      </c>
      <c r="M8" s="186">
        <v>0</v>
      </c>
      <c r="N8" s="172">
        <v>0</v>
      </c>
      <c r="O8" s="223">
        <v>51</v>
      </c>
      <c r="P8" s="223">
        <f t="shared" si="5"/>
        <v>100</v>
      </c>
      <c r="Q8" s="223">
        <v>88</v>
      </c>
      <c r="R8" s="223">
        <f t="shared" si="1"/>
        <v>100</v>
      </c>
      <c r="S8" s="223">
        <v>19</v>
      </c>
      <c r="T8" s="224">
        <f t="shared" si="6"/>
        <v>100</v>
      </c>
      <c r="U8" s="222">
        <f t="shared" si="3"/>
        <v>158</v>
      </c>
      <c r="V8" s="176">
        <f t="shared" si="4"/>
        <v>100</v>
      </c>
    </row>
    <row r="9" spans="1:22" s="64" customFormat="1" ht="42" customHeight="1" x14ac:dyDescent="0.3">
      <c r="A9" s="187">
        <v>6</v>
      </c>
      <c r="B9" s="93" t="s">
        <v>270</v>
      </c>
      <c r="C9" s="78">
        <v>35</v>
      </c>
      <c r="D9" s="278">
        <v>53</v>
      </c>
      <c r="E9" s="278">
        <v>11</v>
      </c>
      <c r="F9" s="172">
        <f t="shared" si="0"/>
        <v>99</v>
      </c>
      <c r="G9" s="78">
        <v>0</v>
      </c>
      <c r="H9" s="186">
        <v>0</v>
      </c>
      <c r="I9" s="186">
        <v>0</v>
      </c>
      <c r="J9" s="172">
        <v>0</v>
      </c>
      <c r="K9" s="78">
        <v>0</v>
      </c>
      <c r="L9" s="186">
        <v>0</v>
      </c>
      <c r="M9" s="186">
        <v>0</v>
      </c>
      <c r="N9" s="172">
        <v>0</v>
      </c>
      <c r="O9" s="223">
        <v>35</v>
      </c>
      <c r="P9" s="223">
        <f t="shared" si="5"/>
        <v>100</v>
      </c>
      <c r="Q9" s="223">
        <v>53</v>
      </c>
      <c r="R9" s="223">
        <f t="shared" si="1"/>
        <v>100</v>
      </c>
      <c r="S9" s="223">
        <v>11</v>
      </c>
      <c r="T9" s="224">
        <f t="shared" si="6"/>
        <v>100</v>
      </c>
      <c r="U9" s="222">
        <f t="shared" si="3"/>
        <v>99</v>
      </c>
      <c r="V9" s="176">
        <f t="shared" si="4"/>
        <v>100</v>
      </c>
    </row>
    <row r="10" spans="1:22" s="64" customFormat="1" ht="33.6" customHeight="1" x14ac:dyDescent="0.3">
      <c r="A10" s="187">
        <v>7</v>
      </c>
      <c r="B10" s="93" t="s">
        <v>271</v>
      </c>
      <c r="C10" s="78">
        <v>60</v>
      </c>
      <c r="D10" s="278">
        <v>122</v>
      </c>
      <c r="E10" s="278">
        <v>18</v>
      </c>
      <c r="F10" s="172">
        <f t="shared" si="0"/>
        <v>200</v>
      </c>
      <c r="G10" s="78">
        <v>0</v>
      </c>
      <c r="H10" s="186">
        <v>0</v>
      </c>
      <c r="I10" s="186">
        <v>0</v>
      </c>
      <c r="J10" s="172">
        <v>0</v>
      </c>
      <c r="K10" s="78">
        <v>0</v>
      </c>
      <c r="L10" s="186">
        <v>0</v>
      </c>
      <c r="M10" s="186">
        <v>0</v>
      </c>
      <c r="N10" s="172">
        <v>0</v>
      </c>
      <c r="O10" s="223">
        <v>60</v>
      </c>
      <c r="P10" s="366">
        <f t="shared" si="5"/>
        <v>100</v>
      </c>
      <c r="Q10" s="223">
        <v>122</v>
      </c>
      <c r="R10" s="223">
        <f t="shared" si="1"/>
        <v>100</v>
      </c>
      <c r="S10" s="223">
        <v>18</v>
      </c>
      <c r="T10" s="224">
        <f t="shared" si="6"/>
        <v>100</v>
      </c>
      <c r="U10" s="222">
        <f t="shared" si="3"/>
        <v>200</v>
      </c>
      <c r="V10" s="176">
        <f t="shared" si="4"/>
        <v>100</v>
      </c>
    </row>
    <row r="11" spans="1:22" ht="33" customHeight="1" thickBot="1" x14ac:dyDescent="0.35">
      <c r="A11" s="531" t="s">
        <v>249</v>
      </c>
      <c r="B11" s="532"/>
      <c r="C11" s="169">
        <f>SUM(C4:C10)</f>
        <v>526</v>
      </c>
      <c r="D11" s="362">
        <f>SUM(D4:D10)</f>
        <v>774</v>
      </c>
      <c r="E11" s="362">
        <f>SUM(E4:E10)</f>
        <v>172</v>
      </c>
      <c r="F11" s="362">
        <f>SUM(F4:F10)</f>
        <v>1472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f>SUM(O4:O10)</f>
        <v>526</v>
      </c>
      <c r="P11" s="364">
        <f t="shared" si="5"/>
        <v>100</v>
      </c>
      <c r="Q11" s="363">
        <f>SUM(Q4:Q10)</f>
        <v>774</v>
      </c>
      <c r="R11" s="364">
        <f t="shared" si="1"/>
        <v>100</v>
      </c>
      <c r="S11" s="363">
        <f>SUM(S4:S10)</f>
        <v>172</v>
      </c>
      <c r="T11" s="365">
        <f t="shared" si="6"/>
        <v>100</v>
      </c>
      <c r="U11" s="170">
        <f t="shared" ref="U11" si="7">O11+Q11+S11</f>
        <v>1472</v>
      </c>
      <c r="V11" s="367">
        <f t="shared" ref="V11" si="8">100-(J11+N11)*100/F11</f>
        <v>100</v>
      </c>
    </row>
    <row r="12" spans="1:22" x14ac:dyDescent="0.3">
      <c r="F12" s="63" t="s">
        <v>166</v>
      </c>
      <c r="J12" s="63" t="s">
        <v>166</v>
      </c>
      <c r="N12" s="63" t="s">
        <v>166</v>
      </c>
      <c r="O12" s="63" t="s">
        <v>166</v>
      </c>
    </row>
    <row r="13" spans="1:22" x14ac:dyDescent="0.3">
      <c r="J13" s="63" t="s">
        <v>166</v>
      </c>
      <c r="N13" s="63" t="s">
        <v>166</v>
      </c>
      <c r="O13" s="63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переводной баланс</vt:lpstr>
      <vt:lpstr>прибывшие</vt:lpstr>
      <vt:lpstr>выбывшие</vt:lpstr>
      <vt:lpstr>форма 1</vt:lpstr>
      <vt:lpstr>форма 2</vt:lpstr>
      <vt:lpstr>форма 3</vt:lpstr>
      <vt:lpstr>форма 4</vt:lpstr>
      <vt:lpstr>КЗ</vt:lpstr>
      <vt:lpstr>ПУ</vt:lpstr>
      <vt:lpstr>проп.уроки</vt:lpstr>
      <vt:lpstr>посещ.ур1</vt:lpstr>
      <vt:lpstr>посещ.ур2</vt:lpstr>
      <vt:lpstr>не атт.</vt:lpstr>
      <vt:lpstr>неусп.</vt:lpstr>
      <vt:lpstr>сводная</vt:lpstr>
      <vt:lpstr>выб ф3</vt:lpstr>
    </vt:vector>
  </TitlesOfParts>
  <Company>Управление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Айдын</dc:creator>
  <cp:lastModifiedBy>1</cp:lastModifiedBy>
  <cp:lastPrinted>2019-09-09T05:25:31Z</cp:lastPrinted>
  <dcterms:created xsi:type="dcterms:W3CDTF">2012-10-25T01:12:52Z</dcterms:created>
  <dcterms:modified xsi:type="dcterms:W3CDTF">2019-12-05T11:01:14Z</dcterms:modified>
</cp:coreProperties>
</file>