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05" windowWidth="14805" windowHeight="6510" activeTab="2"/>
  </bookViews>
  <sheets>
    <sheet name="ТИТУЛЬНЫЙ" sheetId="1" r:id="rId1"/>
    <sheet name="СТАЦИОНАРНЫЕ" sheetId="4" r:id="rId2"/>
    <sheet name="ПРИШКОЛЬНЫЕ" sheetId="3" r:id="rId3"/>
  </sheets>
  <externalReferences>
    <externalReference r:id="rId4"/>
  </externalReferences>
  <definedNames>
    <definedName name="_xlnm.Print_Area" localSheetId="1">СТАЦИОНАРНЫЕ!$A$1:$Y$25</definedName>
    <definedName name="_xlnm.Print_Area" localSheetId="0">ТИТУЛЬНЫЙ!$A$1:$P$15</definedName>
  </definedNames>
  <calcPr calcId="145621"/>
</workbook>
</file>

<file path=xl/calcChain.xml><?xml version="1.0" encoding="utf-8"?>
<calcChain xmlns="http://schemas.openxmlformats.org/spreadsheetml/2006/main">
  <c r="P180" i="3" l="1"/>
  <c r="P65" i="3"/>
  <c r="K9" i="1" l="1"/>
  <c r="P23" i="4" l="1"/>
  <c r="P118" i="3" l="1"/>
  <c r="P157" i="3" l="1"/>
  <c r="Z196" i="3" l="1"/>
  <c r="Z198" i="3"/>
  <c r="Z199" i="3"/>
  <c r="Z200" i="3"/>
  <c r="Z201" i="3"/>
  <c r="Z188" i="3"/>
  <c r="P45" i="3" l="1"/>
  <c r="P23" i="3" l="1"/>
  <c r="L204" i="3" l="1"/>
  <c r="Z104" i="3" l="1"/>
  <c r="P143" i="3" l="1"/>
  <c r="Y61" i="3" l="1"/>
  <c r="N204" i="3" l="1"/>
  <c r="M204" i="3"/>
  <c r="P187" i="3"/>
  <c r="P42" i="3" l="1"/>
  <c r="P41" i="3"/>
  <c r="P40" i="3"/>
  <c r="P39" i="3"/>
  <c r="P38" i="3"/>
  <c r="P37" i="3"/>
  <c r="P36" i="3"/>
  <c r="P35" i="3"/>
  <c r="P34" i="3"/>
  <c r="P33" i="3"/>
  <c r="P32" i="3"/>
  <c r="P31" i="3"/>
  <c r="P30" i="3"/>
  <c r="P29" i="3"/>
  <c r="L14" i="3"/>
  <c r="P16" i="3"/>
  <c r="P13" i="3"/>
  <c r="P12" i="3"/>
  <c r="P11" i="3"/>
  <c r="P10" i="3"/>
  <c r="P9" i="3"/>
  <c r="P8" i="3"/>
  <c r="P6" i="3"/>
  <c r="P202" i="3"/>
  <c r="P203" i="3"/>
  <c r="P204" i="3" l="1"/>
  <c r="P14" i="3"/>
  <c r="H205" i="3" l="1"/>
  <c r="I205" i="3"/>
  <c r="J205" i="3"/>
  <c r="K205" i="3"/>
  <c r="C205" i="3"/>
  <c r="P48" i="3" l="1"/>
  <c r="P47" i="3"/>
  <c r="P46" i="3"/>
  <c r="P49" i="3"/>
  <c r="P50" i="3"/>
  <c r="P51" i="3"/>
  <c r="O53" i="3"/>
  <c r="P53" i="3" s="1"/>
  <c r="P54" i="3"/>
  <c r="P55" i="3"/>
  <c r="P56" i="3"/>
  <c r="N24" i="4" l="1"/>
  <c r="M24" i="4"/>
  <c r="L24" i="4"/>
  <c r="E8" i="1" l="1"/>
  <c r="E9" i="1" l="1"/>
  <c r="P60" i="3"/>
  <c r="P182" i="3" l="1"/>
  <c r="P184" i="3" l="1"/>
  <c r="P183" i="3"/>
  <c r="P181" i="3"/>
  <c r="P179" i="3"/>
  <c r="P172" i="3"/>
  <c r="P171" i="3"/>
  <c r="P168" i="3"/>
  <c r="P167" i="3"/>
  <c r="P165" i="3"/>
  <c r="P164" i="3"/>
  <c r="N162" i="3"/>
  <c r="P161" i="3"/>
  <c r="P160" i="3"/>
  <c r="P159" i="3"/>
  <c r="P158" i="3"/>
  <c r="P154" i="3"/>
  <c r="P153" i="3"/>
  <c r="P152" i="3"/>
  <c r="P151" i="3"/>
  <c r="P150" i="3"/>
  <c r="P149" i="3"/>
  <c r="P148" i="3"/>
  <c r="P147" i="3"/>
  <c r="P146" i="3"/>
  <c r="P144" i="3"/>
  <c r="P145" i="3"/>
  <c r="P140" i="3"/>
  <c r="P139" i="3"/>
  <c r="P138" i="3"/>
  <c r="P137" i="3"/>
  <c r="P134" i="3"/>
  <c r="P126" i="3"/>
  <c r="M124" i="3"/>
  <c r="L124" i="3"/>
  <c r="P123" i="3"/>
  <c r="P120" i="3"/>
  <c r="P119" i="3"/>
  <c r="P117" i="3"/>
  <c r="P116" i="3"/>
  <c r="P115" i="3"/>
  <c r="P114" i="3"/>
  <c r="P113" i="3"/>
  <c r="P112" i="3"/>
  <c r="P111" i="3"/>
  <c r="P108" i="3"/>
  <c r="P107" i="3"/>
  <c r="P106" i="3"/>
  <c r="P105" i="3"/>
  <c r="P103" i="3"/>
  <c r="P102" i="3"/>
  <c r="P101" i="3"/>
  <c r="P98" i="3"/>
  <c r="P97" i="3"/>
  <c r="P96" i="3"/>
  <c r="P95" i="3"/>
  <c r="P94" i="3"/>
  <c r="P93" i="3"/>
  <c r="P92" i="3"/>
  <c r="P91" i="3"/>
  <c r="P90" i="3"/>
  <c r="P89" i="3"/>
  <c r="P88" i="3"/>
  <c r="P85" i="3"/>
  <c r="P84" i="3"/>
  <c r="P83" i="3"/>
  <c r="P82" i="3"/>
  <c r="P81" i="3"/>
  <c r="P80" i="3"/>
  <c r="P79" i="3"/>
  <c r="P64" i="3"/>
  <c r="P63" i="3"/>
  <c r="P59" i="3"/>
  <c r="P28" i="3"/>
  <c r="P25" i="3"/>
  <c r="P24" i="3"/>
  <c r="P22" i="3"/>
  <c r="P21" i="3"/>
  <c r="P20" i="3"/>
  <c r="P19" i="3"/>
  <c r="P18" i="3"/>
  <c r="P17" i="3"/>
  <c r="P26" i="3" l="1"/>
  <c r="P124" i="3"/>
  <c r="P22" i="4"/>
  <c r="P21" i="4"/>
  <c r="P20" i="4"/>
  <c r="P19" i="4"/>
  <c r="P17" i="4"/>
  <c r="P15" i="4"/>
  <c r="P14" i="4"/>
  <c r="P12" i="4"/>
  <c r="P11" i="4"/>
  <c r="P10" i="4"/>
  <c r="P7" i="4"/>
  <c r="P6" i="4"/>
  <c r="P5" i="4"/>
  <c r="P4" i="4" l="1"/>
  <c r="P9" i="4"/>
  <c r="P13" i="4"/>
  <c r="P18" i="4"/>
  <c r="P24" i="4" l="1"/>
  <c r="H8" i="1"/>
  <c r="G8" i="1"/>
  <c r="F8" i="1"/>
  <c r="J8" i="1"/>
  <c r="K8" i="1" l="1"/>
  <c r="L8" i="1"/>
  <c r="N135" i="3" l="1"/>
  <c r="M135" i="3" l="1"/>
  <c r="L135" i="3"/>
  <c r="M121" i="3"/>
  <c r="L121" i="3"/>
  <c r="P169" i="3" l="1"/>
  <c r="F9" i="1" l="1"/>
  <c r="G9" i="1"/>
  <c r="M177" i="3" l="1"/>
  <c r="L177" i="3"/>
  <c r="P176" i="3"/>
  <c r="P175" i="3"/>
  <c r="P174" i="3"/>
  <c r="P173" i="3"/>
  <c r="N185" i="3" l="1"/>
  <c r="M185" i="3"/>
  <c r="L185" i="3"/>
  <c r="M169" i="3"/>
  <c r="L169" i="3"/>
  <c r="M155" i="3"/>
  <c r="L155" i="3"/>
  <c r="M141" i="3"/>
  <c r="L141" i="3"/>
  <c r="N121" i="3"/>
  <c r="M109" i="3"/>
  <c r="L109" i="3"/>
  <c r="M99" i="3"/>
  <c r="L99" i="3"/>
  <c r="M86" i="3"/>
  <c r="L86" i="3"/>
  <c r="M77" i="3"/>
  <c r="L77" i="3"/>
  <c r="M72" i="3"/>
  <c r="L72" i="3"/>
  <c r="M57" i="3"/>
  <c r="L57" i="3"/>
  <c r="M43" i="3"/>
  <c r="L43" i="3"/>
  <c r="M26" i="3"/>
  <c r="L26" i="3"/>
  <c r="M14" i="3"/>
  <c r="O204" i="3" l="1"/>
  <c r="O205" i="3" s="1"/>
  <c r="P43" i="3" l="1"/>
  <c r="P99" i="3" l="1"/>
  <c r="J98" i="3"/>
  <c r="P121" i="3" l="1"/>
  <c r="P109" i="3" l="1"/>
  <c r="P86" i="3" l="1"/>
  <c r="P141" i="3"/>
  <c r="P185" i="3" l="1"/>
  <c r="P162" i="3"/>
  <c r="M162" i="3"/>
  <c r="L162" i="3"/>
  <c r="L205" i="3" s="1"/>
  <c r="J9" i="1" l="1"/>
  <c r="N77" i="3"/>
  <c r="L9" i="1" l="1"/>
  <c r="P76" i="3"/>
  <c r="P75" i="3"/>
  <c r="P74" i="3"/>
  <c r="P77" i="3" l="1"/>
  <c r="P155" i="3"/>
  <c r="N8" i="1" l="1"/>
  <c r="P62" i="3" l="1"/>
  <c r="P66" i="3"/>
  <c r="P67" i="3"/>
  <c r="P68" i="3"/>
  <c r="P69" i="3"/>
  <c r="P70" i="3"/>
  <c r="P71" i="3"/>
  <c r="P127" i="3"/>
  <c r="P128" i="3"/>
  <c r="P129" i="3"/>
  <c r="P130" i="3"/>
  <c r="P131" i="3"/>
  <c r="P132" i="3"/>
  <c r="P133" i="3"/>
  <c r="P177" i="3"/>
  <c r="P135" i="3" l="1"/>
  <c r="P57" i="3"/>
  <c r="P72" i="3"/>
  <c r="M10" i="1"/>
  <c r="J10" i="1"/>
  <c r="J11" i="1" s="1"/>
  <c r="I10" i="1"/>
  <c r="F10" i="1"/>
  <c r="F11" i="1" s="1"/>
  <c r="M8" i="1"/>
  <c r="M11" i="1" s="1"/>
  <c r="L11" i="1"/>
  <c r="K11" i="1"/>
  <c r="I8" i="1"/>
  <c r="G11" i="1"/>
  <c r="P205" i="3" l="1"/>
  <c r="I11" i="1"/>
  <c r="E11" i="1"/>
  <c r="N9" i="1" l="1"/>
  <c r="N11" i="1" s="1"/>
</calcChain>
</file>

<file path=xl/sharedStrings.xml><?xml version="1.0" encoding="utf-8"?>
<sst xmlns="http://schemas.openxmlformats.org/spreadsheetml/2006/main" count="3298" uniqueCount="1608">
  <si>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</si>
  <si>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</si>
  <si>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</si>
  <si>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</si>
  <si>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 xml:space="preserve">  4 смена</t>
  </si>
  <si>
    <t>всего детей</t>
  </si>
  <si>
    <t>Загородные стационарные  лагеря</t>
  </si>
  <si>
    <t>Лагеря с дневным пребыванием</t>
  </si>
  <si>
    <t>Палаточные лагеря</t>
  </si>
  <si>
    <t>ВСЕГО:</t>
  </si>
  <si>
    <t>4 смена</t>
  </si>
  <si>
    <t>Всего</t>
  </si>
  <si>
    <t>1 смена</t>
  </si>
  <si>
    <t>3   смена</t>
  </si>
  <si>
    <t xml:space="preserve">Всего детей </t>
  </si>
  <si>
    <t>0</t>
  </si>
  <si>
    <t>№ п/п</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</si>
  <si>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</si>
  <si>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Полное наименование оздоровительного учреждения в соответствии с уставом или положением лагеря</t>
  </si>
  <si>
    <t>Лицензия на образовательную деятельность ОО</t>
  </si>
  <si>
    <t>форма собственности</t>
  </si>
  <si>
    <t>ФИО руководителя полностью, контактный номер</t>
  </si>
  <si>
    <t>дата приемки</t>
  </si>
  <si>
    <t>Количество смен</t>
  </si>
  <si>
    <t>численность детей</t>
  </si>
  <si>
    <t>Краткая характеристика лагеря (паспорт лагеря, сайт лагеря и срок годности, материально-техническая база лагеря)</t>
  </si>
  <si>
    <t>Стоимость путевки (либо стоимость1 дня пребывания) в рублях</t>
  </si>
  <si>
    <t>Группа санитарно-эпидемиологического  благополучия</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</si>
  <si>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</si>
  <si>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</si>
  <si>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</si>
  <si>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</si>
  <si>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t>Количество видеонаблюдений</t>
  </si>
  <si>
    <t xml:space="preserve">2 смена </t>
  </si>
  <si>
    <t xml:space="preserve">3 смена </t>
  </si>
  <si>
    <t xml:space="preserve">4 смена </t>
  </si>
  <si>
    <t>Бай-Тайгинского кожуун</t>
  </si>
  <si>
    <t>Лагерь дневного пребывания "Полянка"</t>
  </si>
  <si>
    <t>серия 17Л01 №0000117 от 1 августа 2012г</t>
  </si>
  <si>
    <t>1 группа</t>
  </si>
  <si>
    <t>Паспорт безопасности утвержден начальником Управления образованием Бай-Тайгинского кожууна Республики Тыва Донгак Р.М.                                                       2 категория</t>
  </si>
  <si>
    <t>Заключение №093/19 от 05 декабря 2018г.</t>
  </si>
  <si>
    <t>имеется</t>
  </si>
  <si>
    <t>Лагеря дневного пребывания "Орлята"</t>
  </si>
  <si>
    <t>серия 17Л01 № 0000433 от 22 июля 2013г.</t>
  </si>
  <si>
    <t>Шагаалан Ольга Онугуевна, тел:89293159550</t>
  </si>
  <si>
    <t>Утвержден Начальником УО, Согласовано УФС войск национальной гвардии РФ по РТ, Зам.нач.УНДиПРГУ МЧС России по РТ  Нач.УФ службы безопасности РФ по РТ.</t>
  </si>
  <si>
    <t>ЛО -17-01 -000334 от 25 марта 2016г.</t>
  </si>
  <si>
    <t>Вне зоны дислокации</t>
  </si>
  <si>
    <t>Лагерь дневного пребывания "Ооруг"</t>
  </si>
  <si>
    <t>серия 17Л01 № 0000355 от 29 мая 2013г</t>
  </si>
  <si>
    <t>Кочаа Саяна Санчааевна,                тел:8923-543-33-93</t>
  </si>
  <si>
    <t>2 группа</t>
  </si>
  <si>
    <t>Заключение 122/19 от13 декабря 2018г.</t>
  </si>
  <si>
    <t>№ ЛО-17-01-000441 от 18 мая 2018</t>
  </si>
  <si>
    <t>серия 17Л01 № 0000069 от 22 декабря 2015г</t>
  </si>
  <si>
    <t xml:space="preserve">2 группа </t>
  </si>
  <si>
    <t>Утвержден 03.12.2018г. Начальником УО, Согласовано УФС войск национальной гвардии РФ по РТ от 04.12.2018г., Зам.нач.УНДиПРГУ МЧС России по РТ от 10.12.2018г., Нач.УФ службы безопасности РФ по РТ от 06.12.2018г., срок до 2024 года.)</t>
  </si>
  <si>
    <t>Заключение №219 /19 от 23 04.2019г.</t>
  </si>
  <si>
    <t>Лагеря дневного пребывания "Улыбка"</t>
  </si>
  <si>
    <t>серия 17Л01 № 0000151 от 09 февраля 2012г</t>
  </si>
  <si>
    <t xml:space="preserve">Утвержден 20.12.2019г. Начальник ОУ, Согласовано УФС войск национальной гвардии РФ по РТ от 27.12.2019г., Зам.нач.УНДиПРГУ МЧС России по РТ от 26.12.2019г., </t>
  </si>
  <si>
    <t xml:space="preserve">№ ЛО-17-01-000129 от 31.05.2013 </t>
  </si>
  <si>
    <t>Лагеря дневного пребывания "Лидер"</t>
  </si>
  <si>
    <t>серия 17Л01 № 0000097 от 08 февраля 2016г</t>
  </si>
  <si>
    <t>Конгар Борбак-оол Салчакович, тел:89232626890</t>
  </si>
  <si>
    <t>Заключение №248 от 28 октября 2019г.</t>
  </si>
  <si>
    <t>17ЛО1 № 0000442</t>
  </si>
  <si>
    <t>Лагеря дневного пребывания "Патриоты"</t>
  </si>
  <si>
    <t>серия 17Л01 №0000404</t>
  </si>
  <si>
    <t>Серен-Чимит Айан Олчат-оолович, тел:89235453090</t>
  </si>
  <si>
    <t>Заключение №123/19 от 13 декабря 2018года</t>
  </si>
  <si>
    <t>17ЛО1 № 0000404 от 175 от 15.05.2013г</t>
  </si>
  <si>
    <t>Сегбе Чодураа Комбуевна, тел:89233815288</t>
  </si>
  <si>
    <t>соответствует</t>
  </si>
  <si>
    <t xml:space="preserve"> № ЛО - 17 - 01  - 000521 от 27.09 .2019г. </t>
  </si>
  <si>
    <t>1.</t>
  </si>
  <si>
    <t>социальная услуга</t>
  </si>
  <si>
    <t>нет</t>
  </si>
  <si>
    <t>2.</t>
  </si>
  <si>
    <t>3.</t>
  </si>
  <si>
    <t>4.</t>
  </si>
  <si>
    <t>5.</t>
  </si>
  <si>
    <t>Монгуш Анюта Сергеевна,               тел: 89233819398</t>
  </si>
  <si>
    <t xml:space="preserve">Договор от 14.01.2019г., лицензия на мед. деятельность  ЛО-17-01-000334 (пр. №12) </t>
  </si>
  <si>
    <t>6.</t>
  </si>
  <si>
    <t>Сайын-Маадыр Саида Дайынчы-ооловна, тел:89233823690</t>
  </si>
  <si>
    <t>Паспорт лагеря   от 18 июля 2019г.   Игровая комната (2), комната отдыха (2), медкабинет-1, библиотека-1, столовая-1, спорт.площадка-1. Сайт: https://vschool-teeli.rtyva.ru/</t>
  </si>
  <si>
    <t xml:space="preserve">                        В школе школьного автобуса неимеется</t>
  </si>
  <si>
    <t xml:space="preserve">7. </t>
  </si>
  <si>
    <t xml:space="preserve">8. </t>
  </si>
  <si>
    <t>Всего:</t>
  </si>
  <si>
    <t>Лагеря с дневным пребыванием детей</t>
  </si>
  <si>
    <t xml:space="preserve">Барун-Хемчикский кожуун </t>
  </si>
  <si>
    <t>Лагерь дневного пребывания "Челээш"</t>
  </si>
  <si>
    <t>17ОЛ1№0000112 от 27.01.2012г.№35</t>
  </si>
  <si>
    <t>Ондар Вячеслав Шапирович, тел:89232616552</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</si>
  <si>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от 11.07.2019г., срок до 2024года.</t>
  </si>
  <si>
    <t>№АН-24-002011 от 19 июля 2019г. №245267/лиц. (ГАЗ322121, Р153ВВ17, год выпуска 2017г.,дата технического осмотра 21.01.2019г.)</t>
  </si>
  <si>
    <t xml:space="preserve">№ лицензии 29 ЛО-1701-000634 от 23.09.2016 </t>
  </si>
  <si>
    <t xml:space="preserve">Имеется </t>
  </si>
  <si>
    <t>Всего 16 шт.: снаружи- 6,       внутри 10.</t>
  </si>
  <si>
    <t>Лагеря дневного пребывания "Алые паруса"</t>
  </si>
  <si>
    <t>Начинают оформлять после АКТ-приемки новой здании школы.</t>
  </si>
  <si>
    <t>Переехали в новую школу, будут подавать заявку на выдучу мед.лицензии.</t>
  </si>
  <si>
    <t>Лагерь дневного пребывания "Улыбка"</t>
  </si>
  <si>
    <t>17ЛО1№0000129 от 10.05.2016г.№410</t>
  </si>
  <si>
    <t>Куулар Анзор Танаш-оолович, тел:89233834804</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</si>
  <si>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</si>
  <si>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№28 ЛО-17-01-000438 от 23 апреля 2018г.</t>
  </si>
  <si>
    <t>Нет, не входит в зону диклокации ОВО города Ак-Довурак, если поставят все равно не рентабельны, т.е. ОО находятся в отдаленостях от ОВО более 20 км.</t>
  </si>
  <si>
    <t>Всего: 9 шт.: снаружи- 4,     внутри- 5.</t>
  </si>
  <si>
    <t>17ЛО1№0000334 от 12.03.12г.№182</t>
  </si>
  <si>
    <t>Ооржак Эртине Николаевич, тел:89232648457</t>
  </si>
  <si>
    <t>№23 ЛО-17-01-000438 от 23 апреля 2018г.</t>
  </si>
  <si>
    <t>Всего: 5 шт.:  снаружи- 2,      внутри- 2.</t>
  </si>
  <si>
    <t>Лагерь дневного пребывания "Арыкчыгаш"</t>
  </si>
  <si>
    <t>054/19 от 29.11.18</t>
  </si>
  <si>
    <t>№26 ЛО-17-01-000438 от 23 апреля 2018г.</t>
  </si>
  <si>
    <t>Ооржак Шончалай Кудус-ооловна, тел:89233875653</t>
  </si>
  <si>
    <t>Всего: 3 шт.:  снаружи- 2,        внутри- 1.</t>
  </si>
  <si>
    <t>7.</t>
  </si>
  <si>
    <t>Лагерь дневного пребывания "Найырал"</t>
  </si>
  <si>
    <t>17ЛО1№0000494 от 27.02.2014г.№228</t>
  </si>
  <si>
    <t>Кужугет Ольга Олчеевна, тел:89233881842</t>
  </si>
  <si>
    <t>№16 ЛО-17-01-000438 от 23 апреля 2018г.</t>
  </si>
  <si>
    <t>Всего: 7 шт.:  снаружи- 3,        внутри- 4.</t>
  </si>
  <si>
    <t>8.</t>
  </si>
  <si>
    <t>Лагерь дневного пребывания Цветочки"</t>
  </si>
  <si>
    <t>Саая Алена Александровна, тел:89293143646</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</si>
  <si>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</si>
  <si>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В школе школьного автобуса нет</t>
  </si>
  <si>
    <t>№25 ЛО-17-01-000438 от 23 апреля 2018г.</t>
  </si>
  <si>
    <t>Всего: 4 шт.:  снаружи- 2,       внутри- 2.</t>
  </si>
  <si>
    <t>9.</t>
  </si>
  <si>
    <t>Лагеря дневного пребывания "Солнышко"</t>
  </si>
  <si>
    <t>17ОЛ1№0000525 от 07.05.14г. №255</t>
  </si>
  <si>
    <t>Кенден-оол Валентина Кужугетовна, тел:89233878700</t>
  </si>
  <si>
    <t>№34 ЛО-17-01-000438 от 23 апреля 2018г.</t>
  </si>
  <si>
    <t>Всего: 3 шт.: снаружи- 2,      внутри- 1.</t>
  </si>
  <si>
    <t>10.</t>
  </si>
  <si>
    <t>Лагерь дневного пребывания "Солнышко"</t>
  </si>
  <si>
    <t>17ЛО1№0000385 от 17.04.13г. №227</t>
  </si>
  <si>
    <t>Донгак Надежда Дыртыковна, тел:89532553647</t>
  </si>
  <si>
    <t>№44 ЛО-17-01-00438 от 23 апреля 2018г.</t>
  </si>
  <si>
    <t>Всего: 3 шт.:  снаружи- 2,          внутри- 1.</t>
  </si>
  <si>
    <t>11.</t>
  </si>
  <si>
    <t>Лагерь дневного пребывания "Аян"</t>
  </si>
  <si>
    <t>17ОЛ1№0000092 от 13.07.12г. №24</t>
  </si>
  <si>
    <t>Донгак Октябрина Олеговна, тел:89235509968</t>
  </si>
  <si>
    <t>№33 ЛО-17-01-000438 от 23 апреля 2018г.</t>
  </si>
  <si>
    <t>Всего: 4 шт.:  снаружи- 2,      внутри- 2.</t>
  </si>
  <si>
    <t xml:space="preserve">Всего: </t>
  </si>
  <si>
    <t>Дзун-Хемчикский кожуун</t>
  </si>
  <si>
    <t xml:space="preserve">1. </t>
  </si>
  <si>
    <t xml:space="preserve">Утвержден 05.12.2018 г. Начальником УО, Согласовано зам. Начальника ГУ МЧС России по РТ от 12.12.2018 г., начальникомУФСБ ВНГ РФ по РТ от 26.12.2018 г., начальником УФСБ РФ по РТ от 28.12.2018 г., срок до 2023 г., 1 категория </t>
  </si>
  <si>
    <t>нет паспорта безопасности</t>
  </si>
  <si>
    <t>Серия ЛО-17 №0002981 от 29.12.2017г.</t>
  </si>
  <si>
    <t>ППЭ</t>
  </si>
  <si>
    <t>Лагерь дневного пребывания "Дружба"</t>
  </si>
  <si>
    <t xml:space="preserve">Утвержден 12.12.2018 г. Начальником УО, Согласовано зам. Начальника ГУ МЧС России по РТ от 12.12.2018 г., начальникомУФСБ ВНГ РФ по РТ от 21.12.2018 г., начальником УФСБ РФ по РТ от 18.12.2018 г., срок до 2023 г., 1 категория </t>
  </si>
  <si>
    <t>Нет паспорта безопасности</t>
  </si>
  <si>
    <t>Серия ЛО-17 №0002982 от 29.12.2017г.</t>
  </si>
  <si>
    <t xml:space="preserve">Утвержден 05.12.2018 г. Начальником УО, Согласовано зам. Начальника ГУ МЧС России по РТ от 05.12.2018 г., начальникомУФСБ ВНГ РФ по РТ от 04.12.2018 г., начальником УФСБ РФ по РТ от 05.12.2018 г., срок до 2023 г., 1 категория </t>
  </si>
  <si>
    <t>Серия ЛО-17 №0002983 от 29.12.2017г.</t>
  </si>
  <si>
    <t>Лагерь дневного пребывания "Буян"</t>
  </si>
  <si>
    <t xml:space="preserve">Утвержден 07.12.2018 г. Начальником УО, Согласовано зам. Начальника ГУ МЧС России по РТ от 10.12.2018 г., начальникомУФСБ ВНГ РФ по РТ от 13.12.2018 г., начальником УФСБ РФ по РТ от 21.12.2018 г., срок до 2023 г., 2 категория </t>
  </si>
  <si>
    <t>Серия ЛО-17 №0002984 от 29.12.2017г.</t>
  </si>
  <si>
    <t>Всего: 4 шт.:           снаружи-3, внутри-1.</t>
  </si>
  <si>
    <t xml:space="preserve">Утвержден 05.12.2018 г. Начальником УО, Согласовано зам. Начальника ГУ МЧС России по РТ от 14.12.2018 г., начальникомУФСБ ВНГ РФ по РТ от 26.12.2018 г., начальником УФСБ РФ по РТ от 24.12.2018 г., срок до 2023 г., 2 категория </t>
  </si>
  <si>
    <t>Серия ЛО-17 №0003006 от 29.12.2017г.</t>
  </si>
  <si>
    <t>Всего 7 шт.:            снаружи-3,                   внутри-4.</t>
  </si>
  <si>
    <t>Лагерь дневного пребывания "Малышок"</t>
  </si>
  <si>
    <t xml:space="preserve">Утвержден 05.12.2018 г. Начальником УО, Согласовано зам. Начальника ГУ МЧС России по РТ от 25.12.2018 г., начальником УФСБ ВНГ РФ по РТ от 24.12.2018 г., начальником УФСБ РФ по РТ от 28.12.2018 г., срок до 2023 г., 2 категория </t>
  </si>
  <si>
    <t>Серия ЛО-17 №0002997 от 29.12.2017г.</t>
  </si>
  <si>
    <t>Всего: 8 шт.:                                              снаружи-5,                       внутри-3.</t>
  </si>
  <si>
    <t>Лагерь дневного пребывания "Озумнер"</t>
  </si>
  <si>
    <t xml:space="preserve">Утвержден 14.12.2018 г. Начальником УО, Согласовано зам. Начальника ГУ МЧС России по РТ от 14.12.2018 г., начальником УФСБ ВНГ РФ по РТ от 21.12.2018 г., начальником УФСБ РФ по РТ от 26.12.2018 г., срок до 2023 г., 3 категория </t>
  </si>
  <si>
    <t>Серия ЛО-17 №0003003 от 29.12.2017г.</t>
  </si>
  <si>
    <t>Всего 8 шт.:                                                снаружи-4,                  внутри-4.</t>
  </si>
  <si>
    <t>Лагерь дневного пребывания "Борбак-Арыг"</t>
  </si>
  <si>
    <t xml:space="preserve">Утвержден 21.12.2018 г. Начальником УО, Согласовано зам. Начальника ГУ МЧС России по РТ от 25.12.2018 г., начальником УФСБ ВНГ РФ по РТ от 26.12.2018 г., начальником УФСБ РФ по РТ от 28.12.2018 г., срок до 2023 г., 2 категория </t>
  </si>
  <si>
    <t>Серия ЛО-17 №0003000 от 29.12.2017г.</t>
  </si>
  <si>
    <t xml:space="preserve">Утвержден 12.12.2018 г. Начальником УО, Согласовано зам. Начальника ГУ МЧС России по РТ от 12.12.2018 г., начальником УФСБ ВНГ РФ по РТ от 21.12.2018 г., начальником УФСБ РФ по РТ от 24.12.2018 г., срок до 2023 г., 2 категория </t>
  </si>
  <si>
    <t>Серия ЛО-17 №0002995 от 29.12.2017г.</t>
  </si>
  <si>
    <t>Лагерь дневного пребывания "Ручеек"</t>
  </si>
  <si>
    <t xml:space="preserve">Утвержден 24.12.2018 г. Начальником УО, Согласовано зам. Начальника ГУ МЧС России по РТ от 25.12.2018 г., начальникомУФСБ ВНГ РФ по РТ от 29.12.2018 г., начальником УФСБ РФ по РТ от 28.12.2018 г., срок до 2023 г., 2 категория </t>
  </si>
  <si>
    <t>Серия ЛО-17 №0002992 от 29.12.2017г.</t>
  </si>
  <si>
    <t>12.</t>
  </si>
  <si>
    <t>Лагерь дневного пребывания "Дамырак"</t>
  </si>
  <si>
    <t xml:space="preserve">Утвержден 04.12.2018 г. Начальником УО, Согласовано зам. Начальника ГУ МЧС России по РТ от 04.12.2018 г., начальником УФСБ ВНГ РФ по РТ от 13.12.2018 г., начальником УФСБ РФ по РТ от 12.12.2018 г., срок до 2023 г., 2 категория </t>
  </si>
  <si>
    <t>Серия ЛО-17 №0002990 от 29.12.2017г.</t>
  </si>
  <si>
    <t>13.</t>
  </si>
  <si>
    <t xml:space="preserve">Утвержден 14.01.2019 г. Начальником УО, Согласовано зам. Начальника ГУ МЧС России по РТ от 14.01.2019 г., начальником УФСБ ВНГ РФ по РТ от 17.01.2019 г., начальником УФСБ РФ по РТ от 16.01.2019 г., срок до 2024 г., 2 категория </t>
  </si>
  <si>
    <t>Серия ЛО-17 №0003004 от 29.12.2017г.</t>
  </si>
  <si>
    <t xml:space="preserve">14. </t>
  </si>
  <si>
    <t>Лагерь дневного пребывания "Хемчик"</t>
  </si>
  <si>
    <t xml:space="preserve">Утвержден 05.12.2018 г. Начальником УО, Согласовано зам. Начальника ГУ МЧС России по РТ от 12.12.2018 г., начальником УФСБ ВНГ РФ по РТ от 29.11.2018 г., начальником УФСБ РФ по РТ от 05.12.2018 г., срок до 2023 г., 3 категория </t>
  </si>
  <si>
    <t>Серия ЛО-17 №0003005 от 29.12.2017г.</t>
  </si>
  <si>
    <t>15.</t>
  </si>
  <si>
    <t>Серия ЛО-17 №0003011 от 29.12.2017г.</t>
  </si>
  <si>
    <t>Каа-Хемский кожуун</t>
  </si>
  <si>
    <t>Корпус начальной школы, спортивная площадка https://school-derzig-a.rtyva.ru, паспорт лагеря бессрочное</t>
  </si>
  <si>
    <t>Паспорт безопасности утвежден: начальником Управления образования 16.05.2019 года. Срок до 20.05.2024 года. 3 категория</t>
  </si>
  <si>
    <t>договор с ГБУЗ РТ "Каа-Хемская ЦКБ" от 11 февраля 2019 года</t>
  </si>
  <si>
    <t>Тюлюш Шенне Эдер-ооловна, тел.:89012004480</t>
  </si>
  <si>
    <t>Паспорт безопасности утвежден: начальником Управления образования 19.04.2019 года. Срок до 06.06.2024 года. 3 категория</t>
  </si>
  <si>
    <t>Паспорт безопасности утвежден: начальником Управления образования 11.04.2019 года. Срок до 11.04.2024 года. 3 категория</t>
  </si>
  <si>
    <t>Паспорт безопасности утвежден: начальником Управления образования 04.05.2019 года. Срок до 14.05.2024 года. 3 категория</t>
  </si>
  <si>
    <t>Всего: 4 шт.:             внури-2,                        наружи-2.</t>
  </si>
  <si>
    <t xml:space="preserve">6. </t>
  </si>
  <si>
    <t>Лагеря дневного пребывания "Радуга"</t>
  </si>
  <si>
    <t>Паспорт безопасности утвежден: начальником Управления образования 15.04.2019 года. Срок до 07.05.2024 года. 3 категория</t>
  </si>
  <si>
    <t>Лагеря дневного пребывания "Дружба"</t>
  </si>
  <si>
    <t>Паспорт безопасности утвежден: начальником Управления образования 14.05.2019 года. Срок до 24.05.2024 года. 3 категория</t>
  </si>
  <si>
    <t>Лагеря дневного пребывания "Лучики"</t>
  </si>
  <si>
    <t>Паспорт безопасности утвежден: начальником Управления образования 16.05.2019 года. Срок до 27.05.2024 года. 3 категория</t>
  </si>
  <si>
    <t>Лагеря дневного пребывания "Огонек"</t>
  </si>
  <si>
    <t>Паспорт безопасности утвежден: начальником Управления образования 24.04.2019 года. Срок до 07.05.2024 года. 3 категория</t>
  </si>
  <si>
    <t>Лагеря дневного пребывания "Озумнер"</t>
  </si>
  <si>
    <t>Паспорт безопасности утвежден: начальником Управления образования 24.04.2019 года. Срок до 11.06.2024 года. 3 категория</t>
  </si>
  <si>
    <t>Всего: 8 шт.: внутри-6,             снаружи-2.</t>
  </si>
  <si>
    <t>Лагеря дневного пребывания "Лидеры"</t>
  </si>
  <si>
    <t>Паспорт безопасности утвежден: начальником Управления образования 16.05.2019 года. Срок до 24.05.2024 года. 3 категория</t>
  </si>
  <si>
    <t>Кызылский кожуун</t>
  </si>
  <si>
    <t>Лагерь дневного пребывания "Радуга"</t>
  </si>
  <si>
    <t>2 гр</t>
  </si>
  <si>
    <t>Утвержден 18.06.2019г. Начальником УО, Согласовано УФС войск национальной гвардии РФ по РТ от 23.04.2019г., Зам.нач.УНДиПРГУ МЧС России по РТ от 24.04.2019г., Нач.УФ службы безопасности РФ по РТ от 07.05.2019 г., срок до 2024года.</t>
  </si>
  <si>
    <t>№ АН-24-000971 от 20 мая 2019 года</t>
  </si>
  <si>
    <t>№ ЛО-17-0003928 29.12.2018 г.</t>
  </si>
  <si>
    <t>Мыдый Алимаа Николаевна, тел.:89233874224</t>
  </si>
  <si>
    <t>Наскыл Марта Хуреш-ооловна, тел.:89233831420</t>
  </si>
  <si>
    <t>Всего: 18 шт.:            внутри-13,                   снаружи-5.</t>
  </si>
  <si>
    <t>Утвержден 18.06.2019г. Начальником УО, Согласовано УФС войск национальной гвардии РФ по РТ от 18.06.2019г., Зам.нач.УНДиПРГУ МЧС России по РТ от 30.06.2019г., Нач.УФ службы безопасности РФ по РТ от 17.05.2019 г., срок до 2024года.</t>
  </si>
  <si>
    <t>№ АН - 24 - 000625 от 25 апреля 2019 года</t>
  </si>
  <si>
    <t>не имеется</t>
  </si>
  <si>
    <t>Лагерь дневного пребывания "Маяк"</t>
  </si>
  <si>
    <t>№АН-24-000765 от 30 апреля 2019 г.</t>
  </si>
  <si>
    <t>№ ЛО-17-0003930 29.12.2018 г.</t>
  </si>
  <si>
    <t>Всего: 8 шт.:                  внутри-5,                      снаружи-3.</t>
  </si>
  <si>
    <t>Лагерь дневного пребывания "Салгал"</t>
  </si>
  <si>
    <t>Утвержден 18.06.2019г. Начальником УО, Согласовано УФС войск национальной гвардии РФ по РТ от 10.07.2019г., Зам.нач.УНДиПРГУ МЧС России по РТ от 12.07.2019г., Нач.УФ службы безопасности РФ по РТ от 17.07.2019 г., срок до 2024года.</t>
  </si>
  <si>
    <t>договор с ФАП</t>
  </si>
  <si>
    <t>Всего: 5 шт.:               внутри-3,                 снаружи-2.</t>
  </si>
  <si>
    <t>Утвержден 20.06.2019г.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</si>
  <si>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 ЛО-17-0002382 29.12.2018 г.</t>
  </si>
  <si>
    <t>Лагерь дневного пребывания "Артыш"</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</si>
  <si>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</si>
  <si>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Лагерь дневного пребывания "Менгир"</t>
  </si>
  <si>
    <t>Всего 7 шт.:          внутри-3,              снаружи-4.</t>
  </si>
  <si>
    <t>Утвержден 20.06.2019г. Начальником УО, Согласовано УФС войск национальной гвардии РФ по РТ от 28.06.2019г., Зам.нач.УНДиПРГУ МЧС России по РТ от 18.06.2019г., Нач.УФ службы безопасности РФ по РТ от 17.07.2019 г., срок до 2024года.</t>
  </si>
  <si>
    <t>Всего 3 шт.:                                внутри-2,                   снаружи-1.</t>
  </si>
  <si>
    <t>Утвержден 18.06.2019г. Начальником УО, Согласовано УФС войск национальной гвардии РФ по РТ от 28.06.2019г., Зам.нач.УНДиПРГУ МЧС России по РТ от 20.06.2019г., Нач.УФ службы безопасности РФ по РТ от 17.07.2019 г., срок до 2024года.</t>
  </si>
  <si>
    <t>№ ЛО-17-0000778 29.12.2018 г.</t>
  </si>
  <si>
    <t>Всего: 8 шт.:                 внутри-6,                       снаружи-2.</t>
  </si>
  <si>
    <t>Лагерь дневного пребывания "Хамнаарак"</t>
  </si>
  <si>
    <t>Утвержден 20.06.2019г. Начальником УО, Согласовано УФС войск национальной гвардии РФ по РТ от 21.06.2019г., Зам.нач.УНДиПРГУ МЧС России по РТ от 18.06.2019г., Нач.УФ службы безопасности РФ по РТ от 17.07.2019 г., срок до 2024года.</t>
  </si>
  <si>
    <t>№ ЛО-17-0003939 29.12.2018 г.</t>
  </si>
  <si>
    <t>Всего: 4 шт.:   внутри-2,              снаружи-2.</t>
  </si>
  <si>
    <t>Лагерь дневного пребывания "Эрестер"</t>
  </si>
  <si>
    <t>Всего: 3 шт.          внутри-2,             снаружи-1.</t>
  </si>
  <si>
    <t>Лагерь дневного пребывания "Феникс"</t>
  </si>
  <si>
    <t>Всего: 5 шт.:                                 внутри-3,           снаружи-2.</t>
  </si>
  <si>
    <t>Монгун-Тайгинский кожуун</t>
  </si>
  <si>
    <t>Лагерь дневного пребывания "Диинчигеш"</t>
  </si>
  <si>
    <t xml:space="preserve">  здание начальной школы, спорт.площадка, столовая. Паспорт лагеря  от 01.02.2019 г. до  01.02.2020 г.     https://school1-mugur-aksy.rtyva.ru </t>
  </si>
  <si>
    <t>Утвержден 13.05.2019г. Начальником УО, Согласовано УФС войск национальной гвардии РФ по РТ от 23.04.2019г., Зам.нач.УНДиПРГУ МЧС России по РТ от 24.04.2019г., Нач.УФ службы безопасности РФ по РТ от 07.05.2019 г., срок до 2024года.</t>
  </si>
  <si>
    <t>№17.01.04.000.М.000214.12.15 от 11.12.2015 г.</t>
  </si>
  <si>
    <t>имеется (договор оформлен с ГУП "Охрана" от 12.2019 г. до 12.2020 г.)</t>
  </si>
  <si>
    <t>Лагерь дневного пребывания "Хунчугеш"</t>
  </si>
  <si>
    <t>Олчей              Эремаа            Эрес-ооловна, тел:89099982016</t>
  </si>
  <si>
    <t xml:space="preserve">здание МБОУ СОШ №2 с.Мугур-Аксы,  спорт.площадка, столовая. Паспорт лагеря от 01.02.2019 г. до 01.02.2020 г.                 school2-mugur-aksy.rtyva.ru </t>
  </si>
  <si>
    <t>Утвержден 20.05.2019г. Начальником УО, Согласовано УФС войск национальной гвардии РФ по РТ от 29.04.2019г., Зам.нач.УНДиПРГУ МЧС России по РТ от 14.05.2019г., Нач.УФ службы безопасности РФ по РТ от 17.05.2019 г., срок до 2024года.</t>
  </si>
  <si>
    <t xml:space="preserve"> №17.01.04.000.М.000072.05.19 от 06.05.2019 г.</t>
  </si>
  <si>
    <t>Муниципальное бюджетное общеобразовательоне учреждение Моген-Буренская средняя общеобразовательная школа (ИНН - 1710001748, ОГРН - 1021700644833),юридический адрес - 668025, РТ, Монгун-Тайгинский кожуун,с.Кызыл-Хая, ул. Кечил 10                               эл.адрес:tyva  school  157_@mail.ru</t>
  </si>
  <si>
    <t>Комбу         Орлан         Сандый-оолович, тел: 89235427847</t>
  </si>
  <si>
    <t>здание пришкольного интерната, спорт.площадка, столовая. Паспорт лагеря от 01.02.2019 г. до 01.02.2020 г.                       https://school-m-buren.rtyva.ru/</t>
  </si>
  <si>
    <t>Утвержден 14.05.2019г. Начальником УО, Согласовано УФС войск национальной гвардии РФ по РТ от 29.04.2019г., Зам.нач.УНДиПРГУ МЧС России по РТ от 29.04.2019г., Нач.УФ службы безопасности РФ по РТ от 07.05.2019 г., срок до 2024года.</t>
  </si>
  <si>
    <t>№17.01.04.000 М 000003.01.16 от 12.01.2016 г.</t>
  </si>
  <si>
    <t>Всего: 4 шт.:             снаружи-3,                внутри-1.</t>
  </si>
  <si>
    <t>Всего: 7 шт.:                внутри-4,                              снаружи-2.</t>
  </si>
  <si>
    <t>Овюрский кожуун</t>
  </si>
  <si>
    <t>17ЛО1№0000006 от 21.06.2012г.№ 414</t>
  </si>
  <si>
    <t xml:space="preserve"> ППЭ-240</t>
  </si>
  <si>
    <t>Утвержден 13.05.2019г. Начальником УО, Согласовано УФС войск национальной гвардии РФ по РТ от 23.04.2019г., Зам.нач.УНДиПРГУ МЧС России по РТ от 26.04.2019г., Нач.УФ службы безопасности РФ по РТ от 06.05.2019г.</t>
  </si>
  <si>
    <t>№ 171 от 26.03.2019 г.</t>
  </si>
  <si>
    <t xml:space="preserve">№ лицензии 29 ЛО-1701-0002068 от 15.09.2016 </t>
  </si>
  <si>
    <t>ФФГУП "Охрана"Росгвардии Договор № 021 от 22.04.18г.</t>
  </si>
  <si>
    <t>Лагеря дневного пребывания "Буланныг"</t>
  </si>
  <si>
    <t>17ОЛ1№0000100 от 20.07.12г.№ 510</t>
  </si>
  <si>
    <t>Утвержден 10.06.2019г. Начальником УО, Согласовано УФС войск национальной гвардии РФ по РТ от 15.06.2019г., Зам.нач.УНДиПРГУ МЧС России по РТ от 03.06.2019г., Нач.УФ службы безопасности РФ по РТ 10.06.2019г.., срок до 2024года.</t>
  </si>
  <si>
    <t>№ 170 от 26.03.2019 г.</t>
  </si>
  <si>
    <t>№ лицензии 25 ЛО-17-01-0002083 от 15.09.2016</t>
  </si>
  <si>
    <t>ФФГУП "Охрана"Росгвардии по РТ  Договор № 49 от 30.07.18г.</t>
  </si>
  <si>
    <t>Лагерь дневного пребывания "Байлак"</t>
  </si>
  <si>
    <t>17ЛО1№0000399 от 14.05.2013г.№ 173</t>
  </si>
  <si>
    <t>Назытай Ольга Маадыр-ооловна, тел:89233828353</t>
  </si>
  <si>
    <t>Утвержден 18.04.2019г. Начальником УО, Согласовано УФС войск национальной гвардии РФ по РТ от 29.04.2019г., Зам.нач.УНДиПРГУ МЧС России по РТ от 13.05.2019г., Нач.УФ службы безопасности РФ по РТ 20.05.2019г .</t>
  </si>
  <si>
    <t>№ 202/19 от 27.02.2019 г.</t>
  </si>
  <si>
    <t>№28 ЛО-17-01-0002069 от 15 сентября 2016г.</t>
  </si>
  <si>
    <t>Договор № 45/17 с ООО ЧОО "Багира" от 28.03.2017 г.</t>
  </si>
  <si>
    <t>17ЛО1№0000119 от 01.08.12г.№ 539</t>
  </si>
  <si>
    <t>Шарый-оол Саяна Александровна, тел:89233846355</t>
  </si>
  <si>
    <t>https://school-dus-dagr.rtyva.ru/Игровая комната (2), комната отдыха (2), медкабинет, библиотека, столовая, спорт.площадка. Паспорт лагеря с 01.02.2019 г. по 01.02.2020 г.</t>
  </si>
  <si>
    <t>Утвержден 18.06.2019г. Начальником УО, Согласовано УФС войск национальной гвардии РФ по РТ от 25.06.2019г., Зам.нач.УНДиПРГУ МЧС России по РТ от 08.07.2019г., Нач.УФ службы безопасности РФ по РТ 18.06.2019 г..</t>
  </si>
  <si>
    <t>№ 173 от 27.03.2019 г.</t>
  </si>
  <si>
    <t>№25 ЛО-17-01-0002070 от 15 сентября 2016г.</t>
  </si>
  <si>
    <t>ФФГУП "Охрана"Росгвардии по РТ  Договор № 38 от 30.05.16г.</t>
  </si>
  <si>
    <t>всего 3 шт.:  коридор-2, снаружи-1.</t>
  </si>
  <si>
    <t>Лагерь дневного пребывания "Чангыс-Терек"</t>
  </si>
  <si>
    <t>17ОЛ1№0000121 от 02.08.2012г.№549</t>
  </si>
  <si>
    <t>№ 197/19 от 16 апреля 2019 г.</t>
  </si>
  <si>
    <t>№28 ЛО-17-01-0002086 от 15 сентября 2016г.</t>
  </si>
  <si>
    <t>ФФГУП Росгвардии по РТ Договор № 085 от 28.08.18.</t>
  </si>
  <si>
    <t>Лагерь дневного пребывания "Чалаа"</t>
  </si>
  <si>
    <t>17ЛО1№0000101 от 20.07.2012г.№ 510</t>
  </si>
  <si>
    <t>Утвержден 05.03.2019г. Начальником УО, Согласовано УФС войск национальной гвардии РФ по РТ от 18.03.2019г., Зам.нач.УНДиПРГУ МЧС России по РТ от 08.04.2019г., Нач.УФ службы безопасности РФ по РТ от 18.04.2019г.</t>
  </si>
  <si>
    <t>№ 197/19 от 16 апреля 2019 года.</t>
  </si>
  <si>
    <t>№16 ЛО-17-01-0002071 от 15 сентября 2016г.</t>
  </si>
  <si>
    <t>ФФГУП Росгвардии по РТ Договор № 081 от 27.08.18.</t>
  </si>
  <si>
    <t>Паспорт с 01.02.2019 г.по 01.02.2020г. Игровая комната (1), комната отдыха (1), медкабинет, библиотека, столовая, спорт.площадка, спортивный зал.  Сайт:https://school-ak-chyraa.rtyva.ru/</t>
  </si>
  <si>
    <t xml:space="preserve">Паспорт лагеря с 01.02.2019г. по 01.02.2020 г. Игровая комната (3), комната отдыха (3, медкабинет, библиотека, столовая, спорт.площадка.  Сайт: https://school1-handagaity.rtyva.ru/ </t>
  </si>
  <si>
    <t>Всего 8 шт.:                     внутри-4,                          снаружи-4.</t>
  </si>
  <si>
    <t xml:space="preserve">Паспорт лагеря 01.02.2019 г. по 01.02.2020 г.                Игровая комната (2), комната отдыха (2), медкабинет, библиотека, столовая, спорт.площадка,актовый    зал. Сайт:https://school2-solchur.rtyva.ru/ </t>
  </si>
  <si>
    <t>Всего 3 шт.:             внутри-1,          снаружи-2.</t>
  </si>
  <si>
    <t>Паспорт лагеря с 01.02.2019 г. по 01.02.2020 г.Игровая комната (2), комната отдыха (2), медкабинет, библиотека, столовая, спорт.площадка, актовый зал. Сайт:https://school-sagly.rtyva.ru/</t>
  </si>
  <si>
    <t>Всего 3 шт.:           внутри-2,                 снаружи-1.</t>
  </si>
  <si>
    <t>Паспорт с 01.02.2019 г.по 01.02.2020 г.Игровая комната (1), комната отдыха (1), медкабинет, библиотека, столовая, спорт.площадка, спортивный зал, актовый зал. Сайт:https://chaasuursurguul@mail.ru/</t>
  </si>
  <si>
    <t>Всего: 6 шт.:           внутри-4,           снаружи-2.</t>
  </si>
  <si>
    <t>всего: 3 шт.:             внутри-2,                         снаружи-1.</t>
  </si>
  <si>
    <t>Пий-Хемский кожуун</t>
  </si>
  <si>
    <t>Сут-Хольский кожуун</t>
  </si>
  <si>
    <t>с 17Л01 № 0000552 от 02.10.2014г.</t>
  </si>
  <si>
    <t>Утвержден Начальником УО от  11.01.2019г , Согласовано УФС войск национальной гвардии РФ по РТ, Зам.нач.УНДиПРГУ МЧС России по РТ, Нач.УФ службы безопасности РФ по РТ от, срок до 2024года.</t>
  </si>
  <si>
    <t xml:space="preserve">№ 205/19 18.04.2019 </t>
  </si>
  <si>
    <t xml:space="preserve">не имеется </t>
  </si>
  <si>
    <t>Лагерь дневного пребывания "Сайзанак"</t>
  </si>
  <si>
    <t>17 Л01 №0000343 от 21.05.2019г.</t>
  </si>
  <si>
    <t>Утвержден Начальником УО, Согласовано УФС войск национальной гвардии РФ по РТ от 11.01.2019г., Зам.нач.УНДиПРГУ МЧС России по РТ от 24.01.2019г., Нач.УФ службы безопасности РФ по РТ от 11.01.2019г., срок до 2024года.</t>
  </si>
  <si>
    <t>№АН-24-002195 от 16 сентября 2019года</t>
  </si>
  <si>
    <t xml:space="preserve"> не имеется </t>
  </si>
  <si>
    <t xml:space="preserve"> С 17ЛО1  0000091  от 13 июля 2012 года № 23</t>
  </si>
  <si>
    <t>№АН-24-002162 от 28 августа 2019г. №245267/лиц. (ГАЗ322171, Е184ВС17, год выпуска 2018г.,дата страхового полиса 26.01.2019г.)</t>
  </si>
  <si>
    <t>договор  с  ЦКБ Сут-Хольского кожууна с 01.06-15.07.2019</t>
  </si>
  <si>
    <t>17ОЛ1№0000170 от 01.10.2012г.№68</t>
  </si>
  <si>
    <t>В ожидании</t>
  </si>
  <si>
    <t>С 17ЛО1 №0000489 от 21 февраля 2014 года № 223</t>
  </si>
  <si>
    <t xml:space="preserve">1 группа </t>
  </si>
  <si>
    <t xml:space="preserve">№ 01/19 27 февраля 2019 года </t>
  </si>
  <si>
    <t>Лагерь дневного пребывания "Чангыс-Дыт"</t>
  </si>
  <si>
    <t>С 17 № 000167 от 30 марта 2012 года № 4</t>
  </si>
  <si>
    <t>С17 №000173 от 10 апреля 2012 года № 8</t>
  </si>
  <si>
    <t xml:space="preserve">№ АН-24-001974 от 17 июля 2019 года </t>
  </si>
  <si>
    <t xml:space="preserve">Всего: 4 шт.:              внутри-2,                       снаружи-2. </t>
  </si>
  <si>
    <t>Всего: 3 шт.:                внутри-2,             снаружи-1.</t>
  </si>
  <si>
    <t>Всего 1 шт.:                          снаружи-1.</t>
  </si>
  <si>
    <t>Всего 2 шт.: снаружи-1,                        внутри-1.</t>
  </si>
  <si>
    <t>Всего 1 шт.: снаружи-1.</t>
  </si>
  <si>
    <t xml:space="preserve">Всего 4 шт.:   снаружи-2,          внутри-2. </t>
  </si>
  <si>
    <t>Тандынский кожуун</t>
  </si>
  <si>
    <t>Паспорт лагеря от 10.02.2019 года , сайт лагеря- https://tyva_school_68@mail.ru/. Игровая комната (1), комната отдыха (1), медкабинет, библиотека, столовая, спорт.площадка</t>
  </si>
  <si>
    <t>Утвержден 10.07.2019г. Начальником УО, Согласовано УФС войск национальной гвардии РФ по РТ от 14.06.2019г., Зам.нач.УНДиПРГУ МЧС России по РТ от 18.06.2019г., Нач.УФ службы безопасности РФ по РТ от 10.07.2019г.., срок до 2024 года.</t>
  </si>
  <si>
    <t xml:space="preserve">№АН-24-002001 от 14 февраля 2019г. №245328/лиц. </t>
  </si>
  <si>
    <t>ЛО-17-01-000429 от 26 февраля 2018 года</t>
  </si>
  <si>
    <t>Пришкольный лагерь с дневным пребыванием детей  "Страна детства"</t>
  </si>
  <si>
    <t>Имеется договор №181 от.19.03.2019г</t>
  </si>
  <si>
    <t>договор ЦКБ № 64 от.19.04.2019г</t>
  </si>
  <si>
    <t xml:space="preserve"> имеется справка о об отсутствии КТС №17-640 от 25.04.2019</t>
  </si>
  <si>
    <t xml:space="preserve"> Утверждено от.28.05.2019г начальником Росгвардии В.В.Бондарев</t>
  </si>
  <si>
    <t>Всего: 5 шт.: внутри-3, снаружи-2.</t>
  </si>
  <si>
    <t>Имеется. Утверждён директором МОУ СОШ с Кочетово Сандак Ч.Б. от 22 апреля 2019 г, согласовано Председателем администрации сумона Кочетовский Оюн А.М. от 24 апреля 2019 г, согласовано Начальником ОГИБДД МО МВД РФ "Тандинский" старший лейтенантом полиции Норбу Х.М. от 4 сентября 2019 г до 2023 г</t>
  </si>
  <si>
    <t>Серия ЛО-17 № ЛО-17-01-000354 от 8 июля 2016 г</t>
  </si>
  <si>
    <t xml:space="preserve">нет </t>
  </si>
  <si>
    <t>Сандак Чойгана Бапан-ооловна, тел:89233831272</t>
  </si>
  <si>
    <t xml:space="preserve">Всего: 7 шт: снаружи- 2,              внутри -4. </t>
  </si>
  <si>
    <t>Не имеет</t>
  </si>
  <si>
    <t xml:space="preserve">не имеет </t>
  </si>
  <si>
    <t>Всего 3 шт.: внутри-2,             снаружи-1.</t>
  </si>
  <si>
    <t>Нет</t>
  </si>
  <si>
    <t>Утверждено 10.06.2019  Начальником Управления образования, согласовно Начальником Управления ФСБ от 10.06.19, ГУ МЧС  РФ по РТ от 08.06.19 ,Управления УФС войск национальной гвардии РФ по РТ от 05.06.19г.</t>
  </si>
  <si>
    <t xml:space="preserve">Утверждено директором МБОУ СОШ с.Межегей от 05.04.2019, согласовано Председатель сумона Межегейский Тандинского кожууна от 06.04.2019, Начальник ОГИБДД МО МВД РФ  от 10.04.2019 до 2023 года. </t>
  </si>
  <si>
    <t>Всего 13 шт.: внутри-8, снаружи- 5.</t>
  </si>
  <si>
    <t>ЛО -17-01-000354 от 08.07.2016</t>
  </si>
  <si>
    <t>Оюн Аяна Чырандаевна,    тел.: 89232612986</t>
  </si>
  <si>
    <t xml:space="preserve">Утвержден 22.01.2019г. Начальником УО, Согласовано УФС войск национальной гвардии РФ по РТ </t>
  </si>
  <si>
    <t>Утверждено Серен Ш.К 12.12.2008 до 01.09.2023 Согласовано начальником ОГИБДД МО МВД Монгуш Б.В. 14.12.2018г</t>
  </si>
  <si>
    <t xml:space="preserve">Не имеется  </t>
  </si>
  <si>
    <t>Серен Шончалай Калдар-ооловна, тел.: 89233873610</t>
  </si>
  <si>
    <t xml:space="preserve">Не имеет   </t>
  </si>
  <si>
    <t>Всего 4 шт.: внурти-2,                снаружи-2.</t>
  </si>
  <si>
    <t>Оюн Саида Чагар-ооловна (т. 89233880153)</t>
  </si>
  <si>
    <t>Не имеется</t>
  </si>
  <si>
    <t>Утверждено директором школы, согласовано председателем администрации "Дургенский" и начальником ОГИБДД МО МВД РФ "Тандинский" до 2023 года. Заключение на Паспорт дорожной безопасности от 24 июня 2019 года № 242 ГБУ ДПО РТ "РЦВиПП".</t>
  </si>
  <si>
    <t>Всего 2 шт.:          снаружи- 1,         снутри-1.</t>
  </si>
  <si>
    <t xml:space="preserve">столовая, продуктовый склад,  медкабинет, игровая комната, комната отдыха, кинозал, спорт площадка, сайт https://nschool-durgen.rtyva.ru </t>
  </si>
  <si>
    <t>Утвержден директором школы, согласован председателем администрации сумона Дургенский, до 2023 года</t>
  </si>
  <si>
    <t>Договор №69 от 04.06.2019г.</t>
  </si>
  <si>
    <t>Договор №037 от 24.05.2019г. ФФГУП "Охрана" Росгвардии по РТ</t>
  </si>
  <si>
    <t>Всего 3 шт.:            внутри-1,            снаружи-2.</t>
  </si>
  <si>
    <t>Утвержден 04.06.2019г. Начальником УО, Согласовано УФС войск национальной гвардии РФ по РТ от 03.06.2019г., Зам.нач.УНДиПРГУ МЧС России по РТ от 07.06.2019г., Нач.УФ службы безопасности РФ по РТ от 21.06.2019г., срок до 2023года.</t>
  </si>
  <si>
    <t>не имеет</t>
  </si>
  <si>
    <t>Всего 5 шт.: снаружи- 4, снаружи-1.</t>
  </si>
  <si>
    <t>Тере-Хольский кожуун</t>
  </si>
  <si>
    <t>Тес-Хемский кожуун</t>
  </si>
  <si>
    <t>Тоджинский кожуун</t>
  </si>
  <si>
    <t>Договор составлен ФГБУП "Росгвардия", до 31.12.2020</t>
  </si>
  <si>
    <t>Улуг-Хемский кожуун</t>
  </si>
  <si>
    <t>Пришкольный лагерь дневного пребывания "Дамырак"</t>
  </si>
  <si>
    <t>муниципальный</t>
  </si>
  <si>
    <t>Паспорт безопасности в настоящее время оформляет начальником хоз. отдела Центра</t>
  </si>
  <si>
    <t xml:space="preserve"> ЛО-17-01-000520 от 27.09. 2019г.</t>
  </si>
  <si>
    <t xml:space="preserve"> Пришкольный лагерь дневного пребывания "Солнышко" </t>
  </si>
  <si>
    <t>17Л01№0000354 от 29.12.13г.№205</t>
  </si>
  <si>
    <t>Утвержден 20.03.2019г. Начальником УО, Согласовано УФС войск национальной гвардии РФ по РТ от 20.03.2019г., Зам.нач.УНДиПРГУ МЧС России по РТ от 20.03.2019г., Нач.УФ службы безопасности РФ по РТ от 21.03.2019г., срок до 2024года</t>
  </si>
  <si>
    <t>№АН-24-001755 от 03 июля 2019г. (ГАЗ – 322121, с974вс , год выпуска 2018г.,дата технического осмотра 21.01.2019г.)</t>
  </si>
  <si>
    <t>№28 ЛО-17-01-000384 от 19 мая 2017г.</t>
  </si>
  <si>
    <t>Пришкольный лагерь дневного пребывание "Дружба"</t>
  </si>
  <si>
    <t>17Л01№0000166 от 07.11.16г.№445</t>
  </si>
  <si>
    <t>Утвержден без даты Начальником УО, Согласовано УФС войск национальной гвардии РФ по РТ от 20.03.2019г., Зам.нач.УНДиПРГУ МЧС России по РТ без даты., Нач.УФ службы безопасности РФ по РТ от 21.08.2019г., срок до 2024года</t>
  </si>
  <si>
    <t>№АН-24-001733 от 02 июля 2019г. (УАЗ 19726-01 а287вв , год выпуска 2013г.,дата технического осмотра 21.01.2019г.)</t>
  </si>
  <si>
    <t>ЛО-170000680</t>
  </si>
  <si>
    <t>Пришкольный лагерь дневного пребывание "Радуга"</t>
  </si>
  <si>
    <t>17Л01№0000269 от 18.01.13г.№135</t>
  </si>
  <si>
    <t>Утвержден 21.02.2019г. Начальником УО, Согласовано УФС войск национальной гвардии РФ по РТ от 12.23.2019г., Зам.нач.УНДиПРГУ МЧС России по РТ от 14.02.2019г., Нач.УФ службы безопасности РФ по РТ от 19.02.2019г., срок до 2024года</t>
  </si>
  <si>
    <t>Нет, не входит в зону диклокации ОВО города Шагонар, если поставят все равно не рентабельны, т.е. ОО находятся в отдаленостях от ОВО более 15 км.</t>
  </si>
  <si>
    <t>Пришкольный лагерь дневного пребывания "Одуванчик"</t>
  </si>
  <si>
    <t>17ЛО1 № 0000015 от 21.06.2012г.№42</t>
  </si>
  <si>
    <t>Утвержден 05.04.2019г. Начальником УО, Согласовано УФС войск национальной гвардии РФ по РТ от 05.04.2019г., Зам.нач.УНДиПРГУ МЧС России по РТ от 04.04.2019г., Нач.УФ службы безопасности РФ по РТ от 05.04.2019г., срок до 2024года</t>
  </si>
  <si>
    <t>№АН-24-001958 от 17 июля 2019г. (FORD TRANSIT, Т 925ВВ17RUS , год выпуска 2017г.,дата технического осмотра 21.01.2019г.)</t>
  </si>
  <si>
    <t>Серия ЛО-17 № 0004130 от 24.05.2019г.</t>
  </si>
  <si>
    <t>Пришкольный лагерь дневного пребывания "Ручеек"</t>
  </si>
  <si>
    <t>17ЛО1 № 0000338 от 25.012.2018г.№593</t>
  </si>
  <si>
    <t>Паспорт лагеря от  01.02.2019г.до 01.02.2020г. , сайт лагеря- https://school-kok-chyraa.rtyva.ru/Игровая комната(1), комната отдыха (1), медкабинет, столовая, спорт.площадка</t>
  </si>
  <si>
    <t>Утвержден от 09.07.2019  Начальником УО, Согласовано УФС войск национальной гвардии РФ по РТ от 03.07.2019г., Зам.нач.УНДиПРГУ МЧС России по РТ от 08.07.2019г., Начальников УФСБ росси по РТ от 09.07.2019,  срок до 2024года</t>
  </si>
  <si>
    <t xml:space="preserve">В ожидании </t>
  </si>
  <si>
    <t>Нет, не входит в зону диклокации ОВО города Шагонар, если поставят все равно не рентабельны, т.е. ОО находятся в отдаленостях от ОВО более 20 км.</t>
  </si>
  <si>
    <t>Пришкольный лагерь дневного пребывания "Непоседы"</t>
  </si>
  <si>
    <t>17-ЛО1 0000333 от 17.12.2018г.№588</t>
  </si>
  <si>
    <t>паспорт лагеря от 01.02.2019г.до 01.02.2020г.https://school-chaaty.rtyva.ru/Игровая комната (4), комната отдыха (4), медкабинет, столовая, спорт.площадка</t>
  </si>
  <si>
    <t>Утвержден 18.03.2018г. Начальником УО, Согласовано УФС войск национальной гвардии РФ по РТ от 18.03.2019г., Зам.нач.ГУ МЧС России по РТ от 22.03.2019г.,Нач.УФ службы безопасности РФ по РТ от 03.04.2019г., срок до 2024года</t>
  </si>
  <si>
    <t>в ожидании. (ПАЗ 32053-70, год выпуска 2012г.,дата технического осмотра 08.09.2019г.)</t>
  </si>
  <si>
    <t>лицензия отсутствует. Договор б/н от 24.10.2018 г.</t>
  </si>
  <si>
    <t>17ЛО1 №0000310 от 21.05.2018г.</t>
  </si>
  <si>
    <t>Паспорт лагеря от  01.02.2019г.до 01.02.2020г. , сайт лагеря- https://school-torglyg.rtyva.ru/Игровая комната (1), комната отдыха (1), медкабинет, библиотека, столовая, спорт.площадка</t>
  </si>
  <si>
    <t>Утвержден 12.12.2018г. Начальником УО, Согласовано УФС войск национальной гвардии РФ по РТ от 31.01.2019г., Зам.нач.ГУ МЧС России по РТ от 12.12.2018г.,Нач.УФ службы безопасности РФ по РТ от 08.02.2019г., срок до 2024года</t>
  </si>
  <si>
    <t>Пришкольный лагерь дневного пребывания "Салгал"</t>
  </si>
  <si>
    <t>17ЛО1 №0000298 от 19.03.2018г. №560</t>
  </si>
  <si>
    <t>Паспорт лагеря от 01.02.2019г.до 01.02.2020г., сайт лагеря- https://school-aryskan..rtyva.ru/Игровая комната (1), комната отдыха (1), медкабинет, библиотека, столовая, спорт.площадка</t>
  </si>
  <si>
    <t>Утвержден 29.05.2019г. Начальником УО, Согласовано УФС войск национальной гвардии РФ по РТ от 26.04.2019г., Зам.нач.ГУ МЧС России по РТ от 17.05.2019г.,Нач.УФ службы безопасности РФ по РТ от 29.05.2019г., срок до 2024года</t>
  </si>
  <si>
    <t>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 ИНН -1714005221  , ОГРН -1041700689469  , юридический адрес: 668214, Республика Тыва, улуг-Хемский район, с. Арыг-Узю, ул.Кочетова,25, контактные данные:tyva_school_49@mail.ru</t>
  </si>
  <si>
    <t>лагерь дневного пребывания " Лидер"</t>
  </si>
  <si>
    <t>17ЛО1 №0000295 от 07.02.2013г. №158</t>
  </si>
  <si>
    <t>Утвержден 18.04.2019г. Начальником УО, Согласовано УФС войск национальной гвардии РФ по РТ от 18.04.2019г., Зам.нач.ГУ МЧС России по РТ от 27.02.2019г.,Нач.УФ службы безопасности РФ по РТ от 18.04.2019г., срок до 2024года</t>
  </si>
  <si>
    <t xml:space="preserve"> Ждем лицензию на медкабинет, есть договор из  ФАБ от 01.09.2017</t>
  </si>
  <si>
    <t>Пришкольный лагерь дневного пребывания "Тайга"</t>
  </si>
  <si>
    <t>17ОЛ1№0000130 от 19.05.2016г.№411</t>
  </si>
  <si>
    <t>Паспорт лагеря от 01.02.2019г.до 01.02.2020г. , сайт лагеря-  https://school-ishtii-hem.rtyva.ru/Игровая комната (1), комната отдыха (1), медкабинет, библиотека, столовая, спорт.площадка</t>
  </si>
  <si>
    <t>Утвержден 15.05.2019г. Начальником УО, Согласовано УФС войск национальной гвардии РФ по РТ от 15.05.2019г., Зам.нач.ГУ МЧС России по РТ от 21.05.2019г.,Нач.УФ службы безопасности РФ по РТ от 06.06.2019г., срок до 2024года</t>
  </si>
  <si>
    <t>Пришкольный лагерь дневного пребывания "Буура"</t>
  </si>
  <si>
    <t>17Л01 0000207 от 12 декабря 2016 г.</t>
  </si>
  <si>
    <t>Паспорт лагеря от 01.02.2019г.до 01.02.2020г. , сайт лагеря- //school-eilig-xem.rtyva..ru /Игровая комната (1), комната отдыха (1), медкабинет, библиотека, столовая, спорт.площадка</t>
  </si>
  <si>
    <t>Утвержден 01.03.2019г. Начальником УО, Согласовано УФС войск национальной гвардии РФ по РТ от 01.03.2019г., Зам.нач.ГУ МЧС России по РТ от 13.02.2019г.,Нач.УФ службы безопасности РФ по РТ от 19.03.2019г., срок до 2024года</t>
  </si>
  <si>
    <t>Всего 3шт.:                       снаружи-1,                      внутри-2.</t>
  </si>
  <si>
    <t>Всего 4 шт.:                                  внутри-3,                                            снаружи-1.</t>
  </si>
  <si>
    <t>Муниципальное бюджетное образовательное учреждение средняя общеобразовательная школа  села Хайыраканский,       ИНН:1714005253                                 ОГРН:1041700689436                           юридический адрес: 668236 Республика Тыва, Улуг-Хемский район, село Хайыракан, улица Кускелдей дом 12,                                 e-mail:tyva_school_47@mail.ru.</t>
  </si>
  <si>
    <t>Всего 8 шт.:                                снаружи-5,                                   внутри-3.</t>
  </si>
  <si>
    <t>Всего 10 шт.:                         внутри-7,                               снаружи-3.</t>
  </si>
  <si>
    <t>Всего 4 шт.:                 внутри-1,                              снаружи-3.</t>
  </si>
  <si>
    <t>Чаа-Хольский кожуун</t>
  </si>
  <si>
    <t>Чеди-Хольский кожуун</t>
  </si>
  <si>
    <t>Лагерь дневного пребывания "Непоседа"</t>
  </si>
  <si>
    <t>№ 604 от 30.04.2019г.</t>
  </si>
  <si>
    <t>Уважа Жанна Борисовна,    тел: 89232682574</t>
  </si>
  <si>
    <t xml:space="preserve">ЛО -17-01-000467     от 27 ноября 2018г. </t>
  </si>
  <si>
    <t>не имеется, в связи  с отсутствием  организации охраны  на территории кожууна.</t>
  </si>
  <si>
    <t>№475 от 30 ноября 2016г.</t>
  </si>
  <si>
    <t>Утвержден 07.06.2019г. Начальником УО, Согласовано УФС войск национальной гвардии РФ по РТ от 07.06.2019г., Зам.нач.УНДиПРГУ МЧС России по РТ от 07.07.2019г., Нач.УФ службы безопасности РФ по РТ от 11.07.2019г., срок до 2024года.</t>
  </si>
  <si>
    <t>отсутствует</t>
  </si>
  <si>
    <t xml:space="preserve">отсутствует имеется договор ЦКБ </t>
  </si>
  <si>
    <t xml:space="preserve">Муниципальное бюджетное общеобразовательное  учреждение Сайлыгская средняя общеобразовательная школа Чеди-Хольского кожууна (МБОУ СОШ с. Сайлыг) ИНН 1713002250 ОГРН 1031700681781Юридический адрес: 668335, Респ Тыва, р-н Чеди-Хольский, с. Сайлыг, ул. Терешкова, дом №5,
Почтовый адрес: 668335, Респ Тыва, р-н Чеди-Хольский, с. Сайлыг, ул. Терешкова, дом №5,
Тел. 8-90113561-60
</t>
  </si>
  <si>
    <t>Лагерь дневного пребывания "Родничок"</t>
  </si>
  <si>
    <t>№ 517 от 27 декабря 2016г.</t>
  </si>
  <si>
    <t xml:space="preserve">Муниципальное бюджетное общеобразовательное  учреждение  общеобразовательная школа с. Элегест им. Бавун-оол У.А. (МБОУ СОШ с. Элегест) ИНН 171300229 ОГРН 1031700681836 Юридический адрес: 668336, Респ Тыва, р-н Чеди-Хольский, с.Элегест, ул. Школьная, дом №5,
Почтовый адрес: 668336, Респ Тыва, р-н Чеди-Хольский, с.Элегест, ул. Школьная, дом №5,
Тел. 8-923-544-25-24
Электр. адрес: tyva_school_54@mail.ru
ИНН 1713002299
КПП 171301001
</t>
  </si>
  <si>
    <t>Лагерь дневного пребывания "Зеленая Планета"</t>
  </si>
  <si>
    <t>№ 353 от 23 декабря  2015г.</t>
  </si>
  <si>
    <t>Утвержден 30.05.2019г. Начальником УО, Согласовано УФС войск национальной гвардии РФ по РТ от 06.06.2019г., Зам.нач.УНДиПРГУ МЧС России по РТ от 07.06.2019г., Нач.УФ службы безопасности РФ по РТ на стадии подписания., срок до 2024года.</t>
  </si>
  <si>
    <t>Эрзинский кожуун</t>
  </si>
  <si>
    <t>лагерь дневного пребывания "Байлак"</t>
  </si>
  <si>
    <t>Пришкольный лагерь "Родничок"</t>
  </si>
  <si>
    <t>Лагерь дневного пребывания "Городок Дружбы"</t>
  </si>
  <si>
    <t>Артаев Вячеслав Сергеевич, тел.:89232668884</t>
  </si>
  <si>
    <t>Намчаа Чодураа Валерьевна, тел.:89230148848</t>
  </si>
  <si>
    <t>Хомушку Белек Васильевич, 89835914868</t>
  </si>
  <si>
    <t>https://school-bai-dag.rtyva.ru/Игровая комната (2), комната отдыха (2), медкабинет, библиотека, столовая, спорт.площадка</t>
  </si>
  <si>
    <t>В ожидаем ответа МЧС</t>
  </si>
  <si>
    <t>Утвержден 27.07.2019г. Начальником УО, Согласовано УФС войск национальной гвардии РФ по РТ от 27.07.2019г., Зам.нач.УНДиПРГУ МЧС России по РТ от 27.07.2019г., Нач.УФ службы безопасности РФ по РТ от 11.07.2019г., срок до 2024года.</t>
  </si>
  <si>
    <t>оформляется</t>
  </si>
  <si>
    <t>Серия 17 Л01 № 0000370 от 18.09.2019</t>
  </si>
  <si>
    <t>Серия 17.01.04.000.М.000244.12.15. от 22.12.2015г.</t>
  </si>
  <si>
    <t xml:space="preserve">№ лицензии  ЛО-1701-000349 от 30.05.2016 </t>
  </si>
  <si>
    <t>N17.01.04.000.M.000247.12.15 от 22.12.2015</t>
  </si>
  <si>
    <t xml:space="preserve">имеется </t>
  </si>
  <si>
    <t>Нет, не входит в зону диклокации, если поставят все равно не рентабельны, т.е. ОО находятся в отдаленостях от ОВО более 38 км.</t>
  </si>
  <si>
    <t>г.Ак-Довурак</t>
  </si>
  <si>
    <t>Детский оздоровительный лагерь "Аян"</t>
  </si>
  <si>
    <t>актовый зал, столовая, продуктовый склад, мед.кабинет,игровая комната, игровая площадка перед зданием Центра, летняя веранда, (сайт: htpp://ak-dovurak-centr.nubex.ru c 01.02.2019 г по 31.01.2020 г. Паспорт безопасности б/н от 11.01.2019 г.)</t>
  </si>
  <si>
    <t>паспорт безопасности б/н от 11.01.2019 г</t>
  </si>
  <si>
    <t>ЛО-17-01-000483 от 04 марта 2019 г.</t>
  </si>
  <si>
    <t>Управление вневедомственной охраны войск национальной гвардии РФ по РТ, договор № 155 от 01.01.2018 г</t>
  </si>
  <si>
    <t xml:space="preserve">Лагерь дневного пребывания "Маленький путешественник"  </t>
  </si>
  <si>
    <t>вид - образовательная, категория - 1, срок годности - 1 год.</t>
  </si>
  <si>
    <t>имеется в рабочем состоянии</t>
  </si>
  <si>
    <t>Лагерь дневного пребывания "Дружный"</t>
  </si>
  <si>
    <t xml:space="preserve">имеется, будет обновлен на 1 категорию </t>
  </si>
  <si>
    <t xml:space="preserve">имеется,2018 год  </t>
  </si>
  <si>
    <t>28.06-18.07.</t>
  </si>
  <si>
    <t xml:space="preserve">договор на оказаниие мед. помощи в период оздоровления и организованного отдыха  от 01.03.2019г. </t>
  </si>
  <si>
    <t>Лагерь дневного пребывания "Смайлики"</t>
  </si>
  <si>
    <t>Паспорт дорожной  безопасности. Утвержден Председатель администрации гор.округа г.Ак-Довурака Ооржак Ш.А. , И.о. начальника ОГИБДД МО МВД РФ Барун-Хемчикский Кужугет О.М., 06.12.2018г., Паспорт безопсности антитеррористической защищенности согласовано начальником  МО МВД РФ "Барун-Хемчикский" О.Л. Донгак.  27.01.2014г. Паспорт безопасности согласованоНачальник ФСБ РФ по РТ Шуровский В.Н. 18.06.2018г. ,начальник главного управления МЧС России по РТ А.Э. Байыр-оол13.06.2018г. , Начальник отдела Федеральной службы войск нац. гвардии РФ по РТ Затолочный С.А. 13.06.2018., Акт проверки состояния комплексной безопасности организации, осуществляющей обр. деятельность к нов. 2019-220 уч. году.</t>
  </si>
  <si>
    <t>05.12.2018г.</t>
  </si>
  <si>
    <t>Лагерь дневного пребывания "Хозяюшка"</t>
  </si>
  <si>
    <t>паспорт безопасности утвержден на 5 лет, категория 3</t>
  </si>
  <si>
    <t>073/19 от 04.12.18</t>
  </si>
  <si>
    <t xml:space="preserve">договор на оказаниие мед. помощи в период оздоровления и организованного отдыха от 01.03.2019г. </t>
  </si>
  <si>
    <t>Ванданова Ульяна Солун-ооловна,                        тел.:89232644767</t>
  </si>
  <si>
    <t>Монгуш Рона Григорьевна, тел.:89235444072</t>
  </si>
  <si>
    <t>Хомушку Шончалай Каадыровна,                               тел.:89235482994</t>
  </si>
  <si>
    <t>Адыгаева Аяна Александровна,                 тел.:89235433033</t>
  </si>
  <si>
    <t>г.Кызыл</t>
  </si>
  <si>
    <r>
      <t xml:space="preserve"> Лагерь дневного пребывания "Буянныг уя"</t>
    </r>
    <r>
      <rPr>
        <sz val="9"/>
        <color rgb="FFFF0000"/>
        <rFont val="Times New Roman"/>
        <family val="1"/>
        <charset val="204"/>
      </rPr>
      <t xml:space="preserve"> </t>
    </r>
  </si>
  <si>
    <r>
      <t>Лагерь дневного пребывания "Радуга"</t>
    </r>
    <r>
      <rPr>
        <sz val="9"/>
        <color rgb="FFFF0000"/>
        <rFont val="Times New Roman"/>
        <family val="1"/>
        <charset val="204"/>
      </rPr>
      <t xml:space="preserve"> </t>
    </r>
  </si>
  <si>
    <r>
      <t>Пришкольный лагерь с дневным пребыванием детей  "Дружба"</t>
    </r>
    <r>
      <rPr>
        <sz val="9"/>
        <color rgb="FFFF0000"/>
        <rFont val="Times New Roman"/>
        <family val="1"/>
        <charset val="204"/>
      </rPr>
      <t xml:space="preserve"> </t>
    </r>
  </si>
  <si>
    <r>
      <t>Пришкольный лагерь с дневным пребыванием детей  "Радуга"</t>
    </r>
    <r>
      <rPr>
        <sz val="9"/>
        <color rgb="FFFF0000"/>
        <rFont val="Times New Roman"/>
        <family val="1"/>
        <charset val="204"/>
      </rPr>
      <t xml:space="preserve"> </t>
    </r>
  </si>
  <si>
    <r>
      <t>Пришкольный лагерь с дневным пребыванием детей  "Малышок"</t>
    </r>
    <r>
      <rPr>
        <sz val="9"/>
        <color rgb="FFFF0000"/>
        <rFont val="Times New Roman"/>
        <family val="1"/>
        <charset val="204"/>
      </rPr>
      <t xml:space="preserve"> </t>
    </r>
  </si>
  <si>
    <r>
      <t>Пришкольный лагерь с дневным пребыванием детей  "Солнечный путь"</t>
    </r>
    <r>
      <rPr>
        <sz val="9"/>
        <color rgb="FFFF0000"/>
        <rFont val="Times New Roman"/>
        <family val="1"/>
        <charset val="204"/>
      </rPr>
      <t xml:space="preserve">  </t>
    </r>
  </si>
  <si>
    <r>
      <t xml:space="preserve">Всего: 5 шт.:         </t>
    </r>
    <r>
      <rPr>
        <sz val="9"/>
        <rFont val="Times New Roman"/>
        <family val="1"/>
        <charset val="204"/>
      </rPr>
      <t>внутри-1,            снаружи-4.</t>
    </r>
  </si>
  <si>
    <r>
      <t>Пришкольный лагерь с дневным пребыванием детей  "Березка"</t>
    </r>
    <r>
      <rPr>
        <sz val="9"/>
        <color rgb="FFFF0000"/>
        <rFont val="Times New Roman"/>
        <family val="1"/>
        <charset val="204"/>
      </rPr>
      <t xml:space="preserve"> </t>
    </r>
  </si>
  <si>
    <r>
      <t>Пришкольный лагерь с дневным пребыванием детей  "Алгый"</t>
    </r>
    <r>
      <rPr>
        <sz val="9"/>
        <color rgb="FFFF0000"/>
        <rFont val="Times New Roman"/>
        <family val="1"/>
        <charset val="204"/>
      </rPr>
      <t xml:space="preserve"> </t>
    </r>
  </si>
  <si>
    <r>
      <t>имеет, согласовно УГБДД МВД по РФ "Барун-Хемчикский", дата выдычи 25.02.19 №201/19 сорк до 2023г.</t>
    </r>
    <r>
      <rPr>
        <sz val="9"/>
        <color rgb="FFFF0000"/>
        <rFont val="Times New Roman"/>
        <family val="1"/>
        <charset val="204"/>
      </rPr>
      <t xml:space="preserve"> </t>
    </r>
  </si>
  <si>
    <r>
      <rPr>
        <sz val="9"/>
        <rFont val="Times New Roman"/>
        <family val="1"/>
        <charset val="204"/>
      </rPr>
      <t>Имеется с выводом на пульт Барун-Хемчикское ОВО войск нац.гвардии РФ по РТ</t>
    </r>
    <r>
      <rPr>
        <sz val="9"/>
        <color rgb="FFFF0000"/>
        <rFont val="Times New Roman"/>
        <family val="1"/>
        <charset val="204"/>
      </rPr>
      <t xml:space="preserve"> </t>
    </r>
  </si>
  <si>
    <t>республиканский</t>
  </si>
  <si>
    <t>Утвержден  от 12.04.2019г. Начальником УО, Согласовано УФС войск национальной гвардии РФ по РТ от 18.04.2019г., Зам.нач.УНДиПРГУ МЧС России по РТ от 15.05.2019г., Нач.УФ службы безопасности РФ по РТ на стадии подписания., срок до 2024года.</t>
  </si>
  <si>
    <t>Утвержден от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от 11.07.2019г., срок до 2024года.</t>
  </si>
  <si>
    <t>Утвержден от 10.01.2019г. Начальником УО, Согласовано УФС войск национальной гвардии РФ по РТ, Зам.нач.УНДиПРГУ МЧС России по РТ, Нач.УФ службы безопасности РФ по РТ  срок до 2024года.</t>
  </si>
  <si>
    <t>Утвержден от 17.05.2019г. Начальником УО, Согласовано УФС войск национальной гвардии РФ по РТ от 17.05.2019г., Зам.нач.УНДиПРГУ МЧС России по РТ от 17.05.2019г., Нач.УФ службы безопасности РФ по РТ на стадии подписания., срок до 2024года.</t>
  </si>
  <si>
    <t>Утвержден от 21.01.2019г. Начальником УО, Согласовано УФС войск национальной гвардии РФ по РТ от 17.05.2019г., Зам.нач.УНДиПРГУ МЧС России по РТ, Нач.УФ службы безопасности РФ по РТ , срок до 2024года.</t>
  </si>
  <si>
    <t>Всего 2 шт.:            снаружи-1,       внутри-2.</t>
  </si>
  <si>
    <t>Утвержден Начальником УО, Согласовано УФС войск национальной гвардии РФ по РТ, Зам.нач.УНДиПРГУ МЧС России по РТ  Нач.УФ службы безопасности РФ по Республике Тыва.</t>
  </si>
  <si>
    <t>Всего 4 шт:                     снаружи- 2,         внутри-2.</t>
  </si>
  <si>
    <t>Всего 4 шт.:                   снаружи- 2,         внутри-2.</t>
  </si>
  <si>
    <t xml:space="preserve">Всего 6 шт.:                  снаружи-2, внутри- 4. </t>
  </si>
  <si>
    <t>Всего 4  шт.:                снаружи-1, внутри- 3.</t>
  </si>
  <si>
    <r>
      <t xml:space="preserve">Паспорт лагеря  от 18 июля 2019г.                                 Столовая, продуктовый склад, медкабинет, игровая комната, учебная комната, спорт площадка.                   </t>
    </r>
    <r>
      <rPr>
        <sz val="9"/>
        <rFont val="Times New Roman"/>
        <family val="1"/>
        <charset val="204"/>
      </rPr>
      <t xml:space="preserve">Сайт: 
http://priyut.baytayga.ru/ https://vk.com/id455951459
https://www.facebook.com/priut.baytaiga
</t>
    </r>
  </si>
  <si>
    <t>Паспорт лагеря  от 18 июля 2019г. Игровая комната (1), комната отдыха (1), кружковая комната, медкабинет, библиотека, столовая, спорт.площадка. Сайт https://school-hemchik.rtyva.ru/         сайт https://nsportal.ru/lou-polyanka-pri-mbou-hemchikskoy-sosh</t>
  </si>
  <si>
    <t xml:space="preserve">Паспорт лагеря от 18 июля 2019г. Игровая комната (2), библиотека,столовая, продуктовый склад,медкабинет,спорт. Площадка.  Сайт: https://school-shui.rtyva.ru/ </t>
  </si>
  <si>
    <t xml:space="preserve">  Паспорт лагеря  от 18 июля 2019 г. Здание начальной школы, спорт.площадка, столовая. Сайт: https://school-kyzyl-dag.rtyva.ru/ </t>
  </si>
  <si>
    <t xml:space="preserve">Паспорт лагеря  от 18 июля 2019г. Столовая, продуктовый склад, спортивный зал, , медкабинет, игровая комната, учебная комната, спорт площадка.Сайт http:// school-kara-hol.rtyva.ru </t>
  </si>
  <si>
    <t xml:space="preserve">Паспорт лагеря № 403 от 18 июля 2019г. столовая, продуктовый склад, медкабинет, спортивный зал, игровая комната, учебная комната, спорт площадка. Сайт: https://school-teeli.rtyva.ru/  </t>
  </si>
  <si>
    <t>Лагерь дневного пребывания "Эреспейлер"</t>
  </si>
  <si>
    <t xml:space="preserve">муниципальный </t>
  </si>
  <si>
    <t>Всего 50 шт.:          снаружи-5,           внутри-45.</t>
  </si>
  <si>
    <t>Всего 8 шт.:           снаружи-5,                        внутри-3.</t>
  </si>
  <si>
    <t xml:space="preserve"> Муниципальное бюджетное образовательное учреждение средняя общеобразовательная школа №3 города Чадана Дзун-Хемчикского кожууна Республики Тыва,                      ОГРН: 1021700625671,                 ИНН: 1709005191,      юридический адрес:  668110, Республика Тыва, Дзун-Хемчикский район, город Чадан, улица  Сельская, дом 2.                                                   e-mail:tuva_school_146@mail.ru</t>
  </si>
  <si>
    <t>Сегленмей Людмила Октек-ооловна, тел.:89233810142</t>
  </si>
  <si>
    <t>Всего 15 шт.:              снаружи-3,          внутри-12.</t>
  </si>
  <si>
    <t>Муниципальное бюджетное общеобразовательное учреждение Чыргакинская средняя общеобразовательная школа Дзун-Хемчикского кожууна Республики Тыва, ОГРН: 1021700625594,              ИНН: 1709005096.             юридический  адрес: 668123, Республика Тыва, Дзун-Хемчикский район, село Чыргакы, улица Ийистерлиг, дом 48.                                           e-mail:tuva_school_130@mail.ru</t>
  </si>
  <si>
    <t>Сарыглар Уран Алдын-ооловна, тел.:8933838645</t>
  </si>
  <si>
    <t>Монгуш Эдуард Омакович, тел.:89293145938</t>
  </si>
  <si>
    <t>Ооржак Рада Эрес-ооловна, тел.:8923541484</t>
  </si>
  <si>
    <t>Всего 16 шт.:             снаружи-8,                      внутри-8.</t>
  </si>
  <si>
    <t>Всего 8 шт.:           снаружи-4,                  внутри-4.</t>
  </si>
  <si>
    <t>Всего 5 шт.:               снаружи-3,           внутри-2.</t>
  </si>
  <si>
    <t>Всего 7 шт.:           снаружи-4,                        внутри-3.</t>
  </si>
  <si>
    <t>Всего 8 шт.:          снаружи-4,          внутри-4.</t>
  </si>
  <si>
    <t>Всего 5 шт.:           снаружи-2,           внутри-3.</t>
  </si>
  <si>
    <t>Всего 6 шт.:             снаружи-2,                   внутри-4.</t>
  </si>
  <si>
    <t>Куулар Солдат-оол Сандакович, тел.:89233868721</t>
  </si>
  <si>
    <t>Сат Аяна Сергеевна, тел.:89527514985</t>
  </si>
  <si>
    <t xml:space="preserve">Паспорт от 07.12.2009г №600.  Игровая комната(1), комната отдыха(1), кружковая (1), медкабинет(1), библиотека(1), столовая(1), спорт.площадка. Сайт: hondergei.edy.ru </t>
  </si>
  <si>
    <t>Идам-Сюрюн Орланмаа Овусовна, тел.:89235402798</t>
  </si>
  <si>
    <t>Салчак Адыгжы Маадырович, тел.:89232694991</t>
  </si>
  <si>
    <t>Ондар Чодураа Алексеевна, тел.:89234220017</t>
  </si>
  <si>
    <t>Монгуш Уран Бугаевна, тел.:89293178973</t>
  </si>
  <si>
    <t>Радченко Марина Владимировна, тел.:89233831077</t>
  </si>
  <si>
    <t>Монгуш Ольга Алексеевна, тел.:89232672796</t>
  </si>
  <si>
    <t>Всего 4 шт.:                    снаружи-4.</t>
  </si>
  <si>
    <t>Всего 4 шт.:       внутри-2,                     снаружи-2.</t>
  </si>
  <si>
    <t>Чаш-оол Ольга Сергеевна, тел.:89233849062</t>
  </si>
  <si>
    <t>Бичекей Айлана Аркадьевна, тел.:89233898826</t>
  </si>
  <si>
    <t>Доктугу Ольга Базыр-ооловна, тел.:89610929317</t>
  </si>
  <si>
    <t>Всего 10 шт.:            внутри-6,                    наружи-4.</t>
  </si>
  <si>
    <t>Всего 4 шт.:      внутри-2,             наружи-2.</t>
  </si>
  <si>
    <t>Всего 8 шт.:                 внутри-6,                    снаружи-2.</t>
  </si>
  <si>
    <t>Давалай Клавдия Наксыл-ооловна, тел.:89293160357</t>
  </si>
  <si>
    <t>Лагерь дневного пребывания "Ак-Бедик"</t>
  </si>
  <si>
    <t>Лагерь дневного пребывания "Ромашка"</t>
  </si>
  <si>
    <t>Лагерь дневного пребывания "Звезда"</t>
  </si>
  <si>
    <t>Лагерь дневного пребывания "Конгулуур"</t>
  </si>
  <si>
    <t>Лагерь дневного пребывания "Добрый дом"</t>
  </si>
  <si>
    <t>Стационарный лагерь "Сайлык"</t>
  </si>
  <si>
    <t>Утвержден 17.04.2019г. Начальником УО, Согласовано УФС войск национальной гвардии РФ по РТ от 23.04.2019г., Зам.нач.УНДиПРГУ МЧС России по РТ от 29.04.2019г., Нач.УФ службы безопасности РФ по РТ от 20.05.2019 г., срок до 2024года.</t>
  </si>
  <si>
    <t>№ 371 от 20 ноября 2014 года</t>
  </si>
  <si>
    <t>№ЛО-17-01-000469 от 10.12.2018 г.</t>
  </si>
  <si>
    <t>Утвежден 17.04.2019г. Начальником УО, Согласовано УФС войск национальной гваррдии РФ поо РТ от 23.04.2019г, Зам нач УНДиПРГУ МЧС России по РТ от 29.04.2019г, нач УФ службы безопасности РФ по РТ от 20.05.2019гот 01.09.15г 3 кат, с 2015-2020гг, срок до 2024 года</t>
  </si>
  <si>
    <t>№119/15 от 01.12.2014г</t>
  </si>
  <si>
    <t>серия ЛО - 17-01-000469 от 10.12.18г  ОГРН 1021700586709 идентификационный номер 1706000607</t>
  </si>
  <si>
    <t>Утвержден 09.07.2019г. Начальником УО, Согласовано Врио начальника отдела Федеральной службы по ВНГ РФ по РТ  от 11.07.2019г., Зам.УНДиПР ГУ МЧС России по РТ от 12.07.2019г., Зам.нач.УФ службы безопасности  по РТ от 17.07.2019 г., срок до 2024года.</t>
  </si>
  <si>
    <t>изменение до   20 ноября 2019 года</t>
  </si>
  <si>
    <t>Утвержден 20.06.2019г. Начальником УО, Согласовано УФС войск национальной гвардии РФ по РТ от 20.06.2019г., Зам.начальника УФСБ РФ по РТ от 28.06.2019г., ЗамНач.ГУ МЧС РФ по РТ - УНД и ПР Подполковник внетренней службы от 05.07.2019 г., срок до 2024года.</t>
  </si>
  <si>
    <t>№ ЛО-17-01-000469 от 10.12.2018 г.</t>
  </si>
  <si>
    <t>Утвержден 02.07.2019г. Начальником УО, Согласовано УФС войск национальной гвардии РФ по РТ от 25.06.2019г., Зам.нач.УНДиПРГУ МЧС России по РТ от 27.06.2019г., Нач.УФ службы безопасности РФ по РТ от 02.07.2019 г., срок до 2024года.</t>
  </si>
  <si>
    <t>№252 от 01.11.2019</t>
  </si>
  <si>
    <t>необходимые документы для получения лицензии предоставлены в отдел лицензирования</t>
  </si>
  <si>
    <t>Утвержден 16.05.2019г. Начальником УО, Согласовано УФС войск национальной гвардии РФ по РТ от 31.10.2019г., Зам.нач.УНДиПРГУ МЧС России по РТ от 03.06.2019г., Нач.УФ службы безопасности РФ по РТ от 30.05.2019 г., срок до 2024года.</t>
  </si>
  <si>
    <t>№ 094\15  от июня  2019 года</t>
  </si>
  <si>
    <t>приложение №21 к лицензии № ЛО-17-01-000343 от 18.04.2016 года</t>
  </si>
  <si>
    <t>не имеются, отсутствуют инфраструктуры</t>
  </si>
  <si>
    <t>Утвержден 07.06.2019 Начальником УО, Согласовано УФС войск национальной гвардии РФ по РТ от 03.06.19г., Зам.нач.УНДиПРГУ МЧС России по РТ от05.06.2019г., Нач.УФ службы безопасности РФ по РТ от 07.06.2019 г.</t>
  </si>
  <si>
    <t>необходимые документы для получения лицензии на стадии доработки</t>
  </si>
  <si>
    <t>Эртине Елена Артуровна, тел.:89235484478</t>
  </si>
  <si>
    <t>Всего 3 шт.: снаружи-1, внутри-2.</t>
  </si>
  <si>
    <t>Борбай-оол Руслана Орус-ооловна, тел.:89233839440</t>
  </si>
  <si>
    <t>Уржук Мира Влаимировна, тел.:89235447953</t>
  </si>
  <si>
    <t>Всего 4 шт.:    снаружи-2, внутри-2.</t>
  </si>
  <si>
    <t>Сырат Урана Соскур-ооловна, тел.: 8 9232684858</t>
  </si>
  <si>
    <t xml:space="preserve">Всего 6 шт.: снаружи-2, внутри-4.  </t>
  </si>
  <si>
    <t>Всего 4 шт.:                                       снаружи-4.</t>
  </si>
  <si>
    <t>Эрендей Айгуль Валерьевна, тел.:89235482176</t>
  </si>
  <si>
    <t>Лагерь дневного пребывания "Радость"</t>
  </si>
  <si>
    <t>21.07-10.08</t>
  </si>
  <si>
    <t>Утвержден от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</si>
  <si>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Детский оздоровительный загородный стационарный лагерь "Ак-Хол" м. Ак-Хол</t>
  </si>
  <si>
    <t>Утвержден 18.06.2019г. Начальником УО, Согласовано УФС войск национальной гвардии РФ по РТ от 17.05.2019г., Зам.нач.УНДиПРГУ МЧС России по РТ от 28.05.2019г., Нач.УФ службы безопасности РФ по РТ от 07.06.2019 г., срок до 2024года.</t>
  </si>
  <si>
    <t>нет автобуса</t>
  </si>
  <si>
    <t xml:space="preserve">по заключениям СЭС получили несоответствие из-за отсутствия колодца   </t>
  </si>
  <si>
    <t>Всего 3 шт.: снаружи-3.</t>
  </si>
  <si>
    <t>Салчак Дорбет Харлыг-ооловна,      тел.:89133516318</t>
  </si>
  <si>
    <t>Стационарный лагерь "Шивилиг"</t>
  </si>
  <si>
    <t>Не имеется (не имеются правоустанавливающие документы лагеря)</t>
  </si>
  <si>
    <t xml:space="preserve">Спутниковый телефон </t>
  </si>
  <si>
    <t>Стационарный лагерь "Шолбан-Ак"</t>
  </si>
  <si>
    <t>На основании приказа УО Барун-Хемчикского кожууна, все школьные газели производят организованную перевозку. В кожууне имеется 6 школьных газелей, все имеют лицензии.</t>
  </si>
  <si>
    <t>Ежегодно заключаем договор с ММЦ города Ак-Довурак, так как нет правоустанавливающих документов на стационарный лагерь "Шолбан-Ак"</t>
  </si>
  <si>
    <t>Всего 6 шт.: снаружи-5, внутри-1.</t>
  </si>
  <si>
    <t>Детский стационарный лагерь "Шуралгак"</t>
  </si>
  <si>
    <t>Сарыглар Айдысмаа Ашак-ооловна, тел:89235509743</t>
  </si>
  <si>
    <t xml:space="preserve">Утвержден 04.12.2018 г. Начальником УО, Согласовано зам. Начальника ГУ МЧС России по РТ от 12.12.2018 г., начальникомУФСБ ВНГ РФ по РТ от 24.12.2018 г., начальником УФСБ РФ по РТ от 21.12.2018 г., срок до 2023 г., 3 категория </t>
  </si>
  <si>
    <t>Серия ЛО-17 №0003002 от 29.12.2017г.</t>
  </si>
  <si>
    <t>Всего 3 шт.: внутри-2, снаружи-1.</t>
  </si>
  <si>
    <t>стационарный лагерь "Бельбей"</t>
  </si>
  <si>
    <t>Григорьевна Анастасия Валерьевна, тел.:89235556434</t>
  </si>
  <si>
    <t xml:space="preserve">Детский оздоровительный загородный стационарный лагерь "Чодураа" </t>
  </si>
  <si>
    <t>Утвержден 14.06.2019г. Начальником УО, Согласовано УФС войск национальной гвардии РФ по РТ от 14.06.2019г., Зам.нач.ГУ МЧС России по РТ от 17.026.2019г.,Нач.УФ службы безопасности РФ по РТ от 21.06.2019г., срок до 2024года</t>
  </si>
  <si>
    <t>НЕТ</t>
  </si>
  <si>
    <t>Ежегодно заключаем договор с ММЦ Улуг-Хемского кожууна, так как работа по лицензированию не закончена. проводится</t>
  </si>
  <si>
    <t xml:space="preserve">Всего 6 шт.:      внутри-3, снаружи-3. </t>
  </si>
  <si>
    <t>Загородный стационарный детский лагерь "Чагытай"</t>
  </si>
  <si>
    <t>профсоюзный</t>
  </si>
  <si>
    <t>Сюрюн Галина Алексеевна, тел.:89235489920</t>
  </si>
  <si>
    <t>Лицензия №ЛО-17-01-000514 от 05.08.2019 года на осуществление медицинской деятельности</t>
  </si>
  <si>
    <t>Имеется.</t>
  </si>
  <si>
    <t>Ымбыы Артур Кажал-оолович,        тел:89232616815</t>
  </si>
  <si>
    <t xml:space="preserve">Паспорт лагеря утвержден от 01.03.2019г., сайт https://chedi-hol-ducsh.rlya.ru,  жилые корпуса для детей -3, игровой зал -1, комната психологической разгрузки, спортивная пдощадка, танцевальная площадка, библиотека, клуб.  </t>
  </si>
  <si>
    <t>Утвержден 11.06.2019г. Начальником УО, Согласовано УФС войск национальной гвардии РФ по РТ от 10.06.2019г., Зам.нач.УНДиПРГУ МЧС России по РТ от 11.06.2019г., Нач.УФ службы безопасности РФ по РТ 13.06.2019г., срок до 2024года.</t>
  </si>
  <si>
    <t xml:space="preserve">Ежегодно заключаем договор с ЦКБ. Лицензия ЦКБ ЛО-17-01-000467 от 27 ноября 2018г. </t>
  </si>
  <si>
    <t>Всего 10 шт.: внутри-7, снаружи-3.</t>
  </si>
  <si>
    <t>Стационарный лагерь "Родничок"</t>
  </si>
  <si>
    <t>Паспорт лагеря: https:// sschool-iy.rtyva.ru Здание школы-интерната , спортзал</t>
  </si>
  <si>
    <t>Имеется              2 категория безопасности с сроком на 5 лет</t>
  </si>
  <si>
    <t>№161/19 от 24.01.19г УАЗ-19728-01)</t>
  </si>
  <si>
    <t>ЛО-17 0002583 приложение №12 к ЛО-17-01 -000394 от 08.09.2017г</t>
  </si>
  <si>
    <t>Всего 6 шт.: внутри-3, снаружи-3.</t>
  </si>
  <si>
    <t>Стационарный лагерь "Азас"</t>
  </si>
  <si>
    <t>Утвержден от 20.05.2019г начальником УО, Согласовано с УФС безопасности РФ по РТ от 29.05.2019г, ГУ МЧС России по РТ от 24.04.2019г,  УФС службы войск национальной гвардии РФ по РТ от 11.04.2019г, срок до 2024 года</t>
  </si>
  <si>
    <t>№220/19 "23" апреля 2019г</t>
  </si>
  <si>
    <t>Всего 6 шт.:     снаружи-4, внутри-2.</t>
  </si>
  <si>
    <t xml:space="preserve">стационарный  лагерь "Таежный"         </t>
  </si>
  <si>
    <t>Всего 2 шт.: внутри-2.</t>
  </si>
  <si>
    <t>17Л01 №0000336 от 21 декабря 2018 года №591</t>
  </si>
  <si>
    <t xml:space="preserve"> ППЭ-320</t>
  </si>
  <si>
    <t>Утвержден 21.01.2019г. Начальником УО, Согласовано УФС войск национальной гвардии РФ по РТ от 21.01.2019г., Зам.нач.УНДиПРГУ МЧС России по РТ от 27.01.2019г., Нач.УФ службы безопасности РФ по РТ от 21.01.2019г., срок до 2024года.</t>
  </si>
  <si>
    <t>ЛО-17 0002580 приложение №9 к ЛО-17-01 -000394 от 08.09.2017г</t>
  </si>
  <si>
    <t>истек срок</t>
  </si>
  <si>
    <t>Утвержден от 20.05.2019г начальником УО, Согласовано с УФС безопасности РФ по РТ от 18.06.2019г, ГУ МЧС России по РТ от 04.06.2019г,  УФС службы войск национальной гвардии РФ по РТ от 30.05.2019г, срок до 2024 года</t>
  </si>
  <si>
    <t>ЛО-17 0002589 приложение №18 к ЛО-17-01 -000394 от 08.09.2017г</t>
  </si>
  <si>
    <t>17 ЛО1 №0000415 от "31" мая 2013 года №249</t>
  </si>
  <si>
    <t>Утвержден 13.02.2019г. Начальником УО, Согласовано УФС войск национальной гвардии РФ по РТ от 22.02.2019г., Зам.нач.УНДиПРГУ МЧС России по РТ от 08.07.2019г., Нач.УФ службы безопасности РФ по РТ  от 30.04.2019г, заместителя начальника главного управления МЧС России по РТ  от 14.02.2019г, срок до 2024года.</t>
  </si>
  <si>
    <t>Нет, не входит в зону диклокации с.Тоора-Хем, если поставят все равно не рентабельны, т.е. ОО находятся в отдаленостях от АТС с.Тоора-Хем более 12 км.</t>
  </si>
  <si>
    <t>Монгуш Артур Дажымаевич, тел.:89232687334</t>
  </si>
  <si>
    <t>Оюн Сайлык-оол Семёнович, тел.:89233803182</t>
  </si>
  <si>
    <t>Муниципальное бюджетное образовательное учреждение средняя общеобразовательная школа №1 города Чадана Дзун-Хемчикского кожууна Республики Тыва,                       ОГРН: 1021700624450,                ИНН: 1709004712,                                юридический адрес: 668110, Республика Тыва, Дзун-Хемчикский район, город Чадан, улица Победа, дом 26.                                                           e-mail:tuva_school_145@mail.ru</t>
  </si>
  <si>
    <t xml:space="preserve"> Муниципальное бюджетное образовательное учреждение средняя общеобразовательная школа №2 города Чадана Дзун-Хемчикского кожууна Республики Тыва,                      ОГРН: 1021700625583, ИНН:1709005071,                      юридический адрес: 668110, Республика Тыва, Дзун-Хемчикский район, город Чадан,  улица Ленина, дом 57.                                                        e-mail:tuva_school_150@mail.ru </t>
  </si>
  <si>
    <t>Муниципальное бюджетное общеобразовательное учреждение Чыраа-Бажынская средняя общеобразовательная школа Дзун-Хемчикского кожууна Республики Тыва, ОГРН: 1021700625726                     ИНН:1709005145                        юридический адрес: 668101, Республика Тыва, Дзун-Хемчикский район,село Чыраа-Бажы, улица Ленина,  дом 57.                                      e-mail:tuva_school_126@mail.ru</t>
  </si>
  <si>
    <t xml:space="preserve"> Муниципальное бюджетное общеобразовательное учреждение "Хорум-Дагская средняя общеобразовательная школа Дзун-Хемчикского района Республики Тыва,                                                     ОГРН: 1021700625737                     ИНН: 1709005160,                        юридический адрес: 668113, Республика Тыва, Дзун-Хемчикский район, село Хорум-Даг, улица Х.А.Оюу, дом 26.                                           e-mail:tuva_school_153@mail.ru</t>
  </si>
  <si>
    <t xml:space="preserve"> Муниципальное бюджетное общеобразовательное учреждение Шеминская   средняя общеобразовательная школа муниципального района Дзун-Хемчикский район Республики Тыва,                       ОГРН: 1021700625693,                         ИНН:1709005120,             юридический адрес:  668112, Республика Тыва, Дзун-Хемчикский район, село Шеми, улица Найырал, дом 34.                                                         e-mail: tuva_school_131@mail.ru</t>
  </si>
  <si>
    <t>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                                                     ОГРН: 1021700625935,                     ИНН: 1709005240.                    юридический адрес: 668117, Республика Тыва, Дзун-Хемчикский район, село Теве-Хая, улица Садовая, дом 1. e-mail:tuva_school_149@mail.ru</t>
  </si>
  <si>
    <t>Муниципальное бюджетное общеобразовательное учреждение Хайыраканская  редняя общеобразовательная школа муниципального района Дзун-Хемчикский кожуун Республики Тыва, ОГРН: 1021700625572                ИНН: 1709005089,                               юридический адрес:668116, Республика Тыва, Дзун-Хемчикский район, село Хайыракан,  улица Александра Данзы-Белек, дом 58, квартира 1.                                                e-mail:tuva_school_154@mail.ru</t>
  </si>
  <si>
    <t>Муниципальное бюджетное общеобразовательное учреждение  Баян-Талинская  средняя общеобразовательная школа Дзун-Хемчикского кожууна Республики Тыва ОГРН: 1021700625715          ИНН: 1709005152.                                             юридический  адрес: 668121, Республика Тыва, Дзун-Хемчикский район, село Баян-Тала, улица Самбуу   дом 20.                                                          e-mail:tuva_school_141@mail.ru</t>
  </si>
  <si>
    <t>Муниципальное бюджетное общеобразовательное учреждение Ийменская средняя общеобразовательная школа Дзун-Хемчикского кожууна Республики Тыва,                                                     ОГРН: 1021700625913                           ИНН: 1709005233,              юридический адрес:668115, Республика Тыва, Дзун-Хемчикский район, село Ийме, улица Ленина,        дом 7.                                                        e-mail:tuva_school_140@mail.ru</t>
  </si>
  <si>
    <t>Муниципальное бюджетное образовательное учреждение "Начальная школа - детский сад"     ИНН: 1717008340,                               ОГРН:1021700728422,               юридический адрес: 667901,Республика Тыва, Кызылский район, поселок городского типа Каа-Хем, улица Дамырак, дом 1.                       e-mail:ayasmaa.choodu@mail. ru</t>
  </si>
  <si>
    <r>
      <t>Муниципальное бюджетное общеобразовательон учреждение средняя общеобразовательная школа №1 села Мугур-Аксы                          ИНН: 1710001730,                               ОГРН: 1021700644822,             юридический адрес: 668020,Республика Тыва, Монгун-Тайгинский район,село Мугур-Аксы,улица Кошкар-оол, дом 3.         e-mail: tyva _school_121</t>
    </r>
    <r>
      <rPr>
        <u/>
        <sz val="9"/>
        <rFont val="Times New Roman"/>
        <family val="1"/>
        <charset val="204"/>
      </rPr>
      <t xml:space="preserve"> </t>
    </r>
    <r>
      <rPr>
        <sz val="9"/>
        <rFont val="Times New Roman"/>
        <family val="1"/>
        <charset val="204"/>
      </rPr>
      <t>@mail.ru</t>
    </r>
  </si>
  <si>
    <t>Муниципальное бюджетное общеобразовательное учреждение средняя общеобразовательная школа №2 села Мугур-Аксы                              ИНН: 1710001787,                         ОГРН: 1031700644480,              юридический адрес: 668020,Республика Тыва, Монгун-Тайгинский район, село Мугур-Аксы,улица Саны-Шири, дом 58.     тел:8(394)51-22-4-26                                     e-mail:tyva_school120_@mail.ru</t>
  </si>
  <si>
    <t>Муниципальное бюджетное учреждение "Хандагайтинская средняя общеобразовательная школа" Овюрского кожууна                             ИНН: 1708003064,                                ОГРН: 1031700606310,                юридический адрес: 668130, Республика Тыва, Овюрский район, село Хандагайты, переулок Школьный, дом,1.                                     e-mail: tyva_school_124@mail.ru</t>
  </si>
  <si>
    <t>Муниципальное бюджетное образовательное учреждение Солчурская средняя общеобразовательная школа,                 ИНН: 1708003040,                              ОГРН: 1031700606299,                                     юридический адрес: 668133, Республика Тыва, Овюрский район, село Солчур, улица Дамдын, дом 1.                     e-mail: tyva_school_123@mail.ru; solchur@edu17.ru</t>
  </si>
  <si>
    <t>Муниципальное бюджетное образовательное учреждение Саглынская средняя общеобразовательная школа Овюрского кожууна села Саглы",            ИНН:1708003025, ОГРН:1031700606277,              юридический адрес:                            668141, Республика Тыва, Овюрский район, село Саглы улица Чанчы-Хоо, дом 3. эл.адрес:tyva_school_122@mail.ru</t>
  </si>
  <si>
    <t>Муниципальное бюджетное учреждение Чаа-Суурская средняя общеобразовательная школа имени Шарый-оол Владмира Чактар-ооловича, село Чаа-Суур, ИНН:1708003018,                               ОГРН:1031700606266,                 юридический адрес:                           668134,  РеспубликаТыва, село Чаа-Суур, улица Мезил-оола, дом 26.                                                             e-mail: chaasuursurguul@mail.ru</t>
  </si>
  <si>
    <t>Муниципальное автономное образовательное учреждение Ак-Чыраанская средняя общеобразовательная школа села Ак-Чыраа,                                                   ИНН: 1708003057,                                ОГРН: 1031700606300,       юридический адрес:                           668134, Республика Тыва, село Ак-Чыраа, улица Ирбитей, дом 1.                             e-mail:  tyva_school_91@mail.ru</t>
  </si>
  <si>
    <t xml:space="preserve">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ИНН: 1716003131,                             ОГРН: 1021700714122.    юридический адрес: 668150, Республика Тыва ,Сут-Хольский район, село Кызыл-Тайга,                     улица Кыстаа, дом 26.                            e-mail:tyva_school_143@mail.ru
</t>
  </si>
  <si>
    <t xml:space="preserve"> Ондар Екатерина Ыйдымбууевна , тел.:89232634274</t>
  </si>
  <si>
    <t>Ондар Чейнеш Ызыковна, тел.:89527516756</t>
  </si>
  <si>
    <t>Монгуш Долаана Доткан-ооловна, тел.:89235497561</t>
  </si>
  <si>
    <t>Муниципальное бюджетное общеобразовательое учреждение Кызыл-Чыраанская средняя общеобразовательная школа      ИНН: 1706004030,                                           ОГРН: 1031700586610, юридический адрес: 668363, Республика Тыва, Тес-Хемский район,село Ак-Эрик, улица Ооржак Чадамба, дом 20, квартира 1.                                                                      e-mail:tuva _school_97@mail.ru</t>
  </si>
  <si>
    <t>Муниципальное бюджетное общеобразовательное учреждение О-Шынаанская средняя общеобразовательная школа                                           ИНН: 1706004016,                               ОГРН: 1031700586598, юридический адрес: 668365, Республика Тыва, Тес-Хемскский район, село О-Шынаа,                      улица  Артына, дом 1.                      e-mail: o_shynaa_school@mail.ru</t>
  </si>
  <si>
    <r>
      <t>Муниципальное бюджетное общеобразовательное учреждение Самагалтайская средняя общеобразовательная школа №2  ИНН: 1706004062, ОГРН: 1031700586642, юридический адрес: 668360,Республика Тыва, Тес-Хемский  район, село Самагалтай,улица Дружба, дом  72. e-mail:tyva _school_99</t>
    </r>
    <r>
      <rPr>
        <u/>
        <sz val="10"/>
        <rFont val="Times New Roman"/>
        <family val="1"/>
        <charset val="204"/>
      </rPr>
      <t xml:space="preserve"> </t>
    </r>
    <r>
      <rPr>
        <sz val="10"/>
        <rFont val="Times New Roman"/>
        <family val="1"/>
        <charset val="204"/>
      </rPr>
      <t>@mail.ru</t>
    </r>
  </si>
  <si>
    <t>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ИНН: 1706004023,                             ОГРН: 1031700586609), юридический адрес: 668368, Республика Тыва,Тес-Хемский район,село Холь-Оожу,улица Ч.Кежик-оол,  дом 3.                              e-mail:ushynaa-2015@mail.ru</t>
  </si>
  <si>
    <t>Муниципальное бюджетное общеобразовательное учреждение Шуурмакская средняя  общеобразовательная школа №1  ИНН: 1706003076,                                 ОГРН: 1031700586565, юридический адрес: 668364,Республика Тыва, Тес-Хемский район,село Шуурмак, улица Набережная, дом 5.                e-mail:tyvaschool95@mail.ru</t>
  </si>
  <si>
    <t>Муниципальное бюджетное общеобразовательное учреждение Чыргаландинская средняя общеобразовательная школа  села Белдир-Арыг                                       ИНН: 1706004143,                             ОГРН: 1021700644822, юридический адрес: 668362,Республика Тыва,Тес-Хемский  район,село Белдир-Арыг,улица Ленина, дом 30.           e-mail:chyrgalandy@mail.ru.</t>
  </si>
  <si>
    <t>14.</t>
  </si>
  <si>
    <t>Муниципальное бюджетное образовательное учреждение "Средняя общеобразовательная школа  села Тоора-Хем имени Леонида Борандаевича Чадамба", ИНН:1703000239,                                 ОГРН:1021700552818,  юридический адрес:668530, Республика Тыва, селоТоора-Хем, улица Советская, дом 26.                    e-mail: tyva_school_180@mail.ru</t>
  </si>
  <si>
    <t>Дамбаа Когел Вадимович, тел.:89232632868</t>
  </si>
  <si>
    <t>Куулар Алдын-Ай Эрес-ооловна, тел.:89610925209</t>
  </si>
  <si>
    <t>Муниципальное бюджетное образовательное учреждение Адыр-Кежигская  средняя общеобразовательная школа , ИНН: 1703002324,                             ОГРН: 1031700552817, юридический адрес:668551, Республика Тыва, Тоджинский район, село Адыр-Кежиг, улица: Анчы, дом 26.                                         e-mail: tyva_scool_181@ mail.ru</t>
  </si>
  <si>
    <t>Муниципальное бюджетное  учреждение Ийская средняя общеобразовательная школа , ИНН:1703002331,                              ОГРН:1031700552828,  юридический адрес: 668532, Республика Тыва, Тоджинский район, село Ий, улица Советская, дом 15.  Контактный номер: 8(394)-50-2-11-51; e-mail: tyva_ school_183@ mail.ru</t>
  </si>
  <si>
    <t>Государственное бюджетное учреждение  Республики Тыва "Центр социальной помощи семье и детям Улуг-Хемского кожууна",                   ИНН:  1714001805,                                         ОГРН: 1021700689471,                   юридический адрес-668210, Республика Тыва, Улуг-емский район, город Шагонар, улица Строителей, дом 10,                                                         e-mail:ulughem.sid@maul.ru</t>
  </si>
  <si>
    <t>Муниципальное бюджетное образовательное учреждение средняя общеобразовательная школа с углубленным изучением отдельных предметов №1 города Шагонар муниципального района "Улуг-Хемский кожуун Республики Тыва", ОГРН: 1031700689437,                        ИНН: 1714005180,                    юридический адрес: 668210, Республика Тыва, Улуг-Хемский район, город Шагонар , улица 30 лет Советской Тувы,  дом 14,                        e-mail:tyva_school_41@mail.ru</t>
  </si>
  <si>
    <t>Муниципальное бюджетное образовательное учреждение средняя общеобразовательная школа №2 города Шагонар муниципального района "Улуг-Хемский кожуун Республики Тыва",                              ИНН:  1714005207                             ОРГН: 1041700689359,                    юридический адрес: 668210,  Республика Тыва,Улуг-Хемский район, город Шагонар, улица Саяно-Шушенская, дом 2а,                                         e-mail:shagonar_sosh2@mail.ru</t>
  </si>
  <si>
    <t>Муниципальное бюджетное образовательное учреждение"Гимназия города Шагонар муниципального района "Улуг-Хемский кожуун Республики Тыва".                                                    ИНН: 1714004965,                               ОГРН: 102170068931,               юридический адрес: 668210, Республика Тыва, Улуг-Хемский район, город Шагонар, улица Октябрьская, дом 26,                           e-mail:tyva_school_43@mail.ru.</t>
  </si>
  <si>
    <t xml:space="preserve">Муниципальное бюджетное образовательное учреждение средняя общеобразовательная школа с.Кок-Чыраанский муниципального района "Улуг-Хемский кожуун Республики Тыва",ИНН: 1714005260001,           ОГРН:1041700689425,              юридический адрес: 668234, Республика Тыва, Улуг-Хемский район, село Арыг-Бажы, улица Айылыг-Кыйыг, дом 31.                           e-mail:tyva_school_46@mail.ru.
</t>
  </si>
  <si>
    <t>Муниципальное бюджетное образовательное учреждение средняя общеобразовательная школа села Чаатинский им. К.О.Шактаржыка, ИНН: 1714005246,                               ОГРН: 1041700689447,                  юридический адрес: 668233, Республика Тыва, село Чодураа,  улица Школьная, дом 13,                     e-mail: tyva_school_38@mail.ru</t>
  </si>
  <si>
    <t>Муниципальное бюджетное образовательное учреждение с. Арыскан муниципального района «Улуг-Хемский  кожуун Республики Тыва»,                                   ИНН:1714005285,                                  ОГРН: 1700689403,                   юридический  адрес:668316, Республика Тыва, Улуг-Хемский район, село Арыскан, улица Гагарина, дом 29.                                                   e-mail:tyva_school_35@mail.ru</t>
  </si>
  <si>
    <t>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 ИНН:1714005214  , ОГРН:1041700689470  ,               юридический адрес:668214, Республика Тыва, Улуг-Хемский район, село Иштии-Хем, улица Школьная, дом 1.                                         e-mail: tyva_school_36@mail.ru</t>
  </si>
  <si>
    <t>Муниципальное бюджетное образовательное учреждение средняя общеобразовательная школа села Эйлиг-Хемский муниципального района " Улуг-Хемский кожуун Республики Тыва", ИНН: 1714005292, ОГРН: 1041700689392,              юридический адрес: 668210, Республика Тыва,Улуг-Хемский район, село Эйлиг-Хем, улица Маадыр-оола, дом 2,                                    e-mail:tyva_school_50@mail.ru</t>
  </si>
  <si>
    <t xml:space="preserve">Всего 3 шт.:          внутри-2, снаружи-1. 
</t>
  </si>
  <si>
    <t xml:space="preserve">Всего 3 шт.: внутри-1, снаружи-2.
</t>
  </si>
  <si>
    <t xml:space="preserve">Всего 2 шт.:          внутри-1, снаружи-1. 
</t>
  </si>
  <si>
    <t xml:space="preserve">Всего 2 шт.: внутри-1, снаружи-1.
</t>
  </si>
  <si>
    <t>Всего 8 шт.: внутри-6, снаружи-2.</t>
  </si>
  <si>
    <t>Всего 5 шт.: снаружи-3, внутри-2.</t>
  </si>
  <si>
    <t>Всего 12 шт.: снаружи-5, внутри-7.</t>
  </si>
  <si>
    <t>Паспорт лагеря от 01.02.2019г.до 01.02.2020г. , сайт лагеря Игровая комната (2), медкабинет, столовая, спорт.площадка  ulughem.sid@mail.ru</t>
  </si>
  <si>
    <t>Паспорт лагеря от 01.02.2019г.до 01.02.2020г. , сайт лагеря- https://school-shagonar.rtyva.ru/Игровая комната (4), комната отдыха (4), медкабинет, библиотека, столовая, спорт.площадка</t>
  </si>
  <si>
    <t>Паспорт лагеря  от 01.02.2019г.до 01.02.2020г. , сайт лагеря- https://school-shagonar.rtyva.ru/Игровая комната (4), комната отдыха (4), медкабинет, библиотека, столовая, спорт.площадка</t>
  </si>
  <si>
    <t>Паспорт лагеря  от 01.02.2019г.до 01.02.2020г. , сайт лагеря- https://school-hayurakan.rtyva.ru/Игровая комната (4), комната отдыха (4), медкабинет, библиотека, столовая, спорт.площадка</t>
  </si>
  <si>
    <t>№АН-24-002257 от 07 октября 2019г. (ГАЗ -322121т217ау , год выпуска 2006г.,дата технического осмотра 21.01.2019г.)</t>
  </si>
  <si>
    <t>Паспорт лагеря от  01.02.2019г.до 01.02.2020г. , сайт лагеря- gym-shagonar.rtyva.ru/Игровая комната (1), комната отдыха (1), медкабинет, библиотека, столовая, спорт.площадка</t>
  </si>
  <si>
    <t>№АН-24-002291 от 29 октября 2019г. (ГАЗ -322121т121ау , год выпуска 2016г.,дата технического осмотра 21.01.2019г.)</t>
  </si>
  <si>
    <t>№АН-24-002369 от 02 декабря 2019г. (ГАЗ -322121т237ау , год выпуска 2012г.,дата технического осмотра 21.01.2019г.)</t>
  </si>
  <si>
    <t>-</t>
  </si>
  <si>
    <t>Всего 3 шт.:                  снаружи-2, внутри-1.</t>
  </si>
  <si>
    <t>и.о. директора Самбуу Елизавета Александровна, тел.:89235514402</t>
  </si>
  <si>
    <t>Спирина Людмила Сергеевна, тел.:89233829775</t>
  </si>
  <si>
    <t xml:space="preserve">Айыр-оол Солангы Коковна, тел.:89235429764                       </t>
  </si>
  <si>
    <t>Дамбаа Альбина Викторовна, тел.:89293164959</t>
  </si>
  <si>
    <t>Мижит-оол Аржаана Анатольевна, тел.:89235412916</t>
  </si>
  <si>
    <t>Кызыл-оол Саяна Начыновна, тел.:89232650222</t>
  </si>
  <si>
    <t>Суруу Аляна Сандак-Доржуевна, тел.:89233844371</t>
  </si>
  <si>
    <t>Аир-Санаа Саян Мергенович, тел.:89232691584</t>
  </si>
  <si>
    <t>Дадар-оол Чойган Алексеевич, тел.:89133533234</t>
  </si>
  <si>
    <t>Дамдын Владимир Март-оолович, тел.:89293157593</t>
  </si>
  <si>
    <t>Детский оздоровительный лагерь "Буянныг" с дневным пребыванием</t>
  </si>
  <si>
    <t>Паспорт антитеррористической безопасности разработан ждем согласования Россгвардии и ФСБ.</t>
  </si>
  <si>
    <t xml:space="preserve"> № ЛО-17-01-000299 от 01.06.2015г сроком годности бессрочно</t>
  </si>
  <si>
    <t>Кухня, столовая, игровой зал, медицинский кабинет, кабинет психолога, кабинет социальных работников, коридор, кабинет директора, коридор, спальня девочек, кабинет мальчиков. Имеется сайт учреждения erzin-sid, материально-техническая база лагеря (1.игровая комната;
2.помещение для занятий кружков;
3.помещение медицинского назначения;
4.спортивный зал;
5.столовая;
6.помещение для сушки одежды и обуви;
7.раздевалка для верхней одежды;
8.кладовая спортинвентаря;
9.игр и кружкового инвентаря;
10.туалеты;
сколько комнат и т.д.)</t>
  </si>
  <si>
    <t>Серия ЛО - 17 - 01 - 000294 от 28.04.2015</t>
  </si>
  <si>
    <t>Всего 8 шт.:  снаружи-4, внутри-4.</t>
  </si>
  <si>
    <t>Макпан-оол Чойганмаа Михайловна, тел.: 8-952-752-91-89</t>
  </si>
  <si>
    <t xml:space="preserve">государственное </t>
  </si>
  <si>
    <t xml:space="preserve">Детский оздоровительный лагерь "Алаан-тос" </t>
  </si>
  <si>
    <t>Договор №026,от 03.06.2019г заключен ФФГУП "Охрана" Росгвардии по Республике Тыва</t>
  </si>
  <si>
    <t>Договор с ГБУЗ РТ "Каа-Хемская ЦКБ", имеющий на медицинскую деятельность № ЛО-17-01-000470 от 24.12.2018г. Срок действия договора до 20.02.2020г</t>
  </si>
  <si>
    <t>Всего 8 шт.: внутри-4, снаружи-4.</t>
  </si>
  <si>
    <t>№ ЛО-17-01-000347 от 17.05.2016г.</t>
  </si>
  <si>
    <t>Ондар Байлак Андреевна, тел.:8923-383-51-33</t>
  </si>
  <si>
    <t>Всего 1 шт.: внутри-1.</t>
  </si>
  <si>
    <t>Лицензия № ЛО-17-01-000492 от16.04.2019г. на осуществление медицинской деятельности, срок-бессрочно</t>
  </si>
  <si>
    <t>Дамбадугарова Виктория Васильевна, тел.: 89235459733</t>
  </si>
  <si>
    <t>Договор заключен с Барун-Хемчикским ОВО ВНГ с 2016 года с ежегодной пролонгацией</t>
  </si>
  <si>
    <t>Корпус начальной школы, спортивная площадка.              Сайт лагеря:https://school1-saryg-sep.rtyva.ru, паспорт лагеря бессрочное</t>
  </si>
  <si>
    <t>Корпус начальной школы, спортивная площадка. Сайт лагеря: https://school-buren-b-haak.rtyva.ru, паспорт лагеря бессрочное</t>
  </si>
  <si>
    <t>Корпус начальной школы, спортивная площадка. Сайт лагеря: https://school2-saryg-sep.rtyva.ru, паспорт лагеря бессрочное</t>
  </si>
  <si>
    <t>Корпус  основной школы, спортивная площадка. Сайт лагеря: https://school-boyarovka.rtyva.ru, паспорт лагеря бессрочное</t>
  </si>
  <si>
    <t>Корпус  основной школы, спортивная площадка. Сайт лагеря:https://school-buren-hem.rtyva.ru, паспорт лагеря бессрочное</t>
  </si>
  <si>
    <t>Корпус  основной школы, спортивная площадка. Сайт лагеря: https://school-ilinka.rtyva.ru, паспорт лагеря бессрочное</t>
  </si>
  <si>
    <t>Корпус  основной школы, спортивная площадка. Сайт лагеря: https://school-kundustug.rtyva.ru, паспорт лагеря бессрочное</t>
  </si>
  <si>
    <t>Корпус  основной школы, спортивная площадка. Сайт лагеря: https://school-kok-haak.rtyva.ru, паспорт лагеря бессрочное</t>
  </si>
  <si>
    <t>Корпус  основной школы, спортивная площадка. Сайт лагеря: https://school-s-bajy.rtyva.ru, паспорт лагеря бессрочное</t>
  </si>
  <si>
    <t>Корпус начальной школы, спортивная площадка. Сайт лагеря: https://school-ust-buren.rtyva.ru, паспорт лагеря бессрочное.</t>
  </si>
  <si>
    <t>Чалдыг Диана Алдын-ооловна, тел.: 89235518357</t>
  </si>
  <si>
    <t xml:space="preserve">Пришкольный лагерь "Сайзанак" с дневным  пребыванием  МБОУ СОШ с.Кунгуртуг Тере-Хольского кожууна </t>
  </si>
  <si>
    <t>Муниципальное бюджетное общеобразовательное учреждение средняя общеобразовательная школа села Кунгуртуг Тере-Хольского кожууна                             ИНН: 1720000101, ОГРН: 1041700727309.                       Юридический адрес: 667903, Республика Тыва, Тере-Хольский район, село Кунгуртуг, улица Дружба, дом 12.                                         e-mail:tyva_school_200@mail.ru</t>
  </si>
  <si>
    <t>ЛО - 17 -01-000348 от 25 мая 2016г</t>
  </si>
  <si>
    <t>Август-оол Людмила Монгушовна, тел.:89233878164</t>
  </si>
  <si>
    <t>столовая, игровой зал, продуктовый склад, комната досуга, хозяйственный корпус, медкабинет, баня, спорт площадка, сайт лагеря: http://csp-dzunhem.tuva.socinfo.ru, паспорт лагеря имеется, бессрочно</t>
  </si>
  <si>
    <r>
      <rPr>
        <sz val="9"/>
        <color theme="1"/>
        <rFont val="Times New Roman"/>
        <family val="1"/>
        <charset val="204"/>
      </rPr>
      <t xml:space="preserve"> Детский оздоровительный лагерь "Планета детства" с дневным пребыванием </t>
    </r>
    <r>
      <rPr>
        <sz val="9"/>
        <color rgb="FFFF0000"/>
        <rFont val="Times New Roman"/>
        <family val="1"/>
        <charset val="204"/>
      </rPr>
      <t xml:space="preserve"> </t>
    </r>
  </si>
  <si>
    <t>соц. услуга</t>
  </si>
  <si>
    <t>соц.услуга</t>
  </si>
  <si>
    <t>17Л01   0000259</t>
  </si>
  <si>
    <t>17Л01   0000234</t>
  </si>
  <si>
    <t>17Л01  0000174</t>
  </si>
  <si>
    <t>Республиканский</t>
  </si>
  <si>
    <t>Куулар Чодураа Арандийевна, тел.: 8-923-261-14-19</t>
  </si>
  <si>
    <t>Утвержден  от 10.05.2019г. Начальником УО, Согласовано УФС войск национальной гвардии РФ по РТ от 03.10.2019г., Зам.нач.УНДиПРГУ МЧС России по РТ от 08.10.2019г., Нач.УФ службы безопасности РФ по РТ от 15.10.2019г., срок до 20.05.2020года.)</t>
  </si>
  <si>
    <t>Всего 3 шт.: снаружи-2, внутри-1.</t>
  </si>
  <si>
    <t xml:space="preserve">№ЛО-17-01-000519  от 24.09.2019 г. </t>
  </si>
  <si>
    <t xml:space="preserve">Детский оздоровительный  лагерь "Здравушка"  с дневным пребыванием детей.
</t>
  </si>
  <si>
    <r>
      <t xml:space="preserve">Государственное бюджетное учереждение Республики Тыва "Центр социальной помощи семье и детям Овюрского кожууна" ИНН: 1708002825 ОГРН: 1021700606531, </t>
    </r>
    <r>
      <rPr>
        <sz val="10"/>
        <rFont val="Times New Roman"/>
        <family val="1"/>
        <charset val="204"/>
      </rPr>
      <t>юридический адрес:</t>
    </r>
    <r>
      <rPr>
        <sz val="10"/>
        <color theme="1"/>
        <rFont val="Times New Roman"/>
        <family val="1"/>
        <charset val="204"/>
      </rPr>
      <t xml:space="preserve">668130, Республика  Тыва, Овюрский район, село Хандагайты, улица Вокзальная,дом 1.
</t>
    </r>
    <r>
      <rPr>
        <sz val="10"/>
        <rFont val="Times New Roman"/>
        <family val="1"/>
        <charset val="204"/>
      </rPr>
      <t>контактные данные:</t>
    </r>
    <r>
      <rPr>
        <sz val="10"/>
        <color theme="1"/>
        <rFont val="Times New Roman"/>
        <family val="1"/>
        <charset val="204"/>
      </rPr>
      <t>тел.:+7(394-44)21- 1-87, 21-3-33,
электр адрес: ovur.sid@mail.ru</t>
    </r>
  </si>
  <si>
    <t>Паспорт лагеря от 20 марта 2019   года до 20  мая 2020 года.
Обеденный зал ,кружковая комната-2 , игровая комната -2,, продуктовый склад ,медкабинет,  душевая, спорт площадка-1,  изолятор.</t>
  </si>
  <si>
    <t xml:space="preserve">Всего 8 комнат: столовая, продуктовый склад, медкабинет, ванная комната, игровая комната 1, игровая комната 2, пищеблок. Наружи здания имеется игровая площадка. Паспорт лагеря имеется. сайт: </t>
  </si>
  <si>
    <t xml:space="preserve">Серия ЛО-17 № ЛО-17-01-000394 от 03.12.2013 г. Договор от 14.06.2019 г. </t>
  </si>
  <si>
    <t>Всего 4 шт. внутри-1, снаружи-3.</t>
  </si>
  <si>
    <t>Детский оздоровительный  лагерь с дневным пребыванием детей "Солнышко"</t>
  </si>
  <si>
    <t>игровая комната, комната для кружков, спортивная площадка, продуктовый склад, столовая, медкабинет, комната отдыха</t>
  </si>
  <si>
    <t xml:space="preserve">паспорт безопасности имеется. Утвержден Директором ГБУ РТ ЦСПСиД Барун-Хемчикского кожууна от 19.06.2019г., Согласовано Начальником УФСБ РФ по РТ от 15.10.2019 г. </t>
  </si>
  <si>
    <t>Хомушку Чойгана Кадыг-ооловна, тел.: 89133498002</t>
  </si>
  <si>
    <t>Всего 5 шт.: внутри-2, снаружи-3.</t>
  </si>
  <si>
    <t>Сарыглар Кара-Кат Конгар-ооловна, тел.:89011373090</t>
  </si>
  <si>
    <t>Ондар Омак Васильевич, тел.:89333149747</t>
  </si>
  <si>
    <r>
      <t xml:space="preserve">Государственное бюджетное учереждение Республики Тыва "Центр социальной помощи семье и детям Тоджинского кожууна"  ИНН: 1703001634, ОГРН: 170301001, </t>
    </r>
    <r>
      <rPr>
        <sz val="9"/>
        <rFont val="Times New Roman"/>
        <family val="1"/>
        <charset val="204"/>
      </rPr>
      <t>юридический адрес:</t>
    </r>
    <r>
      <rPr>
        <sz val="9"/>
        <color theme="1"/>
        <rFont val="Times New Roman"/>
        <family val="1"/>
        <charset val="204"/>
      </rPr>
      <t xml:space="preserve">668530, Тоджинский район, село Тоора-Хем, улица Октябрьская, дом 11. </t>
    </r>
    <r>
      <rPr>
        <sz val="9"/>
        <rFont val="Times New Roman"/>
        <family val="1"/>
        <charset val="204"/>
      </rPr>
      <t xml:space="preserve">контактные данные: </t>
    </r>
    <r>
      <rPr>
        <sz val="9"/>
        <color theme="1"/>
        <rFont val="Times New Roman"/>
        <family val="1"/>
        <charset val="204"/>
      </rPr>
      <t>тел.:+7(394-50)2-15-64, e-mail: todja.sid@mail.ru</t>
    </r>
  </si>
  <si>
    <r>
      <t>Детский оздоровительный дневной лагерь "Дамырак"</t>
    </r>
    <r>
      <rPr>
        <sz val="9"/>
        <color rgb="FFFF0000"/>
        <rFont val="Times New Roman"/>
        <family val="1"/>
        <charset val="204"/>
      </rPr>
      <t xml:space="preserve"> </t>
    </r>
  </si>
  <si>
    <r>
      <t xml:space="preserve">Утверждено директором ГБУ РТ "Центр социальной помощи семье и детям Тоджинского кожууна" от 04.06.2019 г. Согласовано врио начальника Управления Федеральный службы войск национальной гвардии Российской Федерации по Республике Тыва Бондарев В.В. от 26.06.2019 г.  Согласовано зам.начальника Управления ФСБ РФ по Республике Тыва А.А. Кувшинов от 02.07.2019 г. </t>
    </r>
    <r>
      <rPr>
        <sz val="9"/>
        <color rgb="FFFF0000"/>
        <rFont val="Times New Roman"/>
        <family val="1"/>
        <charset val="204"/>
      </rPr>
      <t xml:space="preserve">  </t>
    </r>
  </si>
  <si>
    <r>
      <rPr>
        <sz val="9"/>
        <rFont val="Times New Roman"/>
        <family val="1"/>
        <charset val="204"/>
      </rPr>
      <t xml:space="preserve"> В здании установлена кнопка тревожной сигнализации ВЭРС-ПК с выводом на пульт пожарной охраны. Договор от 06.04.2018 г. №00028119-М</t>
    </r>
    <r>
      <rPr>
        <sz val="9"/>
        <color rgb="FFFF0000"/>
        <rFont val="Times New Roman"/>
        <family val="1"/>
        <charset val="204"/>
      </rPr>
      <t xml:space="preserve"> </t>
    </r>
  </si>
  <si>
    <t>Монгуш Аяна Анандыевна, тел.: 89233873925</t>
  </si>
  <si>
    <t>Всего 9 шт.: снаружи-6, внутри-3.</t>
  </si>
  <si>
    <t>Всего 4 шт. снаружи-1, внутри-3.</t>
  </si>
  <si>
    <t>Всего 9 шт.: снаружи-4, внутри-5.</t>
  </si>
  <si>
    <r>
      <t xml:space="preserve">Всего 8 шт.: </t>
    </r>
    <r>
      <rPr>
        <sz val="9"/>
        <rFont val="Times New Roman"/>
        <family val="1"/>
        <charset val="204"/>
      </rPr>
      <t xml:space="preserve">внутри-4, снаружи-4. </t>
    </r>
  </si>
  <si>
    <r>
      <t xml:space="preserve">Государственное бюджетное учереждения Республики Тыва "Центр социальной помощи семье и детям Чаа-Хольского кожууна"  ИНН: 1715001389,                             ОГРН: 1021700703793, </t>
    </r>
    <r>
      <rPr>
        <sz val="9"/>
        <rFont val="Times New Roman"/>
        <family val="1"/>
        <charset val="204"/>
      </rPr>
      <t xml:space="preserve">юридический адрес: </t>
    </r>
    <r>
      <rPr>
        <sz val="9"/>
        <color theme="1"/>
        <rFont val="Times New Roman"/>
        <family val="1"/>
        <charset val="204"/>
      </rPr>
      <t>668221, Республика Тыва, Чаа-Хольский район, село Чаа-Холь, улица Сундуй Андрей, дом 2. К</t>
    </r>
    <r>
      <rPr>
        <sz val="9"/>
        <rFont val="Times New Roman"/>
        <family val="1"/>
        <charset val="204"/>
      </rPr>
      <t>онтактные данные:</t>
    </r>
    <r>
      <rPr>
        <sz val="9"/>
        <color theme="1"/>
        <rFont val="Times New Roman"/>
        <family val="1"/>
        <charset val="204"/>
      </rPr>
      <t xml:space="preserve"> тел.:+7(394-43)2-12-37,                                                e-mail: chaahol.sid@mail.ru</t>
    </r>
  </si>
  <si>
    <r>
      <t>Детский оздоровительный  лагерь "Олимп" с дневным пребыванием</t>
    </r>
    <r>
      <rPr>
        <sz val="9"/>
        <color rgb="FFFF0000"/>
        <rFont val="Times New Roman"/>
        <family val="1"/>
        <charset val="204"/>
      </rPr>
      <t xml:space="preserve"> </t>
    </r>
  </si>
  <si>
    <r>
      <t xml:space="preserve">Государственное бюджетное учереждение Республики Тыва "Центр социальной помощи семье и детям Эрзинского кожууна"  ИНН: 1707001730, ОГРН: 1021700595773, </t>
    </r>
    <r>
      <rPr>
        <sz val="9"/>
        <rFont val="Times New Roman"/>
        <family val="1"/>
        <charset val="204"/>
      </rPr>
      <t>юридический адрес:</t>
    </r>
    <r>
      <rPr>
        <sz val="9"/>
        <color theme="1"/>
        <rFont val="Times New Roman"/>
        <family val="1"/>
        <charset val="204"/>
      </rPr>
      <t xml:space="preserve"> 668380, Республика Тыва, Эрзинский район, село Эрзин, улица Салчак Тока, дом 37. </t>
    </r>
    <r>
      <rPr>
        <sz val="9"/>
        <rFont val="Times New Roman"/>
        <family val="1"/>
        <charset val="204"/>
      </rPr>
      <t>контактные данные</t>
    </r>
    <r>
      <rPr>
        <sz val="9"/>
        <color theme="1"/>
        <rFont val="Times New Roman"/>
        <family val="1"/>
        <charset val="204"/>
      </rPr>
      <t>- тел.:+7(394-39)2-22-35,+7(394-39)2-23-35, e-mail: erzin.sid@mail.ru.</t>
    </r>
  </si>
  <si>
    <r>
      <t>Лагерь с дневным пребыванием детей "Идегел"</t>
    </r>
    <r>
      <rPr>
        <sz val="9"/>
        <color rgb="FFFF0000"/>
        <rFont val="Times New Roman"/>
        <family val="1"/>
        <charset val="204"/>
      </rPr>
      <t xml:space="preserve"> </t>
    </r>
  </si>
  <si>
    <r>
      <t xml:space="preserve"> </t>
    </r>
    <r>
      <rPr>
        <sz val="9"/>
        <rFont val="Times New Roman"/>
        <family val="1"/>
        <charset val="204"/>
      </rPr>
      <t>Утвержден 26.07.2019г. Директором "ЦСПСиД Эрзинского кожууна", Согласовано УФС войск национальной гвардии РФ по РТ от 08.10.2019г., Нач.УФ службы безопасности РФ по РТ от 18.10.2019г., срок до 2024года.)</t>
    </r>
  </si>
  <si>
    <t>Заключен договор с ММЦ №33 от25.01.2016, лицензия ЛО-17-01-000364 от 23.09.2016</t>
  </si>
  <si>
    <t>Паспорт лагеря от 01.02.2019г.до 01.02.2020г.https://school-aryg-uzyu.rtyva.ru/Игровая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t>
  </si>
  <si>
    <t>столова, игровой зал, комната для занятий, воспитательская, Кухня, мед кабинет, изолятор, комната отдыха, игровая площадка, беседка кровелшьная, баня, туалетная комната</t>
  </si>
  <si>
    <t>имеется МВД РФ ОВО "Охрана"</t>
  </si>
  <si>
    <t>Холбанолова Саяра Дановна, тел.:89233894715</t>
  </si>
  <si>
    <t>Дневной оздороительсный лагерь "Туранцы"</t>
  </si>
  <si>
    <t>Всего 8 шт.: снаружи-4, внутри-4.</t>
  </si>
  <si>
    <t xml:space="preserve">серия ЛО-17 № 0000248,   ло-17-01-000193 от 12.12.2013      </t>
  </si>
  <si>
    <t>лагерь с дневным пребыванием детей "Радуга"</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</si>
  <si>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</si>
  <si>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Серия ЛО - 17 № 0001455 от 05.11.2015</t>
  </si>
  <si>
    <t xml:space="preserve">с ФГУП "Охрана" Росгвардии по РТ от 13.05.2019 г. № 030 </t>
  </si>
  <si>
    <r>
      <t xml:space="preserve">Государственное бюджетное учереждения  Республики Тыва "Центр социальной помощи семье и детям Сут-Хольского кожууна" ИНН: 1716001590, ОГРН: 1021700713330, </t>
    </r>
    <r>
      <rPr>
        <sz val="10"/>
        <rFont val="Times New Roman"/>
        <family val="1"/>
        <charset val="204"/>
      </rPr>
      <t>юридический адрес:</t>
    </r>
    <r>
      <rPr>
        <sz val="9"/>
        <color theme="1"/>
        <rFont val="Times New Roman"/>
        <family val="1"/>
        <charset val="204"/>
      </rPr>
      <t>668150, Сут-Хольский район, село Суг-Аксы, улица Набережная, дом 55 "а",</t>
    </r>
    <r>
      <rPr>
        <sz val="9"/>
        <rFont val="Times New Roman"/>
        <family val="1"/>
        <charset val="204"/>
      </rPr>
      <t xml:space="preserve"> контактные данные:</t>
    </r>
    <r>
      <rPr>
        <sz val="9"/>
        <color theme="1"/>
        <rFont val="Times New Roman"/>
        <family val="1"/>
        <charset val="204"/>
      </rPr>
      <t>тел.:+7(394-45)2-11-86, e-mail:suthol.sid @mail.ru.</t>
    </r>
  </si>
  <si>
    <t>Доржу Римма Эрес-ооловна, тел.: 89232656925</t>
  </si>
  <si>
    <t>Всего 8 шт.: снаружи-5, внутри-3.</t>
  </si>
  <si>
    <r>
      <t>Детский оздоровительный  лагерь  с дневным пребыванием детей "Сайзырал"</t>
    </r>
    <r>
      <rPr>
        <sz val="9"/>
        <color rgb="FFFF0000"/>
        <rFont val="Times New Roman"/>
        <family val="1"/>
        <charset val="204"/>
      </rPr>
      <t xml:space="preserve"> </t>
    </r>
  </si>
  <si>
    <t>Имеется кабинет психолога, игровые - 2шт, кружковая - 1шт., столовая - 1, мед. кабинет- 1. склад - 1, кухня-1, туалет - 2 и ванная комната-1.     Паспорт лагеря на 2019г. утвержден 28.12.2018г.              Сайт:http://chedi-hol-sid.ru</t>
  </si>
  <si>
    <t>паспорт безопасности лагеря "Сайзырал" от 01.07.19г.</t>
  </si>
  <si>
    <t>Лицензия ЛО-17 №ЛО-17-01-00487 от 12.03.19г.</t>
  </si>
  <si>
    <t>КТС установлен, имеется договор с   росгвардией (сдан в бухгалтерию)</t>
  </si>
  <si>
    <t>Дивии Долаана Александровна, тел.:8(394)52-2-25-11</t>
  </si>
  <si>
    <t>Всего 7 шт.:        внутри-5, снаружи-2.</t>
  </si>
  <si>
    <r>
      <t xml:space="preserve">Государственное бюджетное учереждения допольнительного профессионального образования Республики Тыва "Центр социальной помощи семье и детям Чеди-Хольского района" ИНН: 171301001, ОГРН: 1021700682079, </t>
    </r>
    <r>
      <rPr>
        <sz val="9"/>
        <rFont val="Times New Roman"/>
        <family val="1"/>
        <charset val="204"/>
      </rPr>
      <t xml:space="preserve">юридический адрес: </t>
    </r>
    <r>
      <rPr>
        <sz val="9"/>
        <color theme="1"/>
        <rFont val="Times New Roman"/>
        <family val="1"/>
        <charset val="204"/>
      </rPr>
      <t>668330,Республика Тыва, Чеди-Хольский район, село Хову-Аксы, улица Мира, дом 31а. К</t>
    </r>
    <r>
      <rPr>
        <sz val="9"/>
        <rFont val="Times New Roman"/>
        <family val="1"/>
        <charset val="204"/>
      </rPr>
      <t>онтактные данные:</t>
    </r>
    <r>
      <rPr>
        <sz val="9"/>
        <color theme="1"/>
        <rFont val="Times New Roman"/>
        <family val="1"/>
        <charset val="204"/>
      </rPr>
      <t xml:space="preserve"> тел.:+7(394-52)2-25-11,                 е-mail:chedihol.sid@mail.ru</t>
    </r>
  </si>
  <si>
    <t xml:space="preserve"> 17 ЛО1 № 0000194от 28.11.2016г    № 470  </t>
  </si>
  <si>
    <r>
      <t xml:space="preserve">  </t>
    </r>
    <r>
      <rPr>
        <sz val="9"/>
        <rFont val="Times New Roman"/>
        <family val="1"/>
        <charset val="204"/>
      </rPr>
      <t xml:space="preserve">  17 ЛО1  № 0000184  от   22.11.2016г </t>
    </r>
  </si>
  <si>
    <t xml:space="preserve">    17 ЛО1  №0000498 от   27.02.2014г </t>
  </si>
  <si>
    <t>17ЛО1   № 0000128 от 08.08.2012г</t>
  </si>
  <si>
    <t>№ 0000294  от 07.02.2013г</t>
  </si>
  <si>
    <t>Всего 4 шт.: внутри-3, снаружи-1.</t>
  </si>
  <si>
    <t xml:space="preserve">Всего 8 шт.: внутри-6, снаружи-2. </t>
  </si>
  <si>
    <t>1группа</t>
  </si>
  <si>
    <t>Паспорт лагеря от 08.06.2019г.Сайт лагеря:ddt-ak-dovurak, Игровая комната (2), комната отдыха (1).</t>
  </si>
  <si>
    <t>Сайт лагеря: tyva_school_112@,ru. Год постройки - 1965г., площадь (кв. м) - 2190,11,степень износа - 40%, общая площадь земельного участка (га) - 11505 кв. м., обеспеченность объектами культурно-массового назначения: библиотека (1), игровые комнаты (4), актовый зал (1), летняя эстрада (1)</t>
  </si>
  <si>
    <t>Государственное бюджетное учереждение Республики Тыва "Центр социальной помощи семье и детям г.Ак-Довурак", ИНН: 1712001334,ОГРН: 10217000758507. Юридический адрес:668050, Республика Тыва, город Ак-Довурак, улица Ленина, дом 16.e-mail:ak-dovurak_priyt@mail.ru</t>
  </si>
  <si>
    <t>Муниципальное бюджетное общеобразоваетльное учреждение  средняя общеобразовательная школа  №3 города Ак-Довурак,  ИНН: 1718001563, ОГРН: 1021700758815 ,  Юридический адрес:668051, Республика Тыва, город Ак-Довурак, улица Центральная,  дом 23. Контактный телефон:2-17-38,                 e-mail:tyva_school_113@mail.ru</t>
  </si>
  <si>
    <t xml:space="preserve">Муниципальное бюджетное учреждение дополнительного образования Центр развития творчества детей и юношества города Ак-Довурак, ИНН: 1718001588, ОГРН: 1021700758837. Юридический адрес: 668050, Республика Тыва, город Ак-Довурак, улица Чкалова, дом 27,e- mail:sentr.akdovurak@mail.ru
</t>
  </si>
  <si>
    <t>Согласовано Управлением федеральной службы нац. гвардии РФ и РТ, Главным управлением МЧС РВ по РТ, Федеральной службой безопасности РФ по РТот 21.12.2018г</t>
  </si>
  <si>
    <r>
      <t xml:space="preserve">Муниципальная бюджетная организация дополнительного образования </t>
    </r>
    <r>
      <rPr>
        <sz val="9"/>
        <color rgb="FFFF0000"/>
        <rFont val="Times New Roman"/>
        <family val="1"/>
        <charset val="204"/>
      </rPr>
      <t xml:space="preserve"> </t>
    </r>
    <r>
      <rPr>
        <sz val="9"/>
        <rFont val="Times New Roman"/>
        <family val="1"/>
        <charset val="204"/>
      </rPr>
      <t>"Дом детского творчества" г.Ак-Довурака, ИНН: 1718001595, ОГРН: 1021700758848. Юридический адрес:668051, Республика Тыва, город Ак-Довурак, улица Центральная, дом 6. Контактный телефон:2-11-31,                 e-mail:tvorchestvo2013@yandex.ru</t>
    </r>
  </si>
  <si>
    <r>
      <t>Муниципальное бюджетное общеобразовательное учереждения Начальная общеобразовательная школа села Дурген Республики Тыва, ИНН: 1705003073, ОГРН: 1021700579086. Ю</t>
    </r>
    <r>
      <rPr>
        <sz val="9"/>
        <rFont val="Times New Roman"/>
        <family val="1"/>
        <charset val="204"/>
      </rPr>
      <t>ридический адрес</t>
    </r>
    <r>
      <rPr>
        <sz val="9"/>
        <color theme="1"/>
        <rFont val="Times New Roman"/>
        <family val="1"/>
        <charset val="204"/>
      </rPr>
      <t xml:space="preserve"> :668318,Республика Тыва, Тандинский район, село Дурген, улица Шоссейная, дом 14а. К</t>
    </r>
    <r>
      <rPr>
        <sz val="9"/>
        <rFont val="Times New Roman"/>
        <family val="1"/>
        <charset val="204"/>
      </rPr>
      <t>онтактные данные:</t>
    </r>
    <r>
      <rPr>
        <sz val="9"/>
        <color theme="1"/>
        <rFont val="Times New Roman"/>
        <family val="1"/>
        <charset val="204"/>
      </rPr>
      <t xml:space="preserve"> тел.:+7(923-5427138), e-mail:  durgen-56@mail.ru </t>
    </r>
  </si>
  <si>
    <r>
      <t>Муниципальное бюджетное общеобразовательное учереждения основная общеобразовательная школа села Усть-Хадын Республики Тыва, ИНН: 1705003108, ОГРН: 1021700579119</t>
    </r>
    <r>
      <rPr>
        <sz val="9"/>
        <rFont val="Times New Roman"/>
        <family val="1"/>
        <charset val="204"/>
      </rPr>
      <t>. Юридический адрес:</t>
    </r>
    <r>
      <rPr>
        <sz val="9"/>
        <color theme="1"/>
        <rFont val="Times New Roman"/>
        <family val="1"/>
        <charset val="204"/>
      </rPr>
      <t>668311, Республика Тыва, Тандинский район, село Усть-Хадын, улица О. Туметея,  дом 16. К</t>
    </r>
    <r>
      <rPr>
        <sz val="9"/>
        <rFont val="Times New Roman"/>
        <family val="1"/>
        <charset val="204"/>
      </rPr>
      <t>онтактные данные:</t>
    </r>
    <r>
      <rPr>
        <sz val="9"/>
        <color theme="1"/>
        <rFont val="Times New Roman"/>
        <family val="1"/>
        <charset val="204"/>
      </rPr>
      <t xml:space="preserve"> тел.:+7(923-3880153), e-mail:  tyva_school_71@mail.ru   </t>
    </r>
  </si>
  <si>
    <r>
      <t>Муниципальное бюджетное общеобразовательное учереждения средняя общеобразовательная школа села Успенка Республики Тыва, ИНН: 1705003130, ОГРН: 1021700579141. Ю</t>
    </r>
    <r>
      <rPr>
        <sz val="9"/>
        <rFont val="Times New Roman"/>
        <family val="1"/>
        <charset val="204"/>
      </rPr>
      <t>ридический адрес:</t>
    </r>
    <r>
      <rPr>
        <sz val="9"/>
        <color theme="1"/>
        <rFont val="Times New Roman"/>
        <family val="1"/>
        <charset val="204"/>
      </rPr>
      <t>668313, Республика Тыва, Тандинский район, село Успенка, улица О. Сенгижик, дом 22. К</t>
    </r>
    <r>
      <rPr>
        <sz val="9"/>
        <rFont val="Times New Roman"/>
        <family val="1"/>
        <charset val="204"/>
      </rPr>
      <t>онтактные данные:</t>
    </r>
    <r>
      <rPr>
        <sz val="9"/>
        <color theme="1"/>
        <rFont val="Times New Roman"/>
        <family val="1"/>
        <charset val="204"/>
      </rPr>
      <t xml:space="preserve">тел.:+7(923-3873610), e-mail:  tyva_school_66@mail.ru </t>
    </r>
  </si>
  <si>
    <r>
      <t>Государственное бюджетное учереждения Республики Тыва "Центр социальной помощи семье и детям Тандинского кожууна"                                 ИНН: 1705001904,                        ОГРН: 1021700578415.         Ю</t>
    </r>
    <r>
      <rPr>
        <sz val="9"/>
        <rFont val="Times New Roman"/>
        <family val="1"/>
        <charset val="204"/>
      </rPr>
      <t xml:space="preserve">ридический адрес </t>
    </r>
    <r>
      <rPr>
        <sz val="9"/>
        <color theme="1"/>
        <rFont val="Times New Roman"/>
        <family val="1"/>
        <charset val="204"/>
      </rPr>
      <t>:668311, Республика Тыва, Тандинский район, село Бай-Хаак, улица Пушкина, дом 20 "а".</t>
    </r>
    <r>
      <rPr>
        <sz val="9"/>
        <rFont val="Times New Roman"/>
        <family val="1"/>
        <charset val="204"/>
      </rPr>
      <t xml:space="preserve"> Контактные данные</t>
    </r>
    <r>
      <rPr>
        <sz val="9"/>
        <color theme="1"/>
        <rFont val="Times New Roman"/>
        <family val="1"/>
        <charset val="204"/>
      </rPr>
      <t>:+7(394-37)2-11-17, e-mail: tandy.sid@mail.ru</t>
    </r>
  </si>
  <si>
    <r>
      <t>Муниципальное бюджетное общеобразовательное учереждения средняя общеобразовательная школа села Бай-Хаак Республики Тыва, ИНН: 1705003066, ОГРН: 1021700579075. Ю</t>
    </r>
    <r>
      <rPr>
        <sz val="9"/>
        <rFont val="Times New Roman"/>
        <family val="1"/>
        <charset val="204"/>
      </rPr>
      <t xml:space="preserve">ридический адрес: </t>
    </r>
    <r>
      <rPr>
        <sz val="9"/>
        <color theme="1"/>
        <rFont val="Times New Roman"/>
        <family val="1"/>
        <charset val="204"/>
      </rPr>
      <t>668310, Республика Тыва, Тандинский район, село Бай-Хаак, улица Советская, дом 88.</t>
    </r>
    <r>
      <rPr>
        <sz val="9"/>
        <rFont val="Times New Roman"/>
        <family val="1"/>
        <charset val="204"/>
      </rPr>
      <t xml:space="preserve"> Контактные данные</t>
    </r>
    <r>
      <rPr>
        <sz val="9"/>
        <color theme="1"/>
        <rFont val="Times New Roman"/>
        <family val="1"/>
        <charset val="204"/>
      </rPr>
      <t xml:space="preserve">:+7(394-37)-2-12-44,   e-mail: tyva_school_68@mail.ru  </t>
    </r>
  </si>
  <si>
    <r>
      <t>Муниципальное бюджетное общеобразовательное учереждения Средняя общеобразовательная школа села Владимировка Республики Тыва, ИНН: 1705003115, ОГРН: 1021700579120. Ю</t>
    </r>
    <r>
      <rPr>
        <sz val="9"/>
        <rFont val="Times New Roman"/>
        <family val="1"/>
        <charset val="204"/>
      </rPr>
      <t xml:space="preserve">ридический адрес: </t>
    </r>
    <r>
      <rPr>
        <sz val="9"/>
        <color theme="1"/>
        <rFont val="Times New Roman"/>
        <family val="1"/>
        <charset val="204"/>
      </rPr>
      <t>668303, Республика Тыва, Тандинский район, село Владимировка, улица Горького, дом 10. К</t>
    </r>
    <r>
      <rPr>
        <sz val="9"/>
        <rFont val="Times New Roman"/>
        <family val="1"/>
        <charset val="204"/>
      </rPr>
      <t>онтактные данные:</t>
    </r>
    <r>
      <rPr>
        <sz val="9"/>
        <color theme="1"/>
        <rFont val="Times New Roman"/>
        <family val="1"/>
        <charset val="204"/>
      </rPr>
      <t xml:space="preserve">+7(923-386)53-64,       e-mail:  tyvaschool-73@mail.ru   </t>
    </r>
  </si>
  <si>
    <r>
      <t>Муниципальное бюджетное общеобразовательное учереждения средняя общеобразовательная школа села Кочетово Республики Тыва, ИНН: 1705003098, ОГРН: 1021700579108. Ю</t>
    </r>
    <r>
      <rPr>
        <sz val="9"/>
        <rFont val="Times New Roman"/>
        <family val="1"/>
        <charset val="204"/>
      </rPr>
      <t xml:space="preserve">ридический адрес: </t>
    </r>
    <r>
      <rPr>
        <sz val="9"/>
        <color theme="1"/>
        <rFont val="Times New Roman"/>
        <family val="1"/>
        <charset val="204"/>
      </rPr>
      <t>668314, Республики Тыва, Тандынский район, село Кочетово, улица Ленина, дом 28. К</t>
    </r>
    <r>
      <rPr>
        <sz val="9"/>
        <rFont val="Times New Roman"/>
        <family val="1"/>
        <charset val="204"/>
      </rPr>
      <t>онтактные данные:</t>
    </r>
    <r>
      <rPr>
        <sz val="9"/>
        <color theme="1"/>
        <rFont val="Times New Roman"/>
        <family val="1"/>
        <charset val="204"/>
      </rPr>
      <t xml:space="preserve">+7(923-383)1272,                                                      e-mail: sckochetovo@yandex.ru  </t>
    </r>
  </si>
  <si>
    <r>
      <t>Муниципальное бюджетное общеобразовательное учереждения средняя общеобразовательная школа села Кызыл-Арыг Республики Тыва, ИНН: 1705003147, ОГРН: 1021700579152. Ю</t>
    </r>
    <r>
      <rPr>
        <sz val="9"/>
        <rFont val="Times New Roman"/>
        <family val="1"/>
        <charset val="204"/>
      </rPr>
      <t xml:space="preserve">ридический адрес: </t>
    </r>
    <r>
      <rPr>
        <sz val="9"/>
        <color theme="1"/>
        <rFont val="Times New Roman"/>
        <family val="1"/>
        <charset val="204"/>
      </rPr>
      <t>668303, Республика Тыва, Тандынский район, село Кызыл-Арыг, улица Школьная, дом 26. К</t>
    </r>
    <r>
      <rPr>
        <sz val="9"/>
        <rFont val="Times New Roman"/>
        <family val="1"/>
        <charset val="204"/>
      </rPr>
      <t>онтактные данные:+</t>
    </r>
    <r>
      <rPr>
        <sz val="9"/>
        <color theme="1"/>
        <rFont val="Times New Roman"/>
        <family val="1"/>
        <charset val="204"/>
      </rPr>
      <t xml:space="preserve">7923-2614605,                                  e-mail:tyva_school_170@mail.ru </t>
    </r>
  </si>
  <si>
    <r>
      <t>Муниципальное бюджетное общеобразовательное учереждения средняя общеобразовательная школа села Межегей Республики Тыва, ИНН: 1705002351, ОГРН: 10217005788723. Ю</t>
    </r>
    <r>
      <rPr>
        <sz val="9"/>
        <rFont val="Times New Roman"/>
        <family val="1"/>
        <charset val="204"/>
      </rPr>
      <t>ридический адрес:</t>
    </r>
    <r>
      <rPr>
        <sz val="9"/>
        <color theme="1"/>
        <rFont val="Times New Roman"/>
        <family val="1"/>
        <charset val="204"/>
      </rPr>
      <t>668312, Республика Тыва, Тандынский район,  село Межегей, улица Ленина, дом 38. К</t>
    </r>
    <r>
      <rPr>
        <sz val="9"/>
        <rFont val="Times New Roman"/>
        <family val="1"/>
        <charset val="204"/>
      </rPr>
      <t xml:space="preserve">онтактные данные: </t>
    </r>
    <r>
      <rPr>
        <sz val="9"/>
        <color theme="1"/>
        <rFont val="Times New Roman"/>
        <family val="1"/>
        <charset val="204"/>
      </rPr>
      <t>+7(923-264)2779                     e-mail:mezhegeyschool@mail.ru</t>
    </r>
  </si>
  <si>
    <r>
      <t>Муниципальное бюджетное общеобразовательное учереждения Средняя общеобразовательная школа села Сосновка Республики Тыва, ИНН: 1705003080, ОГРН: 1021700579097. Ю</t>
    </r>
    <r>
      <rPr>
        <sz val="9"/>
        <rFont val="Times New Roman"/>
        <family val="1"/>
        <charset val="204"/>
      </rPr>
      <t xml:space="preserve">ридический адрес: </t>
    </r>
    <r>
      <rPr>
        <sz val="9"/>
        <color theme="1"/>
        <rFont val="Times New Roman"/>
        <family val="1"/>
        <charset val="204"/>
      </rPr>
      <t>668311, Республика Тыва, Тандинский район, село Сосновка, улица Красных партизан, дом 88. К</t>
    </r>
    <r>
      <rPr>
        <sz val="9"/>
        <rFont val="Times New Roman"/>
        <family val="1"/>
        <charset val="204"/>
      </rPr>
      <t>онтактные данные</t>
    </r>
    <r>
      <rPr>
        <sz val="9"/>
        <color theme="1"/>
        <rFont val="Times New Roman"/>
        <family val="1"/>
        <charset val="204"/>
      </rPr>
      <t xml:space="preserve">:+7(923-261-2986),      e-mail: tyva_school_69@mail.ru  </t>
    </r>
  </si>
  <si>
    <t xml:space="preserve"> На стадии проверки документов</t>
  </si>
  <si>
    <t>Всего 3 шт.: внутри-3.</t>
  </si>
  <si>
    <t>На стадии получения документа</t>
  </si>
  <si>
    <t>Заключен договор с ГБУЗ РТ "Каа-Хемская ЦКБ" от 11 февраля 2019 года</t>
  </si>
  <si>
    <t>Cайт лагеря:www.uo-uh.lact.ru                        4 спальные корпуса,  столовая, пищеблок,продуктовый склад, медкабинет, баня, прачечная, душевая, библиотечка, спортивная площадка, волейбольная площадка, баскетбольная площадка, футбольное поле, гимнастические сооружение,  теневой навес, комната для проведения  воспитательных мероприятий, зеленый театр.</t>
  </si>
  <si>
    <t xml:space="preserve">договор с ИП Монгуш О.К. от 19.06.2019г до 19.06.2020г </t>
  </si>
  <si>
    <t>16.</t>
  </si>
  <si>
    <t xml:space="preserve">Муниципальное бюджетное общеобразовательное учреждение Алдан - Маадырская средняя общеобразовательная школа ,                ИНН: 1716003188,                              ОГРН: 1021700714078,                 юридический адрес: 668160, Республика Тыва, Сут-Хольский район, село Алдан-Маадыр,                 улица Самбажык, дом 17, e-mail: tyva_school_127@mail.ru </t>
  </si>
  <si>
    <r>
      <t>Паспорт лагеря от 10.04.2019г</t>
    </r>
    <r>
      <rPr>
        <sz val="9"/>
        <color rgb="FFFF0000"/>
        <rFont val="Times New Roman"/>
        <family val="1"/>
        <charset val="204"/>
      </rPr>
      <t xml:space="preserve"> </t>
    </r>
    <r>
      <rPr>
        <sz val="9"/>
        <rFont val="Times New Roman"/>
        <family val="1"/>
        <charset val="204"/>
      </rPr>
      <t xml:space="preserve"> Сайт лагеря: school-a-maadyr.rtyva.ru.  Игровая комната, комната отдыха, медкабинет, столовая. </t>
    </r>
  </si>
  <si>
    <t xml:space="preserve"> Муниципальное бюджетное общеобразовательное учреждение Ак-Дашская средняя общеобразовательная школа,             ОГРН: 1021700714089,                         ИНН: 1716003170,                     юридический адрес: 668150, Республика Тыва, Сут-Хольский район, село Ак-Даш, улица Найырал, дом 3.e-mail:  akdash.school@mail.ru , контактный телефон 8(39445)21-5-04</t>
  </si>
  <si>
    <r>
      <t xml:space="preserve">Муниципальное бюджетное общеобразовательное учрекждение  Суг-Аксынская средняя общеобразовательная школа ,                ИНН: 1716003124  ,                              ОГРН: 1021700174133,             юридический адрес: 668150, Республика Тыва, село Суг-Аксы, улица Чогаалчылар, дом 20.                        e-mail:  tyva_school_144@mail.ru </t>
    </r>
    <r>
      <rPr>
        <sz val="9"/>
        <color rgb="FFFF0000"/>
        <rFont val="Times New Roman"/>
        <family val="1"/>
        <charset val="204"/>
      </rPr>
      <t xml:space="preserve"> </t>
    </r>
  </si>
  <si>
    <r>
      <t>Муниципальное бюджетное общеобразовательное учреждение Хор-Тайгинская  средняя общеобразовательная школа Сут-Хольского кожууна Республики Тыва ОГРН: 1021700714111,                          ИНН: 1716003149,                       юридический адрес: 668159, Республика Тыва,  Сут-Хольский район,  село Ишкин, улица Мурзууна, дом 69.</t>
    </r>
    <r>
      <rPr>
        <sz val="9"/>
        <rFont val="Times New Roman"/>
        <family val="1"/>
        <charset val="204"/>
      </rPr>
      <t>e-mail:tyva_school_142@mail.ru</t>
    </r>
  </si>
  <si>
    <r>
      <t xml:space="preserve"> Муниципальное бюджетное общеобразовтельное учреждение Бора-Тайгинская средняя общеобразовательная школа,            ИНН: 1716003156,                                     КПП: 1716010
юридический адрес: 668150, Республика Тыва, Сут-Хольский район, село Бора-Тайга, улица Найырал, дом 68.
юридический  адрес: 668150, Республика Тыва, Сут-Хольский район, село Бора-Тайга,                        улица Найырал, дом 68.</t>
    </r>
    <r>
      <rPr>
        <sz val="9"/>
        <rFont val="Times New Roman"/>
        <family val="1"/>
        <charset val="204"/>
      </rPr>
      <t xml:space="preserve">e-mail: tyva_school_128@mail.ru </t>
    </r>
    <r>
      <rPr>
        <sz val="9"/>
        <color theme="1"/>
        <rFont val="Times New Roman"/>
        <family val="1"/>
        <charset val="204"/>
      </rPr>
      <t xml:space="preserve">
</t>
    </r>
  </si>
  <si>
    <r>
      <t>Муниципальное бюджетное общеобразовательное учреждение Кара-Чыраанская средняя орбщеобразовательная школа Сут-Хольского кожууна Республики Тыва ОГРН: 1021700714144                           ИНН: 1715003117. Ю</t>
    </r>
    <r>
      <rPr>
        <sz val="9"/>
        <rFont val="Times New Roman"/>
        <family val="1"/>
        <charset val="204"/>
      </rPr>
      <t>ридический адрес: 668150, Республика Тыва, Сут-Хольский район, село Кара-Чыраа, улица Арат, дом 37.                            e-mail:tyva_school_125@mail.ru, контактный телефон: 8(39445)21-2-21</t>
    </r>
  </si>
  <si>
    <t>Государственное бюджетное учереждения Республики Тыва "Центр социальной помощи семье и детям Пий-Хемского кожууна" ИНН: 1702002096, ОГРН: 1021700540344. Юридический адрес: 668510, Республики Тыв, Пий-Хемский район, город Туран, улица Комсомольская, дом 86. Контактный телефон: 8(394)-35- 21-3-72.</t>
  </si>
  <si>
    <t>Муниципальное бюджетное образовательное учреждение Дус-Дагская средняя общеобразовательная школа Овюрского кожууна села Дус-Даг ,                                                   ИНН:1708003032,                                 ОГРН:1031700606288,                  юридический адрес: 668132,  Республика Тыва, Овюрский район, село Дус-Даг, улица Мунзук Севен-оол, дом 8.                                           e-mail: mousochdus-dag@mail.ru</t>
  </si>
  <si>
    <t>Всего 3 шт.:                   снаружи-2 внутри-1.</t>
  </si>
  <si>
    <t>Серия 17Л01 №0000235 от 27 декабря 2016 г. № 510</t>
  </si>
  <si>
    <t>серия 17 ЛО1№0000232 от 26.12.2019 №507</t>
  </si>
  <si>
    <t>17ЛО1 №0000231 от 26.12.2016г. №506</t>
  </si>
  <si>
    <t>серия 17 ЛО1№0000352 от 29.04.2019 №603</t>
  </si>
  <si>
    <t>Хорлуу Алена Александровна, тел.:89333144778</t>
  </si>
  <si>
    <t>Яндак Январина Яковлевна, тел.: 89232621878</t>
  </si>
  <si>
    <t>"Муниципальное бюджетное образовательное учреждение   "Эрзинская средняя школа им. С. Чакар"                                ИНН:1707002660, ОГРН:1021700595861.                Юридический адрес:668380, Республика Тыва, Эрзинский район,                                             село Эрзин, улица Салчак Тока, дом 8. e-mail:tyva_school_171@mail.ru</t>
  </si>
  <si>
    <t xml:space="preserve"> Муниципальное бюджетное образовательное учреждение средняя общеобразователная школа села Бай-Даг ИНН: 1707001586,                      ОГРН: 1021700595910 от 25.12.2011 Юридический адрес: 668391, Республика Тыва, Эрзинский район, село Бай-Даг, улица  Ленина, дом 46.  e-mail: tyva_school_85@mail.ru</t>
  </si>
  <si>
    <t>Ожидаем ответа МЧС</t>
  </si>
  <si>
    <t>заключение № 120/19 от 13.12.2018г №АН-24-002241 от 02 октября 2019г. №245267/лиц. (ГАЗ322121, Т 038 АУ 17, год выпуска 2016г.,дата технического осмотра 16.11.2019г.)</t>
  </si>
  <si>
    <t>Всего 2 шт.: снаружи-1, внутри-1.</t>
  </si>
  <si>
    <t>Всего 2 шт.: снаружи-1, внутри-1</t>
  </si>
  <si>
    <t>Муниципальное бюджетное образовательное учреждение Кызыл-Сылдысская средняя образовательная школа села Булун-Бажы  ИНН:1707002678 ОГРН:1021700059. Юридический адрес:668383, Республика Тыва, Эрзинский район, село Булун-Бажы ,улица Галина Доваатор, дом 20.                                                                         e-mail: tyva_school_87@mail.ru</t>
  </si>
  <si>
    <t>Муниципальное бюджетное образовательное учреждение средняя образовательная  им.Кыргыс Идама села Нарын ИНН: 1707002036, ОГРН: 1021700595619. Юридический адрес: 668384, Республика Тыва, село Нарын, улица Чаа Суур, дом  1.                        e-mail:tyva_school_88@mail.ru</t>
  </si>
  <si>
    <t>Утвержден: Начальником Управления Федеральной службы безопасности РФ по РТ от 02.07.2019г; Согласовано: Заместителем начальника ГУ МЧС РФ по РТ-УНД и ПР Подполковник внутренней службы от 14.06.2019г,Согласовано Врио начальника Управления Федеральной службы войск РФ по РТ от 05.06.2019г</t>
  </si>
  <si>
    <t>Заключение №262 от 29.11.2019г</t>
  </si>
  <si>
    <t>№ лицензии ЛО-17-01-000442 ОТ 21.05.2018г</t>
  </si>
  <si>
    <t>Муниципальное бюджетное образовательное учреждение средняя образовательная школа села Морен, ИНН:1707002653 , ОГРН:1021700595905. Юридический адрес: 668382, Республика Тыва, Эрзинский район, село Морен, улица Дажымба Данил, дом 17.                   e-mail:tyva_school_86@mail.ru</t>
  </si>
  <si>
    <r>
      <rPr>
        <sz val="9"/>
        <rFont val="Times New Roman"/>
        <family val="1"/>
        <charset val="204"/>
      </rPr>
      <t>Сайт лагеря:https://school-moren.rtyva.ru/Игровая комната (1), комната отдыха (1), медкабинет, библиотека, столовая, спорт.площадка, актовый зал</t>
    </r>
    <r>
      <rPr>
        <u/>
        <sz val="9"/>
        <color theme="10"/>
        <rFont val="Times New Roman"/>
        <family val="1"/>
        <charset val="204"/>
      </rPr>
      <t>.</t>
    </r>
  </si>
  <si>
    <t>Договор оформлен с ИП Кызыл-оол О</t>
  </si>
  <si>
    <t>Муниципальное бюджетное образовательное учреждение средняя сбщеобразовательная школа №1 пгт.Каа-Хем                                           ИНН: 1717000856,                                    ОГРН: 1021700727542,            Юридический адрес: 667901,Республика Тыва, Кызылский район, поселок городского типа Каа-Хем,улица Таежная, дом 19.                                                               e-mail:koktey_school@mail.ru</t>
  </si>
  <si>
    <t>Муниципальное бюджетное образовательное учреждение Сукпакская средняя сбщеобразовательная школа                 ИНН: 1717007996,                                 ОГРН: 1021700728378,             Юридический адрес: 667904,Республика Тыва, Кызылский район, село Сукпак,улица Фрунзе, дом 1а. e-mail:Sukpak_school@mail.ru</t>
  </si>
  <si>
    <t>Аюев Виктор Александрович, тел.:89232685445</t>
  </si>
  <si>
    <t>Муниципальное бюджетное образовательное учреждение Усть-Элегестинская средняя сбщеобразовательная школа                 ИНН: 1717008333,                              ОГРН: 1021700728235,             Юридический адрес: 667902,Республика Тыва, Кызылский район, село Усть-Элегест,улица Горная, дом 1а.                                               e-mail:ust-elegest@mail.ru</t>
  </si>
  <si>
    <t>Ооржак ОльгаРуслановна, тел.:89232639818</t>
  </si>
  <si>
    <t>Муниципальное бюджетное образовательное учреждение Терлиг-Хаинская средняя сбщеобразовательная школа                ИНН: 1717008171,                              ОГРН: 1021700727982,                 Юридический адрес: 667909,Республика Тыва, Кызылский район, село Терлиг-Хая,улица Энтузиастов, дом 6.                                       e-mail:Tuva_school_75@mail.ru</t>
  </si>
  <si>
    <t>Салчак Долаана Дмитриевна, тел.:89632063754</t>
  </si>
  <si>
    <t>Ховалыг Байлакмаа Ламажыковна, тел.:89232657310</t>
  </si>
  <si>
    <t>Монгуш Саида Сонгулдаевна, тел.:89632063754</t>
  </si>
  <si>
    <t>Монгуш Шораан Кызыл-оолович, тел.:89235520207</t>
  </si>
  <si>
    <t>Муниципальное бюджетное образовательное учреждение Ээрбекская средняя сбщеобразовательная школа                    ИНН: 1717008189,                               ОГРН: 1021700728367.          Юридический адрес: 667911,Республика Тыва, Кызылский район, село Ээрбек,улица Школьная, дом 1.                                                              e-mail:tuva_school_74@mail.ru</t>
  </si>
  <si>
    <t>Муниципальное бюджетное образовательное учреждение Целинная средняя сбщеобразовательная школа                  ИНН: 1717008005,                             ОГРН: 1021700728565,              Юридический адрес: 667905,Республика Тыва, Кызылский район, улица К.Серена, дом 1.                    e-mail:tuva_school82@mail.ru</t>
  </si>
  <si>
    <t xml:space="preserve">Муниципальное бюджетное образовательное учреждение Чербинская средняя сбщеобразовательная школа                ИНН: 1717008125,                              ОГРН: 1021700728730.             Юридический адрес: 667906,Республика Тыва, Кызылский район, село Черби,улица Школьная, дом 8.                                                             e-mail:tuva_school79@mail.ru          </t>
  </si>
  <si>
    <t xml:space="preserve">Муниципальное бюджетное образовательное учреждение Кара-Хаакская средняя сбщеобразовательная школа           ИНН: 1717008090,                           ОГРН: 1021700727917.              Юридический адрес: 667907, Республика Тыва, Кызылский район, село Кара-Хаак,улица Механизаторов, дом 10.        e-mail:kara-haak_school@mail.ru             </t>
  </si>
  <si>
    <t>Чооду Аясмаа Чан-ооловна, тел.:89333147101</t>
  </si>
  <si>
    <t>Монгуш Алекмаа Сыгдыковна, тел.:89620647096</t>
  </si>
  <si>
    <t>Доржу Марина Адыг-ооловна, тел.:89235454388</t>
  </si>
  <si>
    <t xml:space="preserve"> № 27  ЛО-17-01-000444 от 30 мая 2018 года </t>
  </si>
  <si>
    <t xml:space="preserve">№22 ЛО-17-01-000444 от 30 мая 2018 года </t>
  </si>
  <si>
    <t>№ 24 ЛО-17-01-000444 от 30 мая 2018 года</t>
  </si>
  <si>
    <t xml:space="preserve">№  29 ЛО-17-01-000444 от 30 мая 2018 года </t>
  </si>
  <si>
    <t xml:space="preserve">  № 17 ЛО-17-01-000444 от 30 мая 2018 года </t>
  </si>
  <si>
    <t xml:space="preserve"> № 26 ЛО-17-01-000444 от 30 мая 2018 года </t>
  </si>
  <si>
    <r>
      <t>Паспорт лагеря от 14.03.2019г.</t>
    </r>
    <r>
      <rPr>
        <sz val="9"/>
        <color rgb="FFFF0000"/>
        <rFont val="Times New Roman"/>
        <family val="1"/>
        <charset val="204"/>
      </rPr>
      <t xml:space="preserve"> </t>
    </r>
    <r>
      <rPr>
        <sz val="9"/>
        <rFont val="Times New Roman"/>
        <family val="1"/>
        <charset val="204"/>
      </rPr>
      <t>Сайт лагеря:school-ak-dash.rtyva.ru</t>
    </r>
    <r>
      <rPr>
        <sz val="9"/>
        <color rgb="FFFF0000"/>
        <rFont val="Times New Roman"/>
        <family val="1"/>
        <charset val="204"/>
      </rPr>
      <t xml:space="preserve"> </t>
    </r>
    <r>
      <rPr>
        <sz val="9"/>
        <rFont val="Times New Roman"/>
        <family val="1"/>
        <charset val="204"/>
      </rPr>
      <t>Игровая комната, комната отдыха, медкабинет,  столовая, спорт.площадка</t>
    </r>
  </si>
  <si>
    <t xml:space="preserve">Паспорт лагеря от 11 марта 2019 года. Сайт лагеря: school-sug-aksy.rtyva.ruигровая , комната отдыха, медкабинет, столовая </t>
  </si>
  <si>
    <t>Паспорт лагеря от 18.03.2019г сайт лагеря:school-kyzyl-tayga.rtyva.ru Игровая комната , комната отдыха , медкабинет, столовая</t>
  </si>
  <si>
    <t xml:space="preserve"> Паспорт лагеря от 15.04.2019г. Сайт лагеря:school-hor-tayga.rtyva.ruигровая , комната отдыха, медкабинет, столовая </t>
  </si>
  <si>
    <t>Паспорт лагеря  от 2.02.2019 до 2.02.2020 года. Сайт лагеря:  school-bora-tayga.rtyva.ru игровая комната, комната отдыха , медкабинет, столовая, спорт.площадка</t>
  </si>
  <si>
    <t>Паспорт лаегря от 12.03.2019г. Сайт лагеря: school-kara-chyraa.rtyva.ru игровая комната , комната отдыха , медкабинет, столовая, спорт.площадка.</t>
  </si>
  <si>
    <t xml:space="preserve">Паспорт лагеря от 18 июля 2019г </t>
  </si>
  <si>
    <t>Утвержден Начальником УО, Согласовано УФС войск, национальной гвардии РФ по РТ, Зам.нач.УФ службы безопасности РФ по Республике Тыва</t>
  </si>
  <si>
    <t>ЛО - 17-01-000318 от 18 ноября 2015г</t>
  </si>
  <si>
    <t>Муниципальное бюджетное общеобразовательное учреждение Сесерлигская средняя общеобразовательная школа села Сесерлиг муниципального района "Пий-Хемский  кожуун Республики Тыва", ИНН: 1702003050, ОГРН: 1021700541004. Юридический адрес: 668010, Республика Тыва, Пий-Хемский  район, село Сесерлиг,                                 улица Мандараа, дом 3а.                      e-mail:Seserligs@mail.ru</t>
  </si>
  <si>
    <t>Маады Урана Ондаровна, тел.:89016445910</t>
  </si>
  <si>
    <t>Всего 2шт, снаружи-1, внутри- 1.</t>
  </si>
  <si>
    <t>Летний оздоровительный лагерь с дневным пребыванием "Эрестер"</t>
  </si>
  <si>
    <t>17ЛО1№0000329 от 15.03.2013г.№186</t>
  </si>
  <si>
    <t>Кара-Монгуш Венера Васильевна, тел: 89011370138</t>
  </si>
  <si>
    <t>Паспорт безопасности отсутствует, будет сдан в феврале месяце</t>
  </si>
  <si>
    <t>Утвержден от 16.01.2019г №143/19</t>
  </si>
  <si>
    <t xml:space="preserve"> № ЛО - 17 - 01  - 000125 от 23.05 .2013г. </t>
  </si>
  <si>
    <r>
      <t xml:space="preserve">Паспорт лагеря  от 25 февраля 2019г.Сайт лагеря: 
https://school-sush.rtyva.ru/old                             Столовая, продуктовый склад, медкабинет, игровая комната, учебная комната, спорт площадка.                  </t>
    </r>
    <r>
      <rPr>
        <sz val="9"/>
        <rFont val="Times New Roman"/>
        <family val="1"/>
        <charset val="204"/>
      </rPr>
      <t xml:space="preserve">
</t>
    </r>
  </si>
  <si>
    <t>Всего 7 шт.: снаружи-4, внутри-3.</t>
  </si>
  <si>
    <t>паспорт лагеря, Игровая комната(1),медкабинет,библиотека,столовая, спорт.площадка, спортивный зал.Сайт: https://tarlag-school/rtyva/ru/</t>
  </si>
  <si>
    <t>Утвержден Начальником МКУ УО, Согласовано зам.начальника УФСБ РФ по РТ,от 14.06.2019 г.,Согласовано Врио начальника Уравления Росгвардии по РТ от 28.05.2019 г.</t>
  </si>
  <si>
    <t>№ ЛО-17-01-000318 от 18.11.2015 г.</t>
  </si>
  <si>
    <t>Муниципальное бюджетное общеобразовательное учреждение Сушинская средняя общеобразовательная школа Пий-Хемского кожууна, ИНН: 1702002963, ОРГН: 1021700541092. Юридический адрес: 668515, Республика Тыва, Пий-Хемский район, село Суш, улица Зеленая, дом 15.                                  e-mail:tyva_school_23@mail.ru</t>
  </si>
  <si>
    <t>Муниципальное бюджетное общеобразовательное учреждение Тарлагская средняя общеобразовательная школа ИНН:1702002988, ОГРН:1021700541070. Юридический адрес:668512,Республика Тыва, Пий-Хемский район, село Тарлаг, переулок Школьный, дом 3. e-mail:tarlag-school@mail.ru</t>
  </si>
  <si>
    <t>Олчей Сайлыкмаа Сагаановна, тел.:89233870752</t>
  </si>
  <si>
    <t>Всего 10 шт.: снаружи-6, внутри-4.</t>
  </si>
  <si>
    <t xml:space="preserve">Пришкольгный оздоровительный лагерь "Дельфины" </t>
  </si>
  <si>
    <t>17ЛО1 № 0000205 от 12.12.2016 г № 480</t>
  </si>
  <si>
    <t>Утвержден 20.05.2019г. Начальником УО, Согласовано УФС войск национальной гвардии РФ по РТ от 30.05.2019г., Зам.нач.УНДиПРГУ МЧС России по РТ от 14.06.2019г., Нач.УФ службы безопасности РФ по РТ от 21.06.2019г., срок до 2024 года.)</t>
  </si>
  <si>
    <t xml:space="preserve">ло-17-01-000318 от 18.11.2015 </t>
  </si>
  <si>
    <t xml:space="preserve">имеется, договор № МПС -05-18 от 3.03.2018 </t>
  </si>
  <si>
    <t xml:space="preserve">ООО ЧОП "Патриот" </t>
  </si>
  <si>
    <t>Серен-оол Полина Николаевна, тел.: 89012002392</t>
  </si>
  <si>
    <t xml:space="preserve">Всего 5: снаружи-3, внутри-2. </t>
  </si>
  <si>
    <t>Пришкольный оздоровительный лагерь с дневным пребыванием детей  "Дружба"</t>
  </si>
  <si>
    <t xml:space="preserve">Паспорт лагеря  от 10 июня 2019 г. Сайт https://school1-turan.rtyva.ru/ Игровая комната (1), комната отдыха (1), кружковая комната(1), медкабинет,изолятор, столовая, спорт.зал. </t>
  </si>
  <si>
    <t>17ЛО1№0000079 от 25 декабря 2015г. №362</t>
  </si>
  <si>
    <t>Ховенмей Лидия Михайловна, тел.:89233879039</t>
  </si>
  <si>
    <t xml:space="preserve">Паспорт: Игровая комната (2), комната отдыха, медкабинет, библиотека, столовая, спорт.площадка. </t>
  </si>
  <si>
    <t>Утвержден 31.05.2019г. Начальником УО, Согласовано УФС войск национальной гвардии РФ по РТ от 31.05.2019г., Зам.нач.УНДиПРГУ МЧС России по РТ от 05.06.2019г., Нач.УФ службы безопасности РФ по РТ  10.06.19., срок до 2024года.</t>
  </si>
  <si>
    <t>Заключение №251 от 30 октября 2019г.</t>
  </si>
  <si>
    <t>Бессрочный договор с ГБУЗ РТ "Пий-Хемская ЦКБ" от 01 сенября 2015 года</t>
  </si>
  <si>
    <t>Муниципальное бюджетное общеобразовательное учреждение Туранская средняя общеобразовательная школа №1,     ИНН: 1702000028                            ОГРН: 1021700540663.               Юридический адрес: 668510, Республика Тыва, Пий-Хемский район, город Туран, улица Щетинкина, дом 55.    e-mail: tyva-school168@mail.ru  Контактный телефон:  +7(394)3521067</t>
  </si>
  <si>
    <t xml:space="preserve"> Муниципальное бюджетное общеобразовательное учреждение средняя общеобразовательная школа №2 города Турана                         ИНН: 1702000395,                            ОГРН: 1021700540454                   Юридический адрес: 668510, Республика Тыва, Пий-Хемский район, город Туран, ул. Красных партизан, дом 17.                                  Контактный телефон: 21-3-22. , 21-1-05 e-mail:turan_sch2@mail.ru</t>
  </si>
  <si>
    <t xml:space="preserve"> Лагерь дневного пребывания "Эрестер" </t>
  </si>
  <si>
    <t>Десткий оздоровительный лагерь "Тайга"</t>
  </si>
  <si>
    <t>№ 408 от 18.04.2016</t>
  </si>
  <si>
    <t>№ 38/2019 от 25.02.2019</t>
  </si>
  <si>
    <t>Муниципальное бюджетное учреждение Хутинская основная общеобразовательная школа ИНН:1702002995,                               ОГРН:1031700606266                 Юридический адрес:                       668516,  РеспубликаТыва, Пий-Хемский район, село Хут, улица Набережная, дом 12.                                                             e-mail: tyva_school_31l@mail.ru</t>
  </si>
  <si>
    <t>Кушкаш Галина Ильинична, тел.:89016447024</t>
  </si>
  <si>
    <t xml:space="preserve">Паспорт с 01.02.2019 г.по 01.02.2020г. Сайт лагеря:https://school-hut.rtyva.ru/Игровая комната (1), комната отдыха (1), медкабинет, библиотека, столовая, спорт.площадка.  </t>
  </si>
  <si>
    <t>Всего: 4 шт.: внутри - 1, снаружи 3.</t>
  </si>
  <si>
    <t>лагерь дневного пребывания "Солнышко"</t>
  </si>
  <si>
    <t>с 17Л01 № 0000401</t>
  </si>
  <si>
    <t>№ 233/19 от 17.05.2019 г.</t>
  </si>
  <si>
    <t>ЛО-17-01-000318 от 18.11.2015 г.</t>
  </si>
  <si>
    <t xml:space="preserve">летний пришкольный лагерь с дневным пребыванием детей "Хадынчыгаш" </t>
  </si>
  <si>
    <t>Серия 17Л01 № 0000470 от 06 декабря 2013 г.</t>
  </si>
  <si>
    <t>ЛО-17-01-000318 от 18 ноября 2015 г.</t>
  </si>
  <si>
    <t>Всего 10 шт.: внутри - 6, снаружи - 4.</t>
  </si>
  <si>
    <t xml:space="preserve">Муниципальное бюджетное образовательное учреждение Хадынская средняя общеобразовательная школа               ИНН: 1702003011, ОГРН: 1021700541048  Юридический адрес: 668513, Республика Тыва, Пий-Хемский район, село Хадын, улица Маады Парынмаа, дом 8.  е-mail: tyva_scool_178@mail.ru                    </t>
  </si>
  <si>
    <t>Всего 7 шт.: снаружи-3, внутри-4.</t>
  </si>
  <si>
    <t xml:space="preserve">2 спальные комнаты (м), (д), актовый зал, большое и малое фойе, игровая комната, комната для психологических игр и тренингов, кабинет психолога, столовая, продуктовый склад, медкабинет, баня, душевая, спорт площадка, E-mail (канал связи): kaahem.sid@mail.ru </t>
  </si>
  <si>
    <t>№ 397 от 03 марта 2016 г.</t>
  </si>
  <si>
    <t>№ 178 от 28 февраля 2013 г.</t>
  </si>
  <si>
    <t>№ 208 от 03 апреля 2013 г.</t>
  </si>
  <si>
    <t>№ 349 от 22 декабря 2015 г.</t>
  </si>
  <si>
    <t>№ 417 от 16 июня 2016 г.</t>
  </si>
  <si>
    <t xml:space="preserve">№ 315 от 26 октября 2015 г. </t>
  </si>
  <si>
    <t>№ 373 от 01 февраля 2016 г.</t>
  </si>
  <si>
    <t>№ 404 от 13 апреля 2016 г.</t>
  </si>
  <si>
    <t>№ 384 от 10 февраля 2016 года</t>
  </si>
  <si>
    <t>№ 055 от 04 июня 2015 г.</t>
  </si>
  <si>
    <t>№ 343 от 15 декабря 2015 г.</t>
  </si>
  <si>
    <t xml:space="preserve">Всего: 16 шт.: внутри-16.   </t>
  </si>
  <si>
    <r>
      <t xml:space="preserve">Столовая, продуктовый склад, медкабинет, спорт площадка. Есть раздел в сайте школы. Сайты лагеря:http://school-vladimirovka.rtyva </t>
    </r>
    <r>
      <rPr>
        <sz val="9"/>
        <color rgb="FFFF0000"/>
        <rFont val="Times New Roman"/>
        <family val="1"/>
        <charset val="204"/>
      </rPr>
      <t xml:space="preserve">  </t>
    </r>
    <r>
      <rPr>
        <sz val="9"/>
        <rFont val="Times New Roman"/>
        <family val="1"/>
        <charset val="204"/>
      </rPr>
      <t>tyvaschool-73@mai.ru , school-vladimirovka.rtyva, материально-техническая база лагеря: 2 комнаты (игровая, комната отдыха), диван, телевизор, 2 кресла, музыкальный центр, 2 колонки, ноутбук, 2 паласа,  парты, столы, стулья.</t>
    </r>
  </si>
  <si>
    <r>
      <t>2 комнаты отдыха, столовая,  хозяйственная часть, медкабинет,  спорт площадка.   Сайт лагеря:</t>
    </r>
    <r>
      <rPr>
        <sz val="9"/>
        <rFont val="Times New Roman"/>
        <family val="1"/>
        <charset val="204"/>
      </rPr>
      <t xml:space="preserve"> https://school-kochetovo.rtyva.ru/ , материально-техническая база лагеря 2 телевизора, музыкальная колонка-1, 1 диван, 2 паласаhttps://school-kochetovo.rtyva.ru/</t>
    </r>
  </si>
  <si>
    <t xml:space="preserve">1 игровая комната,1 учебная комната, клуб, столовая, продуктовый склад, медкабинет, спорт площадка, сайт http://school-mejegei.rtyva.ruцрпорт.рф </t>
  </si>
  <si>
    <t>серия 17 Л0 номер 10000417 от 19.06.2013 до 06.06.2079г</t>
  </si>
  <si>
    <t>Муниципальное бюджетное общеобразовательне учреждение средняя общеобразовательная школа №1 села Самагалтай                ОГРН: 1031700586554,                 ИНН: 17060030831. Юридический адрес:668360, Республика Тыва, Тес-Хемский район, село Самагалтай, улица А.Ч.Кунаа, дом 42. e-mail:mbou.school1@yandex.ru</t>
  </si>
  <si>
    <t>Государственное бюджетное учреждение "Центр социальной помощи семье и детям Тес - Хемского кожууна", ОГРН:1021700586599 ИНН: 1706002347. Юридический адрес: 668360, Республика Тыва, Тес - Хемский район, село  Самагалтай, улица Ч.Кунаа, дом 50. Контактные номера: 83943821238, 83943821115 e-mail:socpomosh.tes-hemcentr@yandex.ru</t>
  </si>
  <si>
    <r>
      <t>Сайт лагеря</t>
    </r>
    <r>
      <rPr>
        <b/>
        <sz val="9"/>
        <rFont val="Times New Roman"/>
        <family val="1"/>
        <charset val="204"/>
      </rPr>
      <t>:</t>
    </r>
    <r>
      <rPr>
        <sz val="9"/>
        <rFont val="Times New Roman"/>
        <family val="1"/>
        <charset val="204"/>
      </rPr>
      <t>https://school-toora-hem.rtyva.ru/ Игровая комната , комната отдыха , медкабинет, библиотека, столовая, спорт.площадка, спортивный зал</t>
    </r>
  </si>
  <si>
    <t xml:space="preserve"> Сайт лагеря:https://school-adyr-kejig.rtyva.ru/  Игровая комната, библиотека, столовая, игровая площадка</t>
  </si>
  <si>
    <t>Сайт лагеря: https://school-iy.rtyva.ru/Игровая комната, библиотека, столовая, игровая площадка</t>
  </si>
  <si>
    <r>
      <t>№195/19 от 16.04.2019г (ПАЗ -32053-70, год выпуска 2012г, дата техосмотра от 27.09.2019г.</t>
    </r>
    <r>
      <rPr>
        <sz val="9"/>
        <color theme="0"/>
        <rFont val="Times New Roman"/>
        <family val="1"/>
        <charset val="204"/>
      </rPr>
      <t>да</t>
    </r>
  </si>
  <si>
    <t>Игровая комната (2), комната отдыха (2), медкабинет, библиотека, столовая, спорт.площадка. Сайт:https://school-don-terezin.rtyva.ru/</t>
  </si>
  <si>
    <t xml:space="preserve"> Игровая комната (3), комната отдыха (3), медкабинет, библиотека, столовая, спорт.площадка, актовый зал. Сайт: https://school-barlyk.rtyva.ru/</t>
  </si>
  <si>
    <t>Игровая комната (3), комната отдыха (3), медкабинет, библиотека, столовая, спорт.площадка. Сайт: https://school-a-barlyk.rtyva.ru/</t>
  </si>
  <si>
    <r>
      <rPr>
        <sz val="9"/>
        <color rgb="FFFF0000"/>
        <rFont val="Times New Roman"/>
        <family val="1"/>
        <charset val="204"/>
      </rPr>
      <t xml:space="preserve"> </t>
    </r>
    <r>
      <rPr>
        <sz val="9"/>
        <rFont val="Times New Roman"/>
        <family val="1"/>
        <charset val="204"/>
      </rPr>
      <t>Игровая комната (3), комната отдыха (3), медкабинет, библиотека, столовая, спорт.площадка. Сайт: https://school-e-barlyk.rtyva.ru/</t>
    </r>
  </si>
  <si>
    <t>Игровая комната (2), комната отдыха (2), медкабинет, библиотека, столовая, спорт.площадка. Сайт: https://school-hondelen.rtyva.ru/</t>
  </si>
  <si>
    <t>Игровая комната (2), комната отдыха (2), медкабинет, библиотека, столовая, спорт.площадка. Сайт: https://school-b-haya.rtyva.ru/</t>
  </si>
  <si>
    <t>Игровая комната (2), комната отдыха (2), медкабинет, библиотека, столовая, спорт.площадка. Сайт: https://school-ayangaty.rtyva.ru/</t>
  </si>
  <si>
    <r>
      <rPr>
        <b/>
        <sz val="9"/>
        <rFont val="Times New Roman"/>
        <family val="1"/>
        <charset val="204"/>
      </rPr>
      <t xml:space="preserve">        </t>
    </r>
    <r>
      <rPr>
        <sz val="9"/>
        <rFont val="Times New Roman"/>
        <family val="1"/>
        <charset val="204"/>
      </rPr>
      <t xml:space="preserve">Игровая комната (4), комната отдыха (4), медкабинет, библиотека, столовая, спорт.площадка. Сайт лагеря: https://school1-barum.rtyva.ru/ </t>
    </r>
  </si>
  <si>
    <t>Игровая комната (4), комната отдыха (4), медкабинет, библиотека, столовая, спорт.площадка, актовый зал. Сайт лагеря:https://school-shekpeer.rtyva.ru/</t>
  </si>
  <si>
    <t>17ЛО1№0000334 от 12.03.12г. №182</t>
  </si>
  <si>
    <t>17ЛО1№0000079 от 10.07.12г. №18</t>
  </si>
  <si>
    <r>
      <rPr>
        <sz val="9"/>
        <rFont val="Times New Roman"/>
        <family val="1"/>
        <charset val="204"/>
      </rPr>
      <t>С</t>
    </r>
    <r>
      <rPr>
        <sz val="9"/>
        <color theme="1"/>
        <rFont val="Times New Roman"/>
        <family val="1"/>
        <charset val="204"/>
      </rPr>
      <t xml:space="preserve">толовая, продуктовый склад, спортивный зал, , медкабинет, игровая комната, учебная комната, спорт площадка. Сайт https://school-bai-tal.rtyva.ru/паспорт лагеря № 403 от 18 июля 2019г.  </t>
    </r>
  </si>
  <si>
    <r>
      <t>Сайт лагеря</t>
    </r>
    <r>
      <rPr>
        <sz val="9"/>
        <rFont val="Times New Roman"/>
        <family val="1"/>
        <charset val="204"/>
      </rPr>
      <t xml:space="preserve">:https://school-hovu-aksy.rtyva.ru/, </t>
    </r>
    <r>
      <rPr>
        <sz val="9"/>
        <color theme="1"/>
        <rFont val="Times New Roman"/>
        <family val="1"/>
        <charset val="204"/>
      </rPr>
      <t xml:space="preserve">игровая комната, спортиный зал, спортивная площадка, библиотека, медицинский кабинет, столовая, комната отдыха, тренажерный зал, сайт школы school-elegest.rtyva.ru, паспорт лагеря имеется имеется, материально- техническая база имеется, в хорошом состоянии. </t>
    </r>
  </si>
  <si>
    <t>Сайт лагеря:https://school-elegest.rtyva.ru/, Игровая комната (2), комната отдыха (1), медкабинет, библиотека, столовая, спорт.площадка</t>
  </si>
  <si>
    <r>
      <rPr>
        <b/>
        <sz val="9"/>
        <rFont val="Times New Roman"/>
        <family val="1"/>
        <charset val="204"/>
      </rPr>
      <t>С</t>
    </r>
    <r>
      <rPr>
        <sz val="9"/>
        <rFont val="Times New Roman"/>
        <family val="1"/>
        <charset val="204"/>
      </rPr>
      <t>айт лагеря: https://school-sailyg.rtyva.ru/, Игровая комната (1), комната отдыха (1), медкабинет, библиотека, столовая, спорт.площадка</t>
    </r>
  </si>
  <si>
    <t>Сайт лагеря: https://school-ak-tal.rtyva.ru/, Игровая комната (2), комната отдыха (1), медкабинет, библиотека, столовая, спорт.площадка</t>
  </si>
  <si>
    <t xml:space="preserve">Муниципальное бюджетное общеобразовательное  учреждение Ак-Тальская средняя общеобразовательная школа Чеди-Хольского кожууна   ИНН: 1713002154, ОГРН: 1021700682266. Юридический адрес: 668335, Республика Тыва, Чеди-Хольский район, село Ак-Тал, улица Малчын, дом №40.
Контактный телефон. 8-923-550-91-58
</t>
  </si>
  <si>
    <t>Cайт лагеря: https://school-erzin.rtyva.ru                               Игровая комната (2), комната отдыха (1), медкабинет,столовая, спорт.площадка</t>
  </si>
  <si>
    <r>
      <t>Сайт  лагеря:</t>
    </r>
    <r>
      <rPr>
        <b/>
        <sz val="9"/>
        <rFont val="Times New Roman"/>
        <family val="1"/>
        <charset val="204"/>
      </rPr>
      <t xml:space="preserve"> </t>
    </r>
    <r>
      <rPr>
        <sz val="9"/>
        <rFont val="Times New Roman"/>
        <family val="1"/>
        <charset val="204"/>
      </rPr>
      <t>https://school-bulun-bajy.rtyva.ru Игровая комната (4), комната отдыха (4), медкабинет, библиотека, столовая, спорт.площадка</t>
    </r>
  </si>
  <si>
    <t>Сайт лагеря:https://school-naryn.rtyva.ru игровые комнаты, спортивные площадки, спортзал, аллея, актовый зал, медкабинет, столовая, библиотека</t>
  </si>
  <si>
    <r>
      <t xml:space="preserve"> С</t>
    </r>
    <r>
      <rPr>
        <sz val="10"/>
        <rFont val="Times New Roman"/>
        <family val="1"/>
        <charset val="204"/>
      </rPr>
      <t>айт лагеря:  https://school-kungurtug.rtyva.ru/edit.php</t>
    </r>
    <r>
      <rPr>
        <sz val="10"/>
        <color rgb="FFFF0000"/>
        <rFont val="Times New Roman"/>
        <family val="1"/>
        <charset val="204"/>
      </rPr>
      <t xml:space="preserve"> </t>
    </r>
    <r>
      <rPr>
        <sz val="10"/>
        <color theme="1"/>
        <rFont val="Times New Roman"/>
        <family val="1"/>
        <charset val="204"/>
      </rPr>
      <t>Игровая комната (2), комната отдыха (2), медкабинет, библиотека, столовая, спорт.площадка</t>
    </r>
  </si>
  <si>
    <t>Муниципальное бюджетное общеобразоваетльное учреждение  средняя общеобразовательная школа №1 города Ак-Довурак имени тамдын-оол С.С.-Героя Социалистического труда. ИНН:1718001556,  ОГРН: 1021700758804. Юридический адрес:668051, Республика Тыва, город Ак-Довурак, улица Юбилейная, дом 14. Контактный телефон 2-10-58,                                     e-mail:tyva_school_112@mail.ru</t>
  </si>
  <si>
    <t xml:space="preserve">Сайт  лагеря: http://ak-dovurak-4.edu17.ru/ 4 игровых комнат,  столовая, продуктовый склад, спортивный зал,  хозяйственный корпус, медкабинет, туалет. </t>
  </si>
  <si>
    <r>
      <t xml:space="preserve"> Муниципальное бюджетное общеобразоваетльное учреждение  средняя общеобразовательная школа №4 города Ак-Доврурак,  ИНН:1718001637,      </t>
    </r>
    <r>
      <rPr>
        <sz val="9"/>
        <color rgb="FFFF0000"/>
        <rFont val="Times New Roman"/>
        <family val="1"/>
        <charset val="204"/>
      </rPr>
      <t xml:space="preserve">                                         </t>
    </r>
    <r>
      <rPr>
        <sz val="9"/>
        <rFont val="Times New Roman"/>
        <family val="1"/>
        <charset val="204"/>
      </rPr>
      <t>ОГРН:1041700758307</t>
    </r>
    <r>
      <rPr>
        <sz val="9"/>
        <color rgb="FFFF0000"/>
        <rFont val="Times New Roman"/>
        <family val="1"/>
        <charset val="204"/>
      </rPr>
      <t xml:space="preserve"> </t>
    </r>
    <r>
      <rPr>
        <sz val="9"/>
        <rFont val="Times New Roman"/>
        <family val="1"/>
        <charset val="204"/>
      </rPr>
      <t xml:space="preserve">                                             Юридический адрес:668050, Республика Тыва, город Ак-Довурак,  улица Ленина, дом 24. Контактный телефон: 2-11-64,                                              e-mail: tyva_school_111@mail.ru</t>
    </r>
  </si>
  <si>
    <r>
      <t xml:space="preserve">Сотпа Урана Дужук-ооловна, </t>
    </r>
    <r>
      <rPr>
        <sz val="9"/>
        <rFont val="Times New Roman"/>
        <family val="1"/>
        <charset val="204"/>
      </rPr>
      <t>тел:8-9235509158</t>
    </r>
  </si>
  <si>
    <r>
      <t>Муниципальное бюджетное общеобразовательное учреждение Берт-Дагская средняя общеобразовательная школа             ИНН: 1706003090,                                 ОГРН:  1031700586576, юридический адрес: 668371, Республика Тыва, Тес-Хемский район, село Берт-Даг,                         улица Ленина, дом 47а,                   e-mail:mbou.bert-dag@yandex.ru</t>
    </r>
    <r>
      <rPr>
        <sz val="10"/>
        <color rgb="FFFF0000"/>
        <rFont val="Times New Roman"/>
        <family val="1"/>
        <charset val="204"/>
      </rPr>
      <t xml:space="preserve"> </t>
    </r>
  </si>
  <si>
    <t xml:space="preserve">Всего 4 шт.: снаружи-2, внутри-2. </t>
  </si>
  <si>
    <r>
      <rPr>
        <sz val="9"/>
        <rFont val="Times New Roman"/>
        <family val="1"/>
        <charset val="204"/>
      </rPr>
      <t xml:space="preserve">Всего 8 шт.: </t>
    </r>
    <r>
      <rPr>
        <sz val="9"/>
        <color theme="1"/>
        <rFont val="Times New Roman"/>
        <family val="1"/>
        <charset val="204"/>
      </rPr>
      <t>снаружи-5, внутри-3.</t>
    </r>
  </si>
  <si>
    <t>Всего: 5 шт.:                                       внутри-2,                    снаружи-3.</t>
  </si>
  <si>
    <t xml:space="preserve">Всего 24 шт.: внутри-17, снаружи-7. </t>
  </si>
  <si>
    <t>Сайт  лагеря:https://tsrtdu-ak-dovurak.rtyva.ru/admin.html#/,Программа «Планета детства»,программа является краткосрочной, комплексной.  2 игровая комната, 2 комната отдыха, столовая</t>
  </si>
  <si>
    <t xml:space="preserve">Утверждено: Директором МБОУ СОШ с. Сосновка 19.04.2019, согласовано начальником УО 19.04.2019, согласовано начальником ОГИБЛЛ МО МВД 19.04.2019 </t>
  </si>
  <si>
    <t>Утвержден 30.05.2019г. Начальником УО, Согласовано УФС войск национальной гвардии РФ по РТ от 30.05.2019г., Зам.нач.УНДиПРГУ МЧС России по РТ от 03.06.2019г., Нач.УФ службы безопасности РФ по РТ от 06.06.2019г., срок до 2024года.</t>
  </si>
  <si>
    <t>1 игровая комната, 1 комната для занятий, столовая, продуктовый склад, теннисная комната, хозяйственный корпус, медкабинет, спорт площадка, сайт http://црпорт.рф</t>
  </si>
  <si>
    <t xml:space="preserve">столовая,  комната отдыха, игровая, медкабинет в школе,  спорт площадка. Сайт лагеря: oschool-ust-hadyn.rtyva.ru </t>
  </si>
  <si>
    <t xml:space="preserve">Пришкольный лагерь с дневным пребыванием, имеется столовая, продуктовый склад,  медкабинет. Имеется игровой теннисный стол. </t>
  </si>
  <si>
    <r>
      <t xml:space="preserve"> Имеет ся. Утверждён началником МКУ Управления образования администрации Тандинского кожууна Ч.Т.Сыргашевой  от 24 мая 2019 г, согласовано Начальником уравления федеральной службы безопасности РФ по РТ от 7 июня 2019 г, согласовано Врио начальника Управления  Федеральной службы войск национальной гварди РФ по РТ полковником полиции В.В.Бондаревым от 28 мая 2019 г, согласовано заместителем начальника ГУ МЧС РФ по РТ начальник УНД и ПР подполковник внутренней службы А.Э.Байыр-оол от30 мая 2019  до 2024 года.</t>
    </r>
    <r>
      <rPr>
        <sz val="9"/>
        <color rgb="FFFF0000"/>
        <rFont val="Times New Roman"/>
        <family val="1"/>
        <charset val="204"/>
      </rPr>
      <t xml:space="preserve"> </t>
    </r>
    <r>
      <rPr>
        <sz val="9"/>
        <rFont val="Times New Roman"/>
        <family val="1"/>
        <charset val="204"/>
      </rPr>
      <t>РФ по РТ от 14.06.2019г., Зам.нач.УНДиПРГУ МЧС России по РТ от 08.07.2019г., Нач.УФ службы безопасности РФ по РТ от 11.07.2019г., срок до 2024года.</t>
    </r>
  </si>
  <si>
    <t xml:space="preserve">Утвержден начальни ком УО, согласовано начальником Управления Федеральной службой безопасности РФ по Республике Тыва от 17.06.19 , заместит.начальника ГУ МЧС РФ по РТ А.Э. Байыр-оол от 06.06.2019г </t>
  </si>
  <si>
    <t xml:space="preserve">17 ЛО 1 №0000225 от 23.12.16г </t>
  </si>
  <si>
    <t>серия 17 ЛО1 №0002982 от "29"декабря 2017 года №26</t>
  </si>
  <si>
    <t>17 Л 01 №0000210 от 22.12.16г</t>
  </si>
  <si>
    <t>17 ЛО1 №0000267</t>
  </si>
  <si>
    <t>17 ЛО1№0000241</t>
  </si>
  <si>
    <t>17ЛО1№0000402</t>
  </si>
  <si>
    <t xml:space="preserve">серия 17 ЛО1  №0000090   № 372    от "01" февраля 2016 года      </t>
  </si>
  <si>
    <t>серия 17Л01 №0000190 от 23 октября 2012 года №78</t>
  </si>
  <si>
    <t>серия 17 ЛО №0000236</t>
  </si>
  <si>
    <t>17 ЛО 1 №0000075 от 06.07.12г</t>
  </si>
  <si>
    <t>17ЛО1№ 0000021</t>
  </si>
  <si>
    <t>17 ЛО1 №0000088 от "01" февраль 2016 года №370</t>
  </si>
  <si>
    <t>17ЛО1№0000237 от 27 декбря 2016г. №512</t>
  </si>
  <si>
    <t xml:space="preserve">Паспорт лагеря от 05.07.2019г Сайт лагеря: https://school-chadan.rtyva.ru                    Игровая комната 1, комната отдыха 1, медкабинет, библиотека, столовая, спорт. площадка </t>
  </si>
  <si>
    <t>Паспорт лагеря от 29.05.2019г.                          Сайт лагеря:school 2-chadan.rtyva.ru                    Игровая комната, комната отдыха, медкабинет, библиотека, столовая, спорт.площадка</t>
  </si>
  <si>
    <t>Паспорт лагеря от 20.05.2019г до 20.05.24г. Сайт лагеря: school3-chadan.tuva.ru   Игровая комната (1), комната отдыха (1), медкабинет, библиотека, столовая, спорт.площадка</t>
  </si>
  <si>
    <r>
      <t xml:space="preserve">игровая комната 1, комната отдыха 1, спортивный зал 1, спортивная площадка        </t>
    </r>
    <r>
      <rPr>
        <sz val="9"/>
        <rFont val="Times New Roman"/>
        <family val="1"/>
        <charset val="204"/>
      </rPr>
      <t>Сайт лагеря:  school4-chadan.rtyva.ru</t>
    </r>
  </si>
  <si>
    <r>
      <t xml:space="preserve">Паспорт лагеря от 29.05.2019г  сайт:Chyraa-bajy-school.rtyva.ru                     игровая комната 1, комната отдыха 1, медкабинет, библиотека, столовая, спорт.площадка. </t>
    </r>
    <r>
      <rPr>
        <sz val="9"/>
        <rFont val="Times New Roman"/>
        <family val="1"/>
        <charset val="204"/>
      </rPr>
      <t xml:space="preserve"> Паспорт лагеря от 29.05.2019г  сайт:Chyraa-bajy-school.rtyva.ru</t>
    </r>
  </si>
  <si>
    <r>
      <t xml:space="preserve">Игровая комната (1), комната отдыха (1), медкабинет, библиотека, столовая </t>
    </r>
    <r>
      <rPr>
        <b/>
        <sz val="9"/>
        <color rgb="FFFF0000"/>
        <rFont val="Times New Roman"/>
        <family val="1"/>
        <charset val="204"/>
      </rPr>
      <t xml:space="preserve"> </t>
    </r>
    <r>
      <rPr>
        <sz val="9"/>
        <rFont val="Times New Roman"/>
        <family val="1"/>
        <charset val="204"/>
      </rPr>
      <t>Паспорт лагеря от                             14.05.2019 до 31 декабря 2024 года                                             Сайт лагеря:https://srhool-horum-dag.rtyva.ru</t>
    </r>
  </si>
  <si>
    <t xml:space="preserve"> Паспорт лагеря от 15.05.19  до 14.06.2024.  Сайт лагеря: https://school-shemi.rtyva.ru игровая комната 1, комната отдыха 1, медкабинет, библиотека, столовая, спортзал     </t>
  </si>
  <si>
    <t xml:space="preserve">Паспорт лагеря от 04.06.19г №6763 срок до 31.06.2024г Игровая комната 1, комната отдыха 1, спорт. зал, медкабинет, столовая         </t>
  </si>
  <si>
    <t xml:space="preserve">Паспорт лагеря  от 23 мая 2019г.  Сайт лагеря: 
http://ocurovna.wixsite.com/ damurackkhairakan
https://www.facebook.com/priut.baytaiga   Игровая 1, комната отдыха 1, спортивный зал 1, медкабинет, столовая </t>
  </si>
  <si>
    <t xml:space="preserve">Паспорт лагеря  от 07.06.19г Сайт лагеря: school_baiantal.rtyva.ru Игровая комната, комната отдыха, медкабинет, столовая, спорт.площадка </t>
  </si>
  <si>
    <t>Паспорт лагеря от 05.06.19г.  Сайт лагеря: hhp://school-iymen.rtyva.ru                      игровая комната 1, столовая, спортплощадка, медкабинет</t>
  </si>
  <si>
    <t>Паспорт лагеря от 28.06.19г Сайт лагеря: tyva_school_148@mail.ru Игровая комната (1), комната отдыха (1), медкабинет, библиотека, столовая, спорт.площадка</t>
  </si>
  <si>
    <t>№522 от 28.12.2016</t>
  </si>
  <si>
    <t>Всего 6 шт.: внутри-4, снаружи-2.</t>
  </si>
  <si>
    <r>
      <rPr>
        <sz val="10"/>
        <rFont val="Times New Roman"/>
        <family val="1"/>
        <charset val="204"/>
      </rPr>
      <t>Сайт лагеря: school-kyzyl-chyraa.rtyva.ru                 Здание основной школы, спорт.площадка, столовая</t>
    </r>
    <r>
      <rPr>
        <u/>
        <sz val="10"/>
        <color theme="10"/>
        <rFont val="Times New Roman"/>
        <family val="1"/>
        <charset val="204"/>
      </rPr>
      <t xml:space="preserve">  </t>
    </r>
  </si>
  <si>
    <t>№ 589 от 19.12.2018 г</t>
  </si>
  <si>
    <t>Сайт лагеря: School-o-shynaa.rtuva.ru                   Здание пришкольного интерната, спорт.площадка, столовая</t>
  </si>
  <si>
    <t xml:space="preserve">Сайт лагеря: https://e.mail.ru/thread/1:df76313be6b6f43a:1/   Здание начальной школы, спорт.площадка, столовая </t>
  </si>
  <si>
    <t>№ 520 от 28.12.2016 г</t>
  </si>
  <si>
    <t xml:space="preserve">Всего 6 шт.: снаружи-4, внутри-2. </t>
  </si>
  <si>
    <t>№272 от18.12.2019 г</t>
  </si>
  <si>
    <t>№ 540 от 23.06.2017 г</t>
  </si>
  <si>
    <t xml:space="preserve">Сайт лагеря: school2-samagaltai.rtuva.ru            здание начальной школы, спорт.площадка, столовая </t>
  </si>
  <si>
    <t>№ 1283 от 22.06.2011 г.</t>
  </si>
  <si>
    <t>Всего 4 шт.: внутри-2, внаружи-2.</t>
  </si>
  <si>
    <t>№521 от 28.12.2016</t>
  </si>
  <si>
    <t>№ 1303 от 29.07.2011 г</t>
  </si>
  <si>
    <t xml:space="preserve">  Сайт школы:  chyrgalandy@mail.ru Здание начальной школы, спорт.площадка, столовая. </t>
  </si>
  <si>
    <t xml:space="preserve">Сайт лагеря:https://school-shuurmak.rtyva.ru            Здание школы, спорт.площадка, столовая  </t>
  </si>
  <si>
    <t>№ 39 от 21.06.2012 г</t>
  </si>
  <si>
    <t>приложение №24 к лицензии ЛО-17-01-000469 от 10.12.2018</t>
  </si>
  <si>
    <r>
      <rPr>
        <sz val="9"/>
        <rFont val="Times New Roman"/>
        <family val="1"/>
        <charset val="204"/>
      </rPr>
      <t>Сайт лагеряhttps://school3-ak-dovurak.rtyva.ru/.</t>
    </r>
    <r>
      <rPr>
        <sz val="9"/>
        <color theme="1"/>
        <rFont val="Times New Roman"/>
        <family val="1"/>
        <charset val="204"/>
      </rPr>
      <t xml:space="preserve"> Медкабинет, библиотека, столовая, спорт.площадка, игровая комната -4, комната отдыха-4, спортивный зал</t>
    </r>
  </si>
  <si>
    <t>17 00012 от 25.07.2012</t>
  </si>
  <si>
    <t xml:space="preserve">17 ЛО 1 № 0000467 от 03.12.2013 </t>
  </si>
  <si>
    <t>17 ЛО 1 № 0000207 от 01.11.2012</t>
  </si>
  <si>
    <t>17 ЛО1 № 0000253 от 14.03.2017</t>
  </si>
  <si>
    <t>17 ЛО1 № 0000550 от 10.10.2014</t>
  </si>
  <si>
    <t>17 ЛО1 № 0000465 от 13.11.2013</t>
  </si>
  <si>
    <t>17 ЛО1 № 0000547 от 22.11.2017</t>
  </si>
  <si>
    <t>17 ЛО1 № 0000089 от 01.02.2016</t>
  </si>
  <si>
    <t>17 ЛО1 № 0000181 от 22.11.2016</t>
  </si>
  <si>
    <t>17 ЛО1 № 0000223 от 23.11.2012</t>
  </si>
  <si>
    <t>17 ЛО1 № 0000335 от 27.03.2013</t>
  </si>
  <si>
    <t>Павлов Илья Сергеевич, тел.:89233886400</t>
  </si>
  <si>
    <t xml:space="preserve">Сайт лагеря: https://School1-kaa-hem.rtyva.ru/                   Здание начальной школы, спорт.площадка, столовая  </t>
  </si>
  <si>
    <t xml:space="preserve"> Сайт лагеря: http://tuva-sukpak-school.edusite.ru/ Здание пришкольного интерната, спорт.площадка, столовая</t>
  </si>
  <si>
    <t>Сайт лагеря: http//707.39422.3535.ru. Здание пришкольного интерната, спорт.площадка, столовая</t>
  </si>
  <si>
    <t>009/19 от 22.11.18</t>
  </si>
  <si>
    <t xml:space="preserve">Сайт лагеря: http://terlig-haya.edu17.ru                        Здание пришкольного интерната, спорт.площадка, столовая </t>
  </si>
  <si>
    <t>063/19 от 30.11.18</t>
  </si>
  <si>
    <r>
      <t xml:space="preserve">Сайт лагеря: Bayan-kol.edu17.ru                         Здание пришкольного интерната, спорт.площадка, столовая </t>
    </r>
    <r>
      <rPr>
        <sz val="9"/>
        <color rgb="FFFF0000"/>
        <rFont val="Times New Roman"/>
        <family val="1"/>
        <charset val="204"/>
      </rPr>
      <t xml:space="preserve"> </t>
    </r>
  </si>
  <si>
    <t>229/19 от 14.04.19</t>
  </si>
  <si>
    <t>Сайт лагеря: eerbek@edu17ru Здание пришкольного интерната, спорт.площадка, столовая</t>
  </si>
  <si>
    <t>007/19 от 21.11.18</t>
  </si>
  <si>
    <t>Муниципальное бюджетное образовательное учреждение Шамбалыгская средняя сбщеобразовательная школа                ИНН: 1717006424,                           ОГРН: 1021700727883.            Юридический адрес: 667910,Республика Тыва, Кызылский район, улица 40 лет Советской Тувы, дом 1.                                                                e-mail.tuva_school8380@mail.ru</t>
  </si>
  <si>
    <t>Сайт лагеря: http://710.39422.3535.ru Здание пришкольного интерната, спорт.площадка, столовая</t>
  </si>
  <si>
    <t>025/19 от 26.11.18</t>
  </si>
  <si>
    <r>
      <t>Сайт лагеря: http://celinnoe.edu17.ru           Здание пришкольного интерната, спорт.площадка, столовая</t>
    </r>
    <r>
      <rPr>
        <sz val="9"/>
        <color rgb="FFFF0000"/>
        <rFont val="Times New Roman"/>
        <family val="1"/>
        <charset val="204"/>
      </rPr>
      <t xml:space="preserve"> </t>
    </r>
  </si>
  <si>
    <t>260/19 от 28.11.19</t>
  </si>
  <si>
    <t xml:space="preserve">Сайт лагеря: www.kok-tei-2.edu17.ru                           Здание пришкольного интерната, спорт.площадка, столовая </t>
  </si>
  <si>
    <t>010/19 от 22.11.18</t>
  </si>
  <si>
    <t xml:space="preserve">Сайт лагеря:http: //www.kara-haak-school.edu.saite.ru            Здание пришкольного интерната, спорт.площадка, столовая </t>
  </si>
  <si>
    <t>257/19 от 19.11.19</t>
  </si>
  <si>
    <t xml:space="preserve">Сайт лагеря:www.cherbi.ru. Здание пришкольного интерната, спорт.площадка, столовая </t>
  </si>
  <si>
    <t>050/19 от 29.11.18</t>
  </si>
  <si>
    <t xml:space="preserve">Сайт лагеря: school-shivilig.rtyva.ru           Игровая комната, комната отдыха, медкабинет, столовая, </t>
  </si>
  <si>
    <r>
      <t xml:space="preserve">Самохвалов Сергей Алексеевич, </t>
    </r>
    <r>
      <rPr>
        <sz val="9"/>
        <rFont val="Times New Roman"/>
        <family val="1"/>
        <charset val="204"/>
      </rPr>
      <t>тел.:7(394)3521067</t>
    </r>
  </si>
  <si>
    <t xml:space="preserve">  Лагерь дневного пребывания "Радуга"</t>
  </si>
  <si>
    <t>17ЛО1№ 0000059 от 15.12.2015</t>
  </si>
  <si>
    <t>2группа</t>
  </si>
  <si>
    <t>Утвержден 14.12.2018 г. Начальником УО, Согласовано зам. Начальника ГУ МЧС России по РТ от 13.12.2018 г., начальником УРГ  по РТ от 14.12.2018 г., начальником УФСБ РФ по РТ от 14.12.2018 г., срок до 2023 г., 2 категория  Паспорт лагеря на доработке</t>
  </si>
  <si>
    <t>№ АН-24-002312 от 30.10.2019 г</t>
  </si>
  <si>
    <t>ЛО-17-01-000318 от 18.11.2015 г</t>
  </si>
  <si>
    <t>Муниципальное бюджетное общеобразовательное учреждение Аржаанская средняя общеобразовательная школа Пий-Хемского кожууна, ИНН:1702003170   ОГРН:1021700541114                Юридический адрес:668511, Республика Тыва, Пий-Хемский район, село Аржаан, улица Советская,дом 1.            e-mail:arzan2@yandex.ru</t>
  </si>
  <si>
    <t>Монгуш Аяна Кан-ооловна, тел: 89232652577</t>
  </si>
  <si>
    <t>Всего 7 шт.: снаружи -4. внутри -3</t>
  </si>
  <si>
    <r>
      <t>Сайты лагеря:http://chyrgaky.rtyva-school.ru                            Игровая комната, комната отдыха , медкабинет, библиотека, столовая, спортивный зал, комната для девочек и мальчиков.Паспорт лагеря от 14.06.2019г</t>
    </r>
    <r>
      <rPr>
        <sz val="9"/>
        <color rgb="FFFF0000"/>
        <rFont val="Times New Roman"/>
        <family val="1"/>
        <charset val="204"/>
      </rPr>
      <t xml:space="preserve">. </t>
    </r>
  </si>
  <si>
    <t>нет паспорта дорожной  безопасности</t>
  </si>
  <si>
    <t xml:space="preserve">№090/19 от 05.12.18г </t>
  </si>
  <si>
    <t>№ 218/19 от 23.04.2019</t>
  </si>
  <si>
    <t>17ПО1 № 0000717 от 23 декабря 2016</t>
  </si>
  <si>
    <r>
      <t xml:space="preserve">Муниципальное бюджетное общеобразовательное учреждение Хондергейская средняя общеобразовательная школа Дзун-Хемчикского кожууна Республики Тыва,                                                       ИНН: 1709005219                                 ОГРН: 1021700625814                        юридический адрес: </t>
    </r>
    <r>
      <rPr>
        <sz val="9"/>
        <color theme="1"/>
        <rFont val="Times New Roman"/>
        <family val="1"/>
        <charset val="204"/>
      </rPr>
      <t>668113,</t>
    </r>
    <r>
      <rPr>
        <sz val="9"/>
        <rFont val="Times New Roman"/>
        <family val="1"/>
        <charset val="204"/>
      </rPr>
      <t xml:space="preserve"> Республика Тыва, Дзун-Хемчикский район, село Хондергей, улица Аныяк, дом 32.                                                            e-mail:tyva_school_116@mail.ru</t>
    </r>
  </si>
  <si>
    <t xml:space="preserve">№ 176/19 от 31.01.2019 г. дата получения </t>
  </si>
  <si>
    <t xml:space="preserve">нет паспорта дорожной безопасногсти </t>
  </si>
  <si>
    <t>нет паспорта дорожной безопасности</t>
  </si>
  <si>
    <t>Заключение № 249 от 2019</t>
  </si>
  <si>
    <t>Утвержден начальником УО от 29.04.2019, согласован начальником управления федеральной службы войск национальной гвардии РФ поРТ от 30.04.2019,  Согласован начальником управления федерации службы безопасности РФ по РТ от 30.05.2019, Согласован заместителем начальника главного управления МЧС России по РТ-Начальник УНД иПР от 16.05.2019</t>
  </si>
  <si>
    <t xml:space="preserve">Муниципальное бюджетное общеобразовательное  учреждение "Хову-Аксынская средняя общеобразовательная школа"            ИНН: 1713002108                        ОГРН: 1021700682200                  Юридический адрес: 668330, Республика Тыва,Чеди-Хольский район, село Хову-Аксы, улица Мира, дом №1.
e-mail: tyva_school_56@mail.ru
</t>
  </si>
  <si>
    <t>Сайт лагеря: https://toju-ducsh.rtyva.ru/     Медпункт,  14 домиков для детей , танцплощадка, баня, столовая, игровая площадка</t>
  </si>
  <si>
    <t xml:space="preserve">Сайт лагеря: http://црпорт.рф.       8 спальных корпусов, клуб, столовая, продуктовый склад,  хозяйственный корпус, медкабинет, баня, прачечная, душевая, спорт площадка-3.  </t>
  </si>
  <si>
    <t>Всего 25 шт.: внутри-19, снаружи-6.</t>
  </si>
  <si>
    <t>Стационарный детский лагерь "Патриот"</t>
  </si>
  <si>
    <t>Имеется КПП</t>
  </si>
  <si>
    <t>Саая Айдыс Александрович, тел.:89235420379</t>
  </si>
  <si>
    <t>Всего 16 шт.: внутри-10, снаружи-6.</t>
  </si>
  <si>
    <t xml:space="preserve"> № 533 от 02.05.2017г. Приказ №134 от 02.05.2017г. </t>
  </si>
  <si>
    <t>17.</t>
  </si>
  <si>
    <t>Детский пришкольный оздоровительный лагерь с дневным пребыванием детей "Родник"</t>
  </si>
  <si>
    <t>№ 192/19 от 15.04.2019 г.</t>
  </si>
  <si>
    <t>Всего:6 шт.: внутри-2, снаружи-4.</t>
  </si>
  <si>
    <t>Утвержден 17.06.2019 г. Начальником Начальником Департамента по образованию г. Кызыла Республики Тыва , Согласовано УФС войск национальной гвардии РФ по РТ ., Зам.нач.УНДиПРГУ МЧС России по РТ ., Нач.УФ службы безопасности РФ по РТ , срок до 2024 года.</t>
  </si>
  <si>
    <t>№ ЛО-17-01-000342 от 18.04.2016г.</t>
  </si>
  <si>
    <t>200/19 от 19.02.2019г.</t>
  </si>
  <si>
    <t>№17.01.04.00.М.000111.05.19 от 28.09.2019г.</t>
  </si>
  <si>
    <t>Всего 18 шт.: снаружи-7, внутри-11.</t>
  </si>
  <si>
    <t>192/19 от 12.02.2019г.</t>
  </si>
  <si>
    <t>Республиканская детская больница № ЛО-17 серия 01000363 по 22.09.2016</t>
  </si>
  <si>
    <t xml:space="preserve">Летний пришкольный лагерь "Радуга" </t>
  </si>
  <si>
    <t>Договор ФГКУ "ОВО ВНГ РФ по РТ" № 91 от 04.02.2019 г.</t>
  </si>
  <si>
    <t>Договор №41 от 09.01.2019г            с ФГКУ ОВО ВНГ РФ по РТ</t>
  </si>
  <si>
    <t>ФГКУ ОВО ВНГ России по РТ договор №33 от 01.03.2019</t>
  </si>
  <si>
    <t xml:space="preserve">ФГКУ "ОВО ВНГ Росси по РТ" от 02.10.2019 </t>
  </si>
  <si>
    <t>Всего 8 шт.: снаружи-6, внутри-2..</t>
  </si>
  <si>
    <t>№ 238 от 11 июня 2019 года</t>
  </si>
  <si>
    <t>ЛО №17-01-000455 от 31.07.2019 г.</t>
  </si>
  <si>
    <t>Утвержден 14.05.2019 г. Начальником УО, Согласовано УФС войск национальной гвардии РФ по РТ от 10.06.2019 г., Зам.нач.ГУ МЧС России по РТ от 05.06.2019г., ВРИО нач.УФ службы войск национальной гвардии РФ по РТ от 31.05.2019 г., срок до 2023 года.</t>
  </si>
  <si>
    <t xml:space="preserve">Утвержден 21.06.2019 г. Начальником ДпО, Согласовано УФС войск национальной гвардии РФ по РТ, Полковником полиции Бондарев В.В. </t>
  </si>
  <si>
    <t>Всего 18 шт.:  внутри-14, снаружи-4.</t>
  </si>
  <si>
    <t>Летний пришкольный лагерь с дневным прибыванием "Алые паруса"</t>
  </si>
  <si>
    <t>Утвержден 14.06.2019 г. Начальником Начальником Департамента по образованию г. Кызыла Республики Тыва , Согласовано УФС войск национальной гвардии РФ по РТ ., Зам.нач.УНДиПРГУ МЧС России по РТ , Нач.УФ службы безопасности РФ по РТ ., срок до 2024 года.</t>
  </si>
  <si>
    <t>193/19 от 20.12.2019</t>
  </si>
  <si>
    <t>договор №41 от 01.11.2019г лицензия №ЛО 17-01-000342</t>
  </si>
  <si>
    <t>Росгвардия договор №15 срок действия с 09.01. 2019-31.12.2019</t>
  </si>
  <si>
    <t xml:space="preserve">Всего 15 шт.: снаружи-5, внутри-10. </t>
  </si>
  <si>
    <t xml:space="preserve">Детский оздоровительный пришкольный лагерь "ОАЗИС" </t>
  </si>
  <si>
    <t>Утвержден 27.06.2019 г. Начальником Начальником Департамента по образованию г. Кызыла Республики Тыва , Согласовано УФС войск национальной гвардии РФ по РТ ., Зам.нач.УНДиПРГУ МЧС России по РТ , Нач.УФ службы безопасности РФ по РТ ., срок до 2024 года.</t>
  </si>
  <si>
    <t xml:space="preserve"> №130/19 от20 декабря 2018г.</t>
  </si>
  <si>
    <t xml:space="preserve">Всего 16 шт.: внутри-14,  снаружи-2.  </t>
  </si>
  <si>
    <t>021/19 от 23.11.2018г.</t>
  </si>
  <si>
    <t>Серия ЛО-17 - 01000397 от 29.09.2017г.</t>
  </si>
  <si>
    <t>КТС - ОВО ВНГ России по РТ № 55 от 25.02.2019г.</t>
  </si>
  <si>
    <t>Всего19 шт.:,  внутри-16, снаружи-3.</t>
  </si>
  <si>
    <t xml:space="preserve">Детский пришкольный оздоровительный лагерь дневного пребывания "Здоровейки </t>
  </si>
  <si>
    <t>Утвержден 06.08.2019 г. Начальником Начальником Департамента по образованию г. Кызыла Республики Тыва , Согласовано УФС войск национальной гвардии РФ по РТ , Зам.нач.УНДиПРГУ МЧС России по РТ ., Нач.УФ службы безопасности РФ по РТ ., срок до 2024 года.</t>
  </si>
  <si>
    <t>202/19 от 17.04.2019</t>
  </si>
  <si>
    <t>ЛО №17-01-000397 от 29.09.2017 г.</t>
  </si>
  <si>
    <t>Есть (ОВО) с Росгвардия Республики Тыва №63 до 31.12.2019г</t>
  </si>
  <si>
    <t>Всего 64 шт.: снаружи-6, внутри-58.</t>
  </si>
  <si>
    <t>076/19 от 04.12.2018г.</t>
  </si>
  <si>
    <t>ФГКУ ОВО ФСВНТ РФ по РТ 2019 года</t>
  </si>
  <si>
    <t>Всего 33 шт.: внутри-26, снаружи-7.</t>
  </si>
  <si>
    <t>Лагерь дневного пребывания "Космос"</t>
  </si>
  <si>
    <t>утверждено Начальником ДпО мэрии г.Кызыла ,согласовано Начальником УФСБ РФ по РТ от 21.06.2019г,согласовано ВрИО Начальник управление Росгвардии РФ поРТ 17.06.2019г, согласовано Заместитель начальника УНД и Прначальник ООГПН иПРглавного управления МЧС России ро РТ 12.07.2019г</t>
  </si>
  <si>
    <t>№ 225/19 от 23 апреля 2019 года</t>
  </si>
  <si>
    <t>ЛО-17-000464 от 03.10.2018г.</t>
  </si>
  <si>
    <t xml:space="preserve">Всего 32 шт: внутри-10, снаружи-22. </t>
  </si>
  <si>
    <t>197/19 от 14.02.2019г.</t>
  </si>
  <si>
    <t>Договор № 10 от 08.02.2019(С кем договор оформлен когда и до какого срока)</t>
  </si>
  <si>
    <t>Утверждено Департаментом по образованию Мэрии г. Кызыла, согласовано УФСБ РФ по РТ от14.06.2019г., согласовано УФСВ национальной гвардии РФ по РТ от 30.05.2019г, согласовано ГУ МЧС России по РТ от 05.06.2019г</t>
  </si>
  <si>
    <t>Договор № 13-ш от 10.11.2016г, на предоставление медицинского обслуживания, ЛО 17-01-000342 от 18.04.2016г.</t>
  </si>
  <si>
    <t>Всего 8 шт.:  снаружи-2, внутри-6.</t>
  </si>
  <si>
    <t xml:space="preserve"> Утвержден 06.06.2019г. Начальником УО Куулар Л.Ш., Согласовано зам. начальника Байыр-оол Э.Ф. УФС войск национальной гвардии РФ по РТ от 29.05.2019г., Зам.нач.УНДиПРГУ МЧС России по РТ от 03.07.2019г., Нач.УФ службы безопасности РФ по РТ Поляков И.Б. от 06.06.2019г., срок до 2024 года.</t>
  </si>
  <si>
    <t>от 12.12.  2018 года</t>
  </si>
  <si>
    <t>Всего 7 шт., снаружи-4, внутри-3.</t>
  </si>
  <si>
    <t>Муниципальное бюджетное общеобразовательное учреждение "Средняя общеобразовательная школа № 1 им. М.А. Бухтуева" г. Кызыла Республики Тыва  ИНН: 1701034137, ОГРН: 1021700512481. Юридический адрес: 667000, Республика Тыва, город Кызыл, улица Кочетова, дом 59/3. e-mail: mou_sosh_1_kyzyl@mail.ru</t>
  </si>
  <si>
    <t>Муниципальное бюджетное общеобразовательон учреждение "Средняя общеобразовательная школа №3 имени героя Советского Союза Т.Б.Кечил-оола города Кызыла Республики Тыва" ИНН: 1701034264, ОГРН: 1021700513262. Юридический адрес :667000,Республика Тыва,город Кызыл, улица Советская, дом 14. e-mail: Tuvasch3@mail.ru</t>
  </si>
  <si>
    <t>Утвержден 17.05.2019 г. Начальником Начальником Департамента по образованию г. Кызыла Республики Тыва , Согласовано УФС войск национальной гвардии РФ по РТ от 29.05.2019г., Зам.нач.УНДиПРГУ МЧС России по РТ от 06.06.2019г., Нач.УФ службы безопасности РФ по РТ от 14.06.2019 г., срок до 2024 г.</t>
  </si>
  <si>
    <t>№ 169  от 26.03. 2019г.</t>
  </si>
  <si>
    <t>Всего 15 шт.: снаружи-9, внутри-6.</t>
  </si>
  <si>
    <t xml:space="preserve">Муниципальное бюджетное общеобразовательон учреждение средняя общеобразовательная школа №4 г. Кызыла, ИНН: 1701034306
ОГРН: 1021700514516. Юридический адрес: 667001,Республика Тыва, город Кызыл,  улица Рабочая, дом 58.
УФК по Республике Тыва (МБОУ СОШ № 4 г.Кызыла)
е-mail: school4-kyzyl@mail.ru   </t>
  </si>
  <si>
    <t>Сайт лагеря:gimnaz5@mail.ru 6 игровых комнат, 2 кружковые, спортивный зал, столовая, продуктовый склад, теннисный зал, медкабинет,   спорт площадка.</t>
  </si>
  <si>
    <t>Муниципальное бюджетное общеобразовательное учреждение "Гимназия №5 города Кызыла РТ".ИНН/КПП:1701034384/170101001, ОГРН: 1021700516683. Юридический адрес: 667010, Республика Тыва, город Кызыл, улица Московская , дом 105/1.  контактный телефон: (39422)52832.          е- mail: gimnaz5@mail.ru</t>
  </si>
  <si>
    <t xml:space="preserve">Паспорт лагеря от 26.05.2019 г. до 26.05.2020 г.                      Сайт лагеря: https://school7-kyzyl.rtyva.ru/здание МБОУ СОШ №7 г.Кызыла, спорт.площадка, столовая. </t>
  </si>
  <si>
    <t>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ИНН: 1701034440                       ОГРН: 1021700516860. Юридический адрес: 667000, город Кызыл, улица Ленина, дом 4. Контактные данные:+7(394-22)3-45-95, e-mail: Tuvakyzylschool7@mail.ru</t>
  </si>
  <si>
    <t>Договор оформлен с ГУП "Охрана" от 09.2019 г. до 09.2020 г.)</t>
  </si>
  <si>
    <t>Муниципальное бюджетное общеобразовательное учреждение "Средняя общеобразовательная школа  № 8 города Кызыла Республики Тыва" ИНН: 1701034634/КПП: 170101001 Юридический адрес: 667002, Республика Тыва, город Кызыл, улица Правобережная, дом 54. Тел.: 8(39422)50545; 40125 e-mail: shkola82007@mail.ru</t>
  </si>
  <si>
    <t xml:space="preserve">Паспорт лагеря 01.02.2019г до 01.02.2019г                     Сайт лагеря:https://gym9-kyzyl.rtyva.ru/                    Здание начальной школы, столовая, пищеблок, библиотека, игровые комнаты, медкабинет, спорт площадка, </t>
  </si>
  <si>
    <t>КТС с выводом на ПЦО ОВО  по г. Кызылу - филиала ФГКУ "ОВО ВНГ России по Республике Тыва", речевое оповещение, пожарная сигнализация.</t>
  </si>
  <si>
    <t>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ИНН: 1701034338 ОГРН: 1021700514770. Юридический адрес: 667001, город Кызыл, улица Лермонтова, дом 1. Контактный телефон: +7(39422) 2-97-09, е- mail: tuva_mou11@mail.ru</t>
  </si>
  <si>
    <t xml:space="preserve">Детский оздоровительный лагерь "Здоровей-ка" </t>
  </si>
  <si>
    <t xml:space="preserve">Сайт лагеря:tuva_mou11@mail.ru лагерь "Здоровей-ка" с профильной программой "Безопасность.ru" Спорт площадка, столовая. </t>
  </si>
  <si>
    <t>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ИНН: 1701034480, ОГРН: 1021700515891. Юридический адрес: 667004, город Кызыл, улица Колхозная, дом 67. Контактные данные- тел.:+7(394-22)4-89-59, e-mail: sh12kizil@mail.ru.</t>
  </si>
  <si>
    <t>Муниципальное автономное общеобразовательное учреждение "Лицей №15 имени Героя Советского Союза Н.Н. Макаренко города Кызыла Республики Тыва" (Полное наименование учреждения) ИНН: 1701010351, ОГРН: 1021700517486 Юридический адрес:667000, Республика Тыва, город Кызыл, улица Красноармейская, дом 176. Контактные данные: факс 8(39422)33790, e-mail:liceum15_kyzyl@mail.ru</t>
  </si>
  <si>
    <t xml:space="preserve"> ЛО-17-01 №000363 от 22 сентября 2016г.</t>
  </si>
  <si>
    <t xml:space="preserve">Муниципальное бюджетное общеобразовательное учреждение "Лицей № 16 имени героя советского союза Ч.Н. Хомушку города Кызыла Республики Тыва» ИНН:1701059886, ОГРН: 1171719001255. Юридический адрес:667008, Республика Тыва, город Кызыл, микрорайон Спутник, улица Убсу-Нурская, дом 10 тел.: 8(394-22)3-67-10. e-mail: litsey.16@mail.ru
</t>
  </si>
  <si>
    <t>имеется КТС с обязательным звонком на ПЦО</t>
  </si>
  <si>
    <t xml:space="preserve">Детский пришкольный трудовой оздоровительный   с дневным пребыванием "Профи" </t>
  </si>
  <si>
    <t>Муниципальное бюджетное общеобразовательное учреждение "Кызылский центр образования "Аныяк" ИНН: 1701006901, ОГРН: 1021700516309. Юридический адрес: 667000, город Кызыл, улица Кочетова,дом 51. Контактные данные:+7(394-22)3-01-96, e-mail: evt15@yandex.ru.</t>
  </si>
  <si>
    <t>Договор с ГБУЗ РТ "Республиканская детская больница" на период с 03.06 по 25.07. 2019 года</t>
  </si>
  <si>
    <t>Лагерь  дневного пребывания детей «Олимпиец»</t>
  </si>
  <si>
    <t>Утвержден 28.12.2018 г.министром образования и науки РТ Санчаа Т.О., Согласовано Врио нач. Управления Росгвардии по РТ от 20.12.2018г., Зам.нач.УНДиПРГУ МЧС России по РТ от 26.12.2018 г., Нач.УФСБ РФ по РТ от 22.12.2018г., срок до 2023 года.</t>
  </si>
  <si>
    <t>№ЛО-17-01-000342 от 18.04.2016г.</t>
  </si>
  <si>
    <t>№233 от 05.03.2014г серия 1701 №0000500</t>
  </si>
  <si>
    <t>17ЛО1   № 0000171 от 22.11.2016г</t>
  </si>
  <si>
    <t>17ЛО1   № 0000011 от 27.05.2015г</t>
  </si>
  <si>
    <t>17ЛО1   № 0000010 от 21.06.2012г</t>
  </si>
  <si>
    <t>17ЛО1   № 0000408 от 16.05.2013г</t>
  </si>
  <si>
    <t>17ЛО1   № 0000012 от 19.06.2015г</t>
  </si>
  <si>
    <t>17ЛО1   № 0000669 от 22.11.2016г</t>
  </si>
  <si>
    <t>17ЛО1   № 0000245 от 20.12.2012г</t>
  </si>
  <si>
    <t>17ЛО1   № 0000182 от 12.11.2012г</t>
  </si>
  <si>
    <t>17ЛО1   № 0000557 от 13.04.2015г</t>
  </si>
  <si>
    <t>17ЛО1   № 0000250 от 03.02.2017г</t>
  </si>
  <si>
    <t>17ЛО1   № 0000273 от 30.08.2017г</t>
  </si>
  <si>
    <t>17ЛО1   № 0000083 от 26.01.2016г</t>
  </si>
  <si>
    <t>17ЛО1   № 0000830 от 27.08.2018г</t>
  </si>
  <si>
    <t>Профильный физико-математический  пришкольный лагерь дневного пребывания «Эврика»</t>
  </si>
  <si>
    <t>17Л01№0000300 от 23 марта 2018г. №562</t>
  </si>
  <si>
    <t>Паспорт безопасности согласовано Министром образования и науки по РТ Санчаа Т.О., согласовано руководителем управления ФСБ Щуровский В.Н., согласовано отделом Федеральной службы войск нац.гвардии РФ по РТ Затолочный С.А., согласовано замначальником МЧС Байыр-оол А.Э., 3 категория, до 21 мая 2023г.</t>
  </si>
  <si>
    <t>ЛО-17-01-000464, от 3 октября 2018г.</t>
  </si>
  <si>
    <t>Сайт лагеря:licejtuva.ru , медкабинет, столовая, спортивный зал</t>
  </si>
  <si>
    <t>Шарыпова Татьяна Леонидовна, тел.:83942224005</t>
  </si>
  <si>
    <t>Муравльева Людмила Анатольевна, тел.:83942261460</t>
  </si>
  <si>
    <t>Масленникова Наталья Анатольевна, тел.:83942220499</t>
  </si>
  <si>
    <t>Горбунова Марина Викторовна, тел.:83942252832</t>
  </si>
  <si>
    <t>Тестова Татьяна Викторовна, тел.:83942234595</t>
  </si>
  <si>
    <t>Андалаева Лариса Сереновна, тел.: 83942240545</t>
  </si>
  <si>
    <t>Салчак Долаана Орлан-ооловна, тел.: 83942254347</t>
  </si>
  <si>
    <t>Мананникова Ольга Леонидовна, тел.:83942229709</t>
  </si>
  <si>
    <t>Френт Жанна Ефтимовна, тел.:83942248959</t>
  </si>
  <si>
    <t xml:space="preserve">Берзина Елена Герасимовна, тел.:83942233790 </t>
  </si>
  <si>
    <t>Дапылдай Альберт Борисович, тел.: 83942236710</t>
  </si>
  <si>
    <t>Бузмакова Ирина Альбертовна, тел.: 83942230196</t>
  </si>
  <si>
    <t>Кунчуу Людмила Васильевна, тел.: 83942223713</t>
  </si>
  <si>
    <t xml:space="preserve">Паспорт лагеря 28.02.2019 г. - 28.02.2020 г.  PervayKyzyl.ru Сайт лагеря: pervayKyzyl.ru Здание начальной школы по адресу: г. Кызыл, ул. Щетинкина-Кравченко, 54 спортивная площадка, столовая </t>
  </si>
  <si>
    <t xml:space="preserve"> Паспорт лагеря  от 01.03.2019 г.                           до  01.03.2020 г. Сайт лагеря:school3- kyzyl.rtyva.ru                                    Здание начальной школы, спорт.площадка, столовая.  </t>
  </si>
  <si>
    <t xml:space="preserve">Сайт лагеря: school4-kyzyl@mail.ru                       здание МБОУ СОШ №4 Г.Кызыл спорт.площадка, столовая.           </t>
  </si>
  <si>
    <t>Сайт лагеря: school8- kyzyl.rtyva.ru                   5 учебных класса, столовая, буфет, спортивный зал, спортивная плошадка</t>
  </si>
  <si>
    <t>Сайт лагеря:school12- kyzyl.rtyva.ru  столовая, продуктовый склад,   медкабинет,  спорт площадка, библиотека, актовый зал, 9 игровых комнат</t>
  </si>
  <si>
    <t xml:space="preserve"> Сайт лагеря: licei15- kyzyl.rtyva.ru столовая,  медкабинет,  спорт площадка, актовый зал </t>
  </si>
  <si>
    <t xml:space="preserve">Сайт лавгеря:licei16- kyzyl.rtyva.ru Здание МБОУ"Лицея №16 им Ч.Н.Хомушку"блок А,В,  столовая, продуктовый склад,  медкабинет,   спортивный зал, библиотека, актовый зал, волейбольная, баскетбольная площадки, беговая дорожка </t>
  </si>
  <si>
    <t>Договор №031,от 05.06.2019г заключен ФФГУП "Охрана" Росгвардии по Республике Тыва</t>
  </si>
  <si>
    <t>Ондар Руслана Александровна, тел.: 89835933135</t>
  </si>
  <si>
    <t>Паспорт лагеря от 05.03.2019 года. Сайт центра не работает. 2 спальные комнаты, 1 игровая комната, 1 комната для отдыха, столовая, продуктовый склад, медкабинет, процедурный кабинет, изолятор, баня, детская площадка.</t>
  </si>
  <si>
    <t>Серия ФС 0001750 № ФС-17-01-000296 от 28.02.2012г.</t>
  </si>
  <si>
    <t>государственный</t>
  </si>
  <si>
    <t xml:space="preserve">Сайт лагеря: kyzylskij.sid@mail.ru Столовая, продуктовый склад, актовый зал, игровая комната, кабинет медсестры, спортплощадка, детская игровая площадка. </t>
  </si>
  <si>
    <t xml:space="preserve">Детский оздоровительный лагерь с дневным пребыванием "Челээш" </t>
  </si>
  <si>
    <t xml:space="preserve"> Сайт лагеря:https: shk.in@mail.ru Игровая комната (4), комната отдыха (4), медкабинет, библиотека, столовая, спорт.площадка</t>
  </si>
  <si>
    <t xml:space="preserve"> ЛО-17  0000592, № ЛО-17-01-000334 от 25 марта 2016г</t>
  </si>
  <si>
    <t xml:space="preserve"> ЛО - 17-01-000377,      Серия ЛО-17    0000694 
</t>
  </si>
  <si>
    <t xml:space="preserve"> ЛО-1701-000634 от 23.09.2016       №  29</t>
  </si>
  <si>
    <t>Серия ЛО-17 0000651 № ЛО-17-000354 от 08.07.16</t>
  </si>
  <si>
    <t>серия 17 0000389 №ЛО-17-01-000282 от 21.11.2014</t>
  </si>
  <si>
    <t xml:space="preserve"> ЛО-1701-000501, дата выдачи: 07.06.19г , выдан: Служба по лицензированию и надзору отдельных видов деятельности РТ, серия № ЛО - 170004181 </t>
  </si>
  <si>
    <t>серия 17 ЛО1 № 0000244 от 28.12.2016г №519</t>
  </si>
  <si>
    <t xml:space="preserve">Разработан паспорт безопасности,  согласно пост Прав-ва РФ №1006  от 02.08.2019г, в настоящее время  находится на стадии согласования  с надзорными органами. Паспорт будет согласован до 01.02.2020г  </t>
  </si>
  <si>
    <t>№490 от 22 декабря 2016</t>
  </si>
  <si>
    <t xml:space="preserve">№154 от23 октября 2012 г. </t>
  </si>
  <si>
    <t xml:space="preserve">№252 от11 июня 2013 г. </t>
  </si>
  <si>
    <r>
      <t xml:space="preserve">Муниципальное бюджетное общеобразовательное учреждение средняя общеобразовательная школа села Ак-Дуруг ,                   ИНН:1715002030,                              ОГРН: 1051700703845    </t>
    </r>
    <r>
      <rPr>
        <sz val="9"/>
        <color rgb="FFFF0000"/>
        <rFont val="Times New Roman"/>
        <family val="1"/>
        <charset val="204"/>
      </rPr>
      <t xml:space="preserve">                                </t>
    </r>
    <r>
      <rPr>
        <sz val="9"/>
        <rFont val="Times New Roman"/>
        <family val="1"/>
        <charset val="204"/>
      </rPr>
      <t>Юридический адрес: 668213, Республика Тыва, Чаа-Хольский район, село Чаа-Холь, улица Ленина, дом 1.  e-mail: tyva_school_42@mail.ru</t>
    </r>
  </si>
  <si>
    <t>Всего 7 шт.: внутри-3, снаружи-4.</t>
  </si>
  <si>
    <r>
      <t xml:space="preserve">Калзан Ульяна Тойнур-оловна, </t>
    </r>
    <r>
      <rPr>
        <sz val="9"/>
        <rFont val="Times New Roman"/>
        <family val="1"/>
        <charset val="204"/>
      </rPr>
      <t xml:space="preserve">тел.:89235469320. </t>
    </r>
    <r>
      <rPr>
        <sz val="9"/>
        <color rgb="FFFF0000"/>
        <rFont val="Times New Roman"/>
        <family val="1"/>
        <charset val="204"/>
      </rPr>
      <t xml:space="preserve"> </t>
    </r>
  </si>
  <si>
    <r>
      <t>Муниципальное бюджетное общеобразовательное учреждение средняя общеобразовательная школа села Булун-Терек                                ИНН-1715001685,                               ОГРН:1031700703814.</t>
    </r>
    <r>
      <rPr>
        <sz val="9"/>
        <color rgb="FFFF0000"/>
        <rFont val="Times New Roman"/>
        <family val="1"/>
        <charset val="204"/>
      </rPr>
      <t xml:space="preserve"> </t>
    </r>
    <r>
      <rPr>
        <sz val="9"/>
        <rFont val="Times New Roman"/>
        <family val="1"/>
        <charset val="204"/>
      </rPr>
      <t>Юридический адрес - 668212, Республика Тыва, село Булун-Терек, улица Ховалыг Сайын-оола, дом 22.</t>
    </r>
    <r>
      <rPr>
        <sz val="9"/>
        <color rgb="FFFF0000"/>
        <rFont val="Times New Roman"/>
        <family val="1"/>
        <charset val="204"/>
      </rPr>
      <t xml:space="preserve"> </t>
    </r>
    <r>
      <rPr>
        <sz val="9"/>
        <rFont val="Times New Roman"/>
        <family val="1"/>
        <charset val="204"/>
      </rPr>
      <t>e-mail:tyva_school_40@mail.ru</t>
    </r>
  </si>
  <si>
    <t xml:space="preserve">Сайт лагеря: https://school1-barum.rtyva.ru/Игровая комната (4), комната отдыха (4), медкабинет, библиотека, столовая, спорт.площадка. </t>
  </si>
  <si>
    <t xml:space="preserve">Сайт лагеря: https://school1-barum.rtyva.ru/            Игровая комната (4), комната отдыха (4), медкабинет, библиотека, столовая, спорт.площадка. </t>
  </si>
  <si>
    <t xml:space="preserve">Сайт лагеря:https://school1-barum.rtyva.ru/                  Игровая комната (4), комната отдыха (4), медкабинет, библиотека, столовая, спорт.площадка. </t>
  </si>
  <si>
    <t>Всего 16 шт.: внутри-8, снаружи- 8.</t>
  </si>
  <si>
    <t>Всего 4 шт.: внутри-2, снаружи-2.</t>
  </si>
  <si>
    <t>Муниципальное бюджетное общеобразовательное учреждение средняя общеобразовательная школа им.Ш.Ч.Сат села Чаа-Холь   ИНН: 1715001660,                               ОГРН:1031700703781                                    юридический адрес: 668221, Республика Тыва, Чаа-Хольский район, село Чаа-Холь , улица Школьная, дом 1 , e-mail: chaa_hol@mail.ru</t>
  </si>
  <si>
    <r>
      <t>Муниципальное бюджетное общеобразовательное учреждение  "Основная общеобразовательная школа"  села Шанчы, ИНН:1715001766,</t>
    </r>
    <r>
      <rPr>
        <sz val="9"/>
        <color rgb="FFFF0000"/>
        <rFont val="Times New Roman"/>
        <family val="1"/>
        <charset val="204"/>
      </rPr>
      <t xml:space="preserve"> </t>
    </r>
    <r>
      <rPr>
        <sz val="9"/>
        <rFont val="Times New Roman"/>
        <family val="1"/>
        <charset val="204"/>
      </rPr>
      <t>ОГРН:1031700703803. Юридический адрес 66221, Республика Тыва, Чаа-Хольский район, село Шанчы, улица Даваа Сабуу Сат, дом 15.      e-mail:scanchy@mail.ru</t>
    </r>
  </si>
  <si>
    <r>
      <t>Канзываа Орланмаа Очур-ооловна,</t>
    </r>
    <r>
      <rPr>
        <sz val="9"/>
        <color rgb="FFFF0000"/>
        <rFont val="Times New Roman"/>
        <family val="1"/>
        <charset val="204"/>
      </rPr>
      <t xml:space="preserve"> </t>
    </r>
    <r>
      <rPr>
        <sz val="9"/>
        <rFont val="Times New Roman"/>
        <family val="1"/>
        <charset val="204"/>
      </rPr>
      <t>тел.:89235406737</t>
    </r>
  </si>
  <si>
    <t>ИТОГО:</t>
  </si>
  <si>
    <t>18.</t>
  </si>
  <si>
    <t>Ооржак Владимир Кожай-оолович, тел.:89833668893</t>
  </si>
  <si>
    <t>Всего 11 шт.: снаружи-11.</t>
  </si>
  <si>
    <t>10ЛО01№0000120 от 02 августа 2012 №43</t>
  </si>
  <si>
    <t>17ЛО1 №0000308 от 27.02.2013г.</t>
  </si>
  <si>
    <r>
      <t>Муниципальное бюджетное общеобразлвательное учреждение Шивилигская средняя общеобразовательная школа ИНН: 1702002970, ОГРН: 1021700541081. Юридический адрес: 668517, Республика Тыва, Пий-Хемский район, арбан Шивилиг, улица Первомайская, дом 2.</t>
    </r>
    <r>
      <rPr>
        <sz val="9"/>
        <rFont val="Times New Roman"/>
        <family val="1"/>
        <charset val="204"/>
      </rPr>
      <t xml:space="preserve"> e-mail: tyva_school_177@mail.ru</t>
    </r>
  </si>
  <si>
    <t>17Л01 0000076 от 25.12.2015</t>
  </si>
  <si>
    <t>Заключение №240 от17.06.2019</t>
  </si>
  <si>
    <t>ЛО-17-01000430 от 27.02.2018</t>
  </si>
  <si>
    <t>Всего 2 шт.: снаружи-2.</t>
  </si>
  <si>
    <t>заключение № 330 от 30.10.2014</t>
  </si>
  <si>
    <r>
      <t>Муниципальное бюджетное общеобразовательное учреждение Уюкская Средняя школа имени Василия Яна ИНН: 1702003004,    ОГРН: 1021700541059 Юридический адрес: 668514, Республика Тыва, Пий-Хемский район, село Уюк, улица Беспалова, дом 45.</t>
    </r>
    <r>
      <rPr>
        <sz val="9"/>
        <rFont val="Times New Roman"/>
        <family val="1"/>
        <charset val="204"/>
      </rPr>
      <t xml:space="preserve"> e-mail:tuva_school_28@mail.ru</t>
    </r>
  </si>
  <si>
    <t>Сайт лагеря:https://school-uyuk.rtuva.ru Игровая комната, медкабинет, столовая, спортзал, библиотека</t>
  </si>
  <si>
    <r>
      <t>Паспорт лагеря от 28 февраля 2019 г.</t>
    </r>
    <r>
      <rPr>
        <sz val="9"/>
        <rFont val="Times New Roman"/>
        <family val="1"/>
        <charset val="204"/>
      </rPr>
      <t xml:space="preserve"> Сайт лагеря:</t>
    </r>
    <r>
      <rPr>
        <sz val="9"/>
        <color theme="1"/>
        <rFont val="Times New Roman"/>
        <family val="1"/>
        <charset val="204"/>
      </rPr>
      <t xml:space="preserve"> school-hadyn.rtyva.ru Столовая, пищеблок, складская, медкабинет, игровая комната, учебная комната, спортивная площадка </t>
    </r>
  </si>
  <si>
    <r>
      <t xml:space="preserve"> Сайт лагеря:school-arjaan.rtyva.ru Игровая комната, кружковая комната,медкабинет, библиотека, столовая, спортивная площадка, спортивный зал </t>
    </r>
    <r>
      <rPr>
        <b/>
        <sz val="9"/>
        <color rgb="FFFF0000"/>
        <rFont val="Times New Roman"/>
        <family val="1"/>
        <charset val="204"/>
      </rPr>
      <t/>
    </r>
  </si>
  <si>
    <t>Государственное автономное общеобразовательное учреждение Республики Тыва "Тувинский республиканский лицей- интернат"   ИНН:1701036310, ОГРН: 1041700507650 Юридический номер:667010, Республика Тыва, город Кызыл, улица Горная, дом 37.                  e-mail:trli@mail.ru</t>
  </si>
  <si>
    <t>01.06.-21.06</t>
  </si>
  <si>
    <t>Договор на 2020 год находится в стадии согласования</t>
  </si>
  <si>
    <t>Всего 22 шт.: снаружи- 7, внутри- 15</t>
  </si>
  <si>
    <t>Всего 10 шт.: снаружи-6, внутри-4</t>
  </si>
  <si>
    <t>имеется КТС с выводом на ПЦО Улуг-Хемского ОВО - филиала ФГКУ «ОВО ВНГ РФ по РТ»</t>
  </si>
  <si>
    <t>Находится в местечке Хаялыг Семис-Тей в 7 км от с.Самагалдай. Имеется 3 жилых дома, медкабинет, баня, столовая, спортивная площадка, сцена с навесом.</t>
  </si>
  <si>
    <t>№ 410 от 20.08.2019 г.</t>
  </si>
  <si>
    <t>№ ЛО-17-01-00042 от 29.12.2017 г.</t>
  </si>
  <si>
    <r>
      <t>з</t>
    </r>
    <r>
      <rPr>
        <sz val="10"/>
        <rFont val="Times New Roman"/>
        <family val="1"/>
        <charset val="204"/>
      </rPr>
      <t>дание ГБУ РТ "ЦСПС и Д Тес - Хемского к-на"</t>
    </r>
  </si>
  <si>
    <t>Паспорт находится на стадии разработки</t>
  </si>
  <si>
    <t xml:space="preserve"> Всего 7 шт: внутри-4, снаружи-3.</t>
  </si>
  <si>
    <t xml:space="preserve">Сайт лагеря:tyva_school_94@mail.ru                                       Здание средней школы, столовая, спорт.площадка. </t>
  </si>
  <si>
    <t>Шомбул Уяна Сергеевна, тел.:89232635091</t>
  </si>
  <si>
    <t>Куулар Влада Анатольевна, тел.: 89233898339</t>
  </si>
  <si>
    <t xml:space="preserve">  Сайт лагеря: https://school-u-shynaa.rtyva/  Здание основной школы, спортивная площадка, столовая. </t>
  </si>
  <si>
    <t>Детский оздоровительный лагерь "Юность"</t>
  </si>
  <si>
    <t>на стадии оформления</t>
  </si>
  <si>
    <t>Наличие оборудованного места для купания</t>
  </si>
  <si>
    <t>Обеспечение в организации отдыха детей и их оздоровления доступности услуг для детей-инвалидов и детей с ОВЗ</t>
  </si>
  <si>
    <t>19.</t>
  </si>
  <si>
    <t>17ЛО1 № 0000002 от 30.04.2015г. № 296</t>
  </si>
  <si>
    <t>17ЛО1 № 0000305 от 26.02.2013г. № 165</t>
  </si>
  <si>
    <t>17ЛО1 № 00000000 от 14.01.2013г. № 133</t>
  </si>
  <si>
    <t>№ 133 от 14.01.2013 г. Бессрочно</t>
  </si>
  <si>
    <t>17ЛО1 № 0000061 от 15.12.2015г. № 344</t>
  </si>
  <si>
    <t>17ЛО1 № 0000373 от 10.04.2013г. № 215</t>
  </si>
  <si>
    <t>17ЛО1 № 0000042 от 03.12.2015г. № 325</t>
  </si>
  <si>
    <t>17ЛО1 № 0000080 от 25.12.2015г. № 363</t>
  </si>
  <si>
    <t xml:space="preserve"> </t>
  </si>
  <si>
    <t>Сайт лагеря: school-kyzyl-aryg.rtyva.ru                           4 кабинета, столовая, продуктовый склад, спортивный зал, медкабинет, туалет, спорт площадка.</t>
  </si>
  <si>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имеется,документы на земельный участок имеется. </t>
  </si>
  <si>
    <t xml:space="preserve">жилой корпус-1, спортивная площадка,  столовая, баня  </t>
  </si>
  <si>
    <t xml:space="preserve">жилой корпус-4                    ( администрация, медицинскиц пункт, корпус для мальчиков, корпус для девочек), спортивная площадка, спортивный зал, столовая, баня.  </t>
  </si>
  <si>
    <t>7 жилых корпусов, 1 пищеблок, 1 баня, 1 танцпол, 2 большие беседки, спортплощадка.</t>
  </si>
  <si>
    <t>4 спальных корпуса, столовая на 200 чел, 3 продуктового склада. Медкабинет. Холодильник промышленный,баня. Клуб, прачечная.душевые, спортплощадка, хозкорпус.</t>
  </si>
  <si>
    <r>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t>
    </r>
    <r>
      <rPr>
        <sz val="9"/>
        <color rgb="FFFF0000"/>
        <rFont val="Times New Roman"/>
        <family val="1"/>
        <charset val="204"/>
      </rPr>
      <t xml:space="preserve"> </t>
    </r>
  </si>
  <si>
    <t>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зарегистрирована 31 декабря 2002 года ОГРН: 1021700625792,                                      ИНН: 1709005226                                Юридический адрес:  668113, Республика Тыва, Дзун-Хемчикский район, село Элдиг-Хем, улица Ленина, дом 5.                                    e-mail:eldih_hem_school@mail.ru</t>
  </si>
  <si>
    <t>Сайт лагеря: tsdo-kyzyl.rtyva.ru Паспорт лагеря "Солнышко"  от 01.03.2019  и действует до 01.03.2020 года. здание ЦДО г. Кызыла</t>
  </si>
  <si>
    <t xml:space="preserve">Загородный оздоровительный лагерь "Металлург" </t>
  </si>
  <si>
    <t xml:space="preserve"> ЛО-17-01-000363 от 22.09.2016г. ГБУЗ РТ "Республиканская детская больница"</t>
  </si>
  <si>
    <t xml:space="preserve">ЛО-17-01-000363 от 18.04.2016г. </t>
  </si>
  <si>
    <t>кооперативный</t>
  </si>
  <si>
    <t>Всего 12 шт.: снаружи-9, внутри-3.</t>
  </si>
  <si>
    <t>Уржук Мира Владимировна, тел.:89235447953</t>
  </si>
  <si>
    <t>Муниципальное бюджетное общеобразовательоне учреждение дополнительного образования подростковый клуб "Орнамент" села Мугур-Аксы                                                   ИНН: 1710001762,                                          ОГРН: 1031700644282                        Юридический адрес: 668020,Республика Тыва, Монгун-Тайгинский район,село Мугур-Аксы,улица Кошкар-оол дом 3,                   e-mail:ornament-m-t@mail.ru</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</si>
  <si>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e-mail:tyva_school_156@bk.ru</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</si>
  <si>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</si>
  <si>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Муниципальное бюджетное образовательное учреждение дополнительного образования детей  "Центр детского творчества" села Сарыг-Сеп Каа-Хемского района ИНН:1704002221,                    ОГРН: 1021700564126. Юридический адрес: 668400, Республика Тыва, Каа-Хемский район, село Сарыг-Сеп,  улица Кол-Санжа, дом 2а.                                           e-mail:uo.kaaxem@yandex.ru</t>
  </si>
  <si>
    <t>Паспорт лагеря от 10.04.2019г Сайт лагеря:eldih_hem_school@mail.ru                                               Игровая комната 1, комната для девочек 7, для мальчиков 5, библиотека 1, обеденный зал 1, спортивная площадка</t>
  </si>
  <si>
    <t>Муниципальное автономное учреждение дополнительного образования детей «Центр детского туризма"  муниципального района "Улуг-Хемский кожуун Республика Тыва",  ИНН: 1714005327,                                     ОГРН: 1041700689360. Юридический адрес: 668210, Республика Тыва, Улуг-Хемский район, город Шагонар, 
улица Подгорная, дом 2.                  e-mail:  turizm_uh.mail.ru.</t>
  </si>
  <si>
    <t>Всего 4 шт: внутри-2, снаружи-2.</t>
  </si>
  <si>
    <t>Тувинская территориальная организация профсоюза работников культуры                      ИНН: 1701035772,                         ОГРН: 1031700000551. Юридический адрес: 667000, Республика Тыва, город Кызыл, улица Кочетова, дом 30.  Контактные номера: +7(39422)3-20-81, 8-923-548-9920, 8-913-354-6311                                                       e-mail:galina.syuryun17@mail.ru</t>
  </si>
  <si>
    <t xml:space="preserve">  Муниципальное бюджетное общеобразоваетльное учреждение  средняя общеобразовательная школа №3 города Ак-Довурак,  ИНН:1718001563,                          ОГРН: 1021700758815. Юридический адрес:668051, Республика Тыва, город Ак-Довурак,  улица Центральная,  дом 23. Контактный телефон: +7(39433)-2-17-38.                                                 e- mail:tyva_school_113@mail.ru</t>
  </si>
  <si>
    <t>Муниципальное бюджетное общеобразовательное учреждение Шуурмакская средняя  общеобразовательная школа №1  ИНН:1706003076,                   ОГРН: 1031700586565 Юридический адрес: 668364,Республика Тыва, Тес-Хемский район, село Шуурмак, улица Набережная, дом 5.                                                        e-mail: tyvaschool95@mail.ru</t>
  </si>
  <si>
    <t xml:space="preserve">Государственное бюджетное общеобразовательное учреждение "Республиканская школаинтернат "Тувинский кадетский корпус"                 ИНН: 1701058787,                          ОГРН :1171719000012 Юридический адрес:667004, Республика Тыва, город Кызыл, улица Колхозная, дом 56. Контактные номера:  +7(39422)-4-82-47, 8-913-355-0616                      e-mail:shk.in@mail.ru. </t>
  </si>
  <si>
    <t>Общество с ограниченной ответственностью детский оздоровительно- досуговый центр "Орленок" ОГРН:1161719050680, ИНН: 1701057448.                        Юридический адрес: 667000, Республика Тыва, город Кызыл, улица Щетинкина-Кравченко, дом 31. e-mail: ooo_orlenok@mail.ru</t>
  </si>
  <si>
    <t xml:space="preserve"> «Орлёнок» оз. Чагытай</t>
  </si>
  <si>
    <t>Имеются 5 корпусов теплых, брусовых. Есть футбольное поле, волейбольные и баскетбольные площадки, теннисные столы,клуб и творческий центр, пляж, столовая на 250 мест, прачечная, душевая (раздельная для маль.,дев.), мед. пункт</t>
  </si>
  <si>
    <t>Всего 6 шт.: снаружи-6.</t>
  </si>
  <si>
    <t xml:space="preserve">Лагерь дневного пребывания детей «Дружба»
 </t>
  </si>
  <si>
    <t xml:space="preserve">Детское летнее оздоровительное учреждение пришкольный лагерь "Сайзанак" </t>
  </si>
  <si>
    <t>Муниципальное бюджетное образовательное учереждение допольнительного образования "Центр дополнительного образования" города Кызыла Республики Тыва                 ИНН: 1701010048, ОГРН: 1021700514868. Юридический адрес:667000, город Кызыл, улица Ленина, дом 22. Контактные данные: тел.:+7(394-22)3-18-04, e-mail: cdodukyzyl @mail.ru.</t>
  </si>
  <si>
    <t xml:space="preserve">Летний оздоровительный лагерь "Солнышко" </t>
  </si>
  <si>
    <t xml:space="preserve">Договор № 49 от 01 января 2019 года, с  ФГКУ "ОВО" </t>
  </si>
  <si>
    <t>Биче-оол Ирина Николаевна, тел.:89232640779</t>
  </si>
  <si>
    <t xml:space="preserve">Договор № 00014/20-п от 01 января 2020 года с  ФГУП "Охрана" </t>
  </si>
  <si>
    <r>
      <t>Муниципальное бюджетное общеобразовательное учреждение "Гимназия № 9 г.Кызыла " ИНН 1701034592; ОГРН-1021700515506. Юридический адрес:667011, Республика Тыва, город Кызыл, улица Ооржака Лопсанчапа, дом 29/2.</t>
    </r>
    <r>
      <rPr>
        <b/>
        <sz val="12"/>
        <color theme="1"/>
        <rFont val="Times New Roman"/>
        <family val="1"/>
        <charset val="204"/>
      </rPr>
      <t xml:space="preserve">                   </t>
    </r>
    <r>
      <rPr>
        <sz val="9"/>
        <color theme="1"/>
        <rFont val="Times New Roman"/>
        <family val="1"/>
        <charset val="204"/>
      </rPr>
      <t>e-mail:tosbulak9@mail.ru</t>
    </r>
  </si>
  <si>
    <r>
      <t xml:space="preserve"> № ЛО-17-01-000421 от 29.12.2017г; Договор о взаимном сотрудничество № 42-Ш от 01.11.2018г</t>
    </r>
    <r>
      <rPr>
        <u/>
        <sz val="9"/>
        <color theme="1"/>
        <rFont val="Times New Roman"/>
        <family val="1"/>
        <charset val="204"/>
      </rPr>
      <t xml:space="preserve">; </t>
    </r>
    <r>
      <rPr>
        <sz val="9"/>
        <color theme="1"/>
        <rFont val="Times New Roman"/>
        <family val="1"/>
        <charset val="204"/>
      </rPr>
      <t>Договор безвозмездного пользования нежилым помещением, с оборудованием № 47-Ш от 01.11.2018г</t>
    </r>
  </si>
  <si>
    <r>
      <t>Cайт школы:kco-aniyak.rtyva.ru</t>
    </r>
    <r>
      <rPr>
        <b/>
        <sz val="9"/>
        <color theme="1"/>
        <rFont val="Times New Roman"/>
        <family val="1"/>
        <charset val="204"/>
      </rPr>
      <t xml:space="preserve"> </t>
    </r>
    <r>
      <rPr>
        <sz val="9"/>
        <color theme="1"/>
        <rFont val="Times New Roman"/>
        <family val="1"/>
        <charset val="204"/>
      </rPr>
      <t>4 игровые комнаты, столовая, актовый зал на 120 мест, медкабинет, библиотека, спорт площадка, 2 комнаты личной гигиены, количество очков в туалете 5ж, 4 м, капитальное здание</t>
    </r>
  </si>
  <si>
    <r>
      <t>Сайт лагеря:http://trlirt.ru/</t>
    </r>
    <r>
      <rPr>
        <b/>
        <sz val="9"/>
        <color theme="1"/>
        <rFont val="Times New Roman"/>
        <family val="1"/>
        <charset val="204"/>
      </rPr>
      <t xml:space="preserve">  </t>
    </r>
    <r>
      <rPr>
        <sz val="9"/>
        <color theme="1"/>
        <rFont val="Times New Roman"/>
        <family val="1"/>
        <charset val="204"/>
      </rPr>
      <t xml:space="preserve"> Медкабинет, библиотека, столовая, спорт площадка, спортивный зал, актовый зал.</t>
    </r>
  </si>
  <si>
    <r>
      <t>Государственная автономная нетиповая общеобразовательная организация «Государственный лицей Республики Тыва»</t>
    </r>
    <r>
      <rPr>
        <b/>
        <sz val="12"/>
        <color theme="1"/>
        <rFont val="Times New Roman"/>
        <family val="1"/>
        <charset val="204"/>
      </rPr>
      <t xml:space="preserve"> </t>
    </r>
    <r>
      <rPr>
        <sz val="9"/>
        <color theme="1"/>
        <rFont val="Times New Roman"/>
        <family val="1"/>
        <charset val="204"/>
      </rPr>
      <t>ИНН: 1701035099,  ОГРН: 1031700509455 Юридический адрес:667000, Республика Тыва, город Кызыл, улица Ленина, дом 14, e-mail:licejtuva@slrt.ru, тел.8(39422)21443</t>
    </r>
  </si>
  <si>
    <t>Муниципальное бюджетное общеобразовательное учреждение "Средняя общеобразовательная школа№17 города Кызыла Республики Тыва" ОГРН:1191719001671 ИНН:1701063762                 Юридический адрес:667000, республика Тыва, город Кызыл, улица 70-летия Победы, дом 2      e-mail: yanushkevich.marina@mail.ru</t>
  </si>
  <si>
    <t>Муниципальное бюджетное образовательное учреждение средняя сбщеобразовательная школа №2 им. Т.Б. Куулар пгт.Каа-Хем                                           ИНН: 1717005501,                                    ОГРН: 1021700727542,            Юридический адрес: 667901,Республика Тыва, Кызылский район, поселок городского типа Каа-Хем,улица Народная, дом 1 "в".                                                               e-mail:koktey_school@mail.ru</t>
  </si>
  <si>
    <t>17Л01 0000547 1771200 от 26.03.2015</t>
  </si>
  <si>
    <t>Филиппова Елена Ивановна, тел.:89235455510</t>
  </si>
  <si>
    <t xml:space="preserve"> Паспорт лагеря имеется срок разработан на 1 срок, Здание начальной школы, спорт.площадка, столовая  Сайт лагеря: https://School1-kaa-hem.rtyva.ru/ , материально-техническая база удовлетворительная </t>
  </si>
  <si>
    <t>Утвержден 18.06.2019г. Начальником УО, Согласовано УФС войск национальной гвардии РФ по РТ от 25.04.2019г., Зам.нач.УНДиПРГУ МЧС России по РТ от 24.04.2019г., Нач.УФ службы безопасности РФ по РТ от 07.05.2019 г., срок до 2024года.</t>
  </si>
  <si>
    <t>Договор с ФОРТ СП от 21.09.2019</t>
  </si>
  <si>
    <t>Всего: 9 шт.:            внутри-7,                   снаружи - 2.</t>
  </si>
  <si>
    <t>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ИНН: 1714005246,                                 ОГРН 1041700689447,               юридический .адрес: 668233, Республика Тыва, Улуг-Хемский район, селоТоргалыг, улица Советская , дом 51.                                                    e-mail:tyva_school_37@mail.ru</t>
  </si>
  <si>
    <t xml:space="preserve"> Салчак Саида Дугаржаповна, тел: 89835930614</t>
  </si>
  <si>
    <t>Натпит-оол Шолбан Олегович,            тел.: 89835936170</t>
  </si>
  <si>
    <t>Баткар Аржаана Анатольевна, тел.:89235493097</t>
  </si>
  <si>
    <t>И.о. Монгуш Елена Хурен-ооловна, тел.: 89293177717</t>
  </si>
  <si>
    <t>Летний пришкольный лагерь дневного пребывания "Территория детей"</t>
  </si>
  <si>
    <t>Янушкевич Марина Брониславовна, 89233813715</t>
  </si>
  <si>
    <t xml:space="preserve">Здание, спорт.площадка, столовая.                            E-mail: sc17-kzl@mail.ru   </t>
  </si>
  <si>
    <t>Всего 35 шт.:  снаружи-27, внутри-8.</t>
  </si>
  <si>
    <t>Муниципальное бюджетное общеобразовательное учреждение Хемчикская средняя общеобразовательная школа села Хемчик муниципального района "Бай-Тайгинский кожуун Республики Тыва", ИНН: 1711003385,                         ОГРН: 1021700655921                 Юридический адрес: 668010, Республика Тыва, Бай-Тайгинский район, село Хемчик,                                 улица Чудурукпай, дом 16.                      e-mail:tyva_school_133@mail.ru</t>
  </si>
  <si>
    <t>Муниципальное бюджетное общеобразовательное учреждение Шуйская средняя общеобразовательная школа селаШуй муниципального района "Бай-Тайгинский кожуун Республики Тыва"                                                        ИНН: 1711003473,                                ОГРН: 1021700655877,                юридический адрес:668012, Республика Тыва,  Бай-Тайгинский район, село Шуй, улица Нордуп, дом 46; контактные данные: 89293159550.                              e-mail: tyva_school_136@mail.ru</t>
  </si>
  <si>
    <t>Муниципальное бюджетное образовательное учреждение Кызыл-Дагская средняя общеобразовательная школа им.Хертек Амырбитовны Анчимаа-Тока                                              ИНН: 1711003561,                                ОГРН: 1021700655790,              юридический адрес: 668013, Республика Тыва, Бай-Тайгинский район, село Кызыл-Даг, улица Коп-Соок, дом 16.                                     Контакный номер: +7(394-42)21015                                      e-mail: tyva_school_134@mail.ru</t>
  </si>
  <si>
    <r>
      <t>Муниципальное автонмоное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                      ИНН: 1711003480,                                ОГРН: 1021700655899                 Ю</t>
    </r>
    <r>
      <rPr>
        <sz val="9"/>
        <rFont val="Times New Roman"/>
        <family val="1"/>
        <charset val="204"/>
      </rPr>
      <t>ридический адрес:</t>
    </r>
    <r>
      <rPr>
        <sz val="9"/>
        <color theme="1"/>
        <rFont val="Times New Roman"/>
        <family val="1"/>
        <charset val="204"/>
      </rPr>
      <t xml:space="preserve">668015, Республика Тыва, Бай-Тайгинский район, село Кара-Холь, улица Монгуш Эдуард, дом 8, </t>
    </r>
    <r>
      <rPr>
        <sz val="9"/>
        <rFont val="Times New Roman"/>
        <family val="1"/>
        <charset val="204"/>
      </rPr>
      <t>контактные данные</t>
    </r>
    <r>
      <rPr>
        <sz val="9"/>
        <color theme="1"/>
        <rFont val="Times New Roman"/>
        <family val="1"/>
        <charset val="204"/>
      </rPr>
      <t xml:space="preserve">:+7(394-42)2-31-05,                                                    e-mail: tyva.school.132@mail.ru. </t>
    </r>
  </si>
  <si>
    <t>Муниципальное бюджетное общеобразовательная учреждения "Тээлинская вечерняя (сменная) общеобразовательная школа" села Тээли муниципального района "Бай-Тайгинского кожууна Республики Тыва", ИНН: 1711003610,                ОГРН: 1021700655866.                  Юридический адрес:668010, Республика Тыва, Бай-Тайгинский район, село Тээли, улица Карла Маркс, дом 29.                                       e-mail: shkola.vechernyaya.62@mail.ru.</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</si>
  <si>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e-mail:tyva_school_156@bk.ru</t>
  </si>
  <si>
    <t>Муниципальное бюджетное образовательное учреждение средняя общеобразовательная школа   им. В.Б. Кара-Сала села Тээли, муниципального района "Бай-Тайгинский кожуун Рсепублики Тыва"                             ИНН 1711003466 ,                            ОГРН: 1021700655789                     Юридический адрес:668010, Республика Тыва, Бай-Тайгинский район, село Тээли, улица Ленина,  дом 3. e-mail:tyva_school_138@mail.ru</t>
  </si>
  <si>
    <t>Муниципальное бюджетное образовательное учреждение средняя общеобразовательная школа села Шекпээр"                              ИНН:1712001990, ОГРН:1021700667251                 Юридический адрес: 668046, Республика Тыва, Барун-Хемчикский район, село Шекпээр, улица Октябрьская, дом 3.                                                 e-mail:tyva_school_119@mail.ru</t>
  </si>
  <si>
    <t>Муниципальное бюджетное образовательное учреждение средняя общеобразовательная школа                  села Дон-Терезин                             ИНН:1712000316, ОГРН:1021700667560.                Юридический адрес: 668040, Республика Тыва, Барун-Хемчикский район, село Дон-Терезин, улица Набережная, дом 1.                                                      e-mail:tyva_school_117@mail.ru</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</si>
  <si>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</si>
  <si>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Государственное бюджетное учереждения  Республики Тыва "Центр социальной помощи семье и детям Барун-Хемчикского кожууна"  ИНН: 1712004374,                                    ОГРН: 1021700667075.                     Юридический адрес:6680401, Барун-Хемчикский район, село Кызыл-Мажалык, улица Чургуй-оол, дом 60. Контактные данные- тел.:+7(394-41)21-1-85. e-mail: barunhem.sid@mail.ru.</t>
  </si>
  <si>
    <t>Муниципальное бюджетное учреждение средняя общеобразовательная школа села Барлык                        ИНН:1712002088, ОГРН:1021700667471.                    Юридический адрес:668043, Республика Тыва, Барун-Хемчикский район, село Барлык, улица Октябрьская, дом 26.                        e-mail:tyva_school_105@mail.ru</t>
  </si>
  <si>
    <t>Муниципальное автономное образовательное учреждение средняя общеобразовательная школа села Аксы-Барлык                                 ИНН:1712000563, ОГРН:1021700667647.               Юридический адрес:668047, Республика Тыва, Барун-Хемчикский район, село Аксы-Барлык, улица Культура, дом 9.                                e-mail:tyva_school_104@mail.ru</t>
  </si>
  <si>
    <t>Муниципальное бюджетное образовательное учреждение средняя общеобразовательная школа                   села Эрги-Барлык                             ИНН:1712002659, ОГРН:1021700667460.                Юридический адрес:668042, Республика Тыва, Барун-Хемчикский район, село Эрги-Барлык, улица Самбуу, дом 24.                               e-mail:tyva_school_102@mail.ru</t>
  </si>
  <si>
    <t>Муниципальное бюджетное образовательное учреждение средняя общеобразовательная школа села Хонделен                            ИНН:1712000482, ОГРН:1021700667625                       Юридический адрес:668049, Республика Тыва, Барун-Хемчикский район, село Хонделен,                                           улица Чургуй-оол, дом 5,                                             e-mail:tyva_school_118@mail.ru</t>
  </si>
  <si>
    <t>Муниципальное бюджетное образовательное учреждение средняя общеобразовательная школа села Бижиктиг-Хая"                               ИНН:1712000443, ОГРН:1021700667603.                    Юридический адрес:668043, Республика Тыва, Барун-Хемчикский район, село Бижиктиг-Хая, улица Ленина, дом 1.                                                      e-mail:tyva_school_115@mail.ru</t>
  </si>
  <si>
    <t>Муниципальное образовательное бюджетное образовательное учреждение средняя общеобразовательная школа села Аянгаты"                      ИНН:1712000517, ОГРН:1021700667636                  Юридический адрес:668061, Республика Тыва, Барун-Хемчикский район, село Аянгаты, улица М.Чыргала, дом 5.                                     e-mail:tyva_school_103@mail.ru.</t>
  </si>
  <si>
    <t>Государственное бюджетное учреждение Республики Тыва "Центр социальной помощи семье и детям Дзун-Хемчикского кожууна"                                         ИНН: 1709004751                         ОГРН: 1021700625473. Юридический адрес:668110, Республика Тыва, Дзун-Хемчикский район, город Чадан, улица Шахтерская, дом 1.</t>
  </si>
  <si>
    <t xml:space="preserve"> Муниципальное бюджетное образовательное учреждение средняя общеобразовательная школа №4 города Чадана Дзун-Хемчикского кожууна Республики Тыва,                      ОГРН: 1021700625825,                 ИНН: 1709005201,                     юридический адрес:668110,  Республика Тыва, Дзун-Хемчикский район, город Чадан,                                                 улица Победа, дом 86.                                                                 e-mail:tuva_school_151@mail.ru</t>
  </si>
  <si>
    <t>Муниципальное бюджетное общеобразовательное учреждение "Бажын-Алаакская средняя общеобразовательная школа Дзун-Хемчикского кожууна Республики Тыва",                                              ОГРН: 1021700625704                  ИНН: 1709005138.            юридический адрес:668114, Республика Тыва, Дзун-Хемчикский район, село Бажын-Алаак, улица Карл Маркса, дом 59.                                                              e-mail:tyva_school_148@mail.ru</t>
  </si>
  <si>
    <r>
      <t xml:space="preserve">Муниципальное бюджетное общеобразовательное учреждение средняя общеобразовательная школа №1 им.Ю.А.Гагарина  села Сарыг-Сеп   ИНН: 1704002574,                               ОГРН: 1021700564159                                       юридический адрес: 668400, Республика Тыва, Каа-Хемский район, село Сарыг-Сеп, улица Енисейская, дом 162. </t>
    </r>
    <r>
      <rPr>
        <sz val="9"/>
        <rFont val="Times New Roman"/>
        <family val="1"/>
        <charset val="204"/>
      </rPr>
      <t>e-mail: sg-sp-sch1@yandex.ru Контактный телефон: +79233831077</t>
    </r>
  </si>
  <si>
    <r>
      <t xml:space="preserve">Муниципальное бюджетное общеобразовательное учреждение средняя общеобразовательная школа №2 имени С.К.Тока села Сарыг-Сеп </t>
    </r>
    <r>
      <rPr>
        <sz val="9"/>
        <rFont val="Times New Roman"/>
        <family val="1"/>
        <charset val="204"/>
      </rPr>
      <t>ИНН: 1704002542,</t>
    </r>
    <r>
      <rPr>
        <sz val="9"/>
        <color rgb="FFFF0000"/>
        <rFont val="Times New Roman"/>
        <family val="1"/>
        <charset val="204"/>
      </rPr>
      <t xml:space="preserve"> </t>
    </r>
    <r>
      <rPr>
        <sz val="9"/>
        <rFont val="Times New Roman"/>
        <family val="1"/>
        <charset val="204"/>
      </rPr>
      <t>ОГРН:</t>
    </r>
    <r>
      <rPr>
        <sz val="9"/>
        <color rgb="FF000000"/>
        <rFont val="Times New Roman"/>
        <family val="1"/>
        <charset val="204"/>
      </rPr>
      <t>1021700564137.                 Юридический адрес:668400, РеспубликаТыва, Каа-Хемский район, село Сарыг-Сеп, улица Енисейская, дом 258. e-mail: sarigsep02@mail.ru Контактный телефон: +79232672796</t>
    </r>
  </si>
  <si>
    <t>Муниципальное бюджетное общеобразовательное учреждение средняя общеобразовательная школа села Дерзиг-Аксы Каа-Хемского района Республики Тыва ул.Магистральная, дом 1.                      ИНН: 1704002567,                                ОГРН: 1021700564071.                Юридический адрес:668414,  Республика Тыва, Каа-Хемский район, село Дерзиг-Аксы, улица Магистральная, дом 1.                                e-mail: derzigaksy_school@mail.ru Контактный телефон: тел.:+79012004480</t>
  </si>
  <si>
    <r>
      <t xml:space="preserve">Муниципальное бюджетное общеобразовательное учреждение средняя общеобразовательная школа им.В.П. Брагина села Бурен-Бай-Хаак Каа-Хемского района Республики Тыва,                                                       ИНН: 1704002687,                                 ОГРН: 10217100564346  юридический адрес: 668412, Республика Тыва, Каа-Хемский район, улица Ленина, дом 34 </t>
    </r>
    <r>
      <rPr>
        <sz val="9"/>
        <rFont val="Times New Roman"/>
        <family val="1"/>
        <charset val="204"/>
      </rPr>
      <t>e-mail: tyva_school_22@mail.ru  контактный номер: +79233843156</t>
    </r>
  </si>
  <si>
    <r>
      <t xml:space="preserve">Муниципальное бюджетное общеобразовательное учреждение средняя общеобразовательная школа села Бояровка Каа-Хемского района Республика Тыва,                                   ИНН: 1704002729,                               ОГРН: 1021700564270                юридический адрес:66842, Республика Тыва, Каа-Хемский район, улица Гагарина дом 8                                  </t>
    </r>
    <r>
      <rPr>
        <sz val="9"/>
        <rFont val="Times New Roman"/>
        <family val="1"/>
        <charset val="204"/>
      </rPr>
      <t>e-mail: boyarovka_school@mail.ru   контактный телефон: +79233849062</t>
    </r>
  </si>
  <si>
    <r>
      <t xml:space="preserve">Муниципальное бюджетное общеобразовательное учреждение средняя общеобразовательная школа села Бурен-Хем                             ИНН: 1704002616,                                         ОГРН: 1021700564291               юридический адрес: 668422, Республика Тыва, Каа-Хемский район, село Бурен-Хем, улица Енисейская, дом 26                                                        </t>
    </r>
    <r>
      <rPr>
        <sz val="9"/>
        <rFont val="Times New Roman"/>
        <family val="1"/>
        <charset val="204"/>
      </rPr>
      <t>e-mail: mbousoshsburenxem@mail.ru контактный телефон: +79233898826</t>
    </r>
  </si>
  <si>
    <t>Муниципальное бюджетное общеобразовательное учреждение средняя общеобразовательная школа села Ильинка                                    ИНН: 1704002535,                                  ОГРН: 1021700564269              юридический адрес:668413, Республика Тыва, Каа-Хемский район, село Ильинка, улица Мира дом 39.e-mail: shkolailinka2010@yandex.ru контактный телефон: +79610929317</t>
  </si>
  <si>
    <t>Муниципальное бюджетное общеобразовательное учреждение средняя общеобразовательная школа села Кундустуг Каа-Хемского района    ИНН: 1704002630,                                  ОГРН: 1021700564335               Юридический адрес:668420, Республика Тыва, Каа-Хемский район, село Кундустуг,   улица Центральная, дом 20. e-mail: tyva_school15@mail.ru Контактный телефон: +79293160357</t>
  </si>
  <si>
    <t>Муниципальное бюджетное общеобразовательное учреждение средняя общеобразовательная школа села Кок-Хаак Каа-Хемского района Республик Тыва                                     ИНН: 1704002662,                         ОГРН: 1021700564313              Юридический адрес: 668411,              Рес публика Тыва, улица Центральная, дом 104. е-mail: kok-haak104@mail.ru контактный номер: +79233811104</t>
  </si>
  <si>
    <t>Муниципальное бюджетное общеобразовательное учреждение средняя общеобразовательная школа села Суг-Бажы Каа-Хемского района Республики Тыва                                       ИНН: 1704002616,                                ОГРН: 1021700564368              Юридический адрес: 668423, Республика Тыва, Каа-Хемский район, село Суг-Бажы, улица В.Хажыкы, дом 13. e-mail: tyva_school24@mail.ru контактный номер: +79233831420</t>
  </si>
  <si>
    <r>
      <t>Муниципальное бюджетное общеобразовательное учреждение средняя общеобразовательная школа села Усть-Бурен Каа-Хемского района Республики Тыва                                   ИНН: 1704002648,                               ОГРН: 1021700564181              Юридический адрес:668415, Республика Тыва, село Усть-Бурен, улица Красных партизан, дом 52.            е-</t>
    </r>
    <r>
      <rPr>
        <sz val="9"/>
        <rFont val="Times New Roman"/>
        <family val="1"/>
        <charset val="204"/>
      </rPr>
      <t>mail: u-buren@mail.ru контактный номер: +79233874224</t>
    </r>
  </si>
  <si>
    <t>Государственное бюджетное учереждение  Республики Тыва "Центр социальной помощи семье и детям Каа-Хемского кожууна" ИНН 1704000464, ОГРН 1021700563807. Юридический адрес: 668410, Республика Тыва, Каа-Хемский район, село Сарыг-Сеп, переулок Медицинский,              дом 2.  Контактные данные:тел.:+7(394-32)22-341, +7(394-32)22-579.                                е-mail: kaahem.sid@mail.ru.</t>
  </si>
  <si>
    <t>Государственное бюджетное учреждение Республики Тыва "Центр социальной помощи семье и детям"                                                ИНН: 1717007971,                               ОГРН: 1021700727938              юридический адрес:667901, пгт.Каа-Хем, улица Щорса, дом 10, фактическое место расположения: 667902, Кызылский район, село Усть-Элегест, улица Шоссейная, дом 5.,контактные данные: тел.:+7(394-22)9-16-39,+7(394-22)9-43-02,                  e-mail: kyzylskij.sid@mail.ru.</t>
  </si>
  <si>
    <t>Муниципальное бюджетное образовательное учреждение Баян-Колская средняя сбщеобразовательная школа                                                ИНН: 1717008069,                               ОГРН: 1021700727773,            Юридический адрес: 667908,Республика Тыва, Кызылский район, село Баян-Кол,улица Базыр Тулуша, дом 15.                                          e-mail:tuva_school76@mail.ru</t>
  </si>
  <si>
    <t>Куулар Очур Валерьевич, тел.:89232661078</t>
  </si>
  <si>
    <t>Министерство образования и науки Республики Тыва                           ИНН: 1701048891 ОГРН:1111719000480 Юридический адрес: 667000, Республика Тыва, город Кызыл, улица Калинина, 1 б. Контакные номера: +7(39422)-6-22-54                                      e-mail: doc.obr@rtyva.ru</t>
  </si>
  <si>
    <t>Муниципальное бюджетное общеобразовательное учреждение "Средняя общеобразовательная школа № 2 им. А.А.Алдын-оол" г. Кызыла Республики Тыва  ИНН: 1701034345, ОГРН: 1021700515220. Юридический адрес: 667000, Республика Тыва, город Кызыл, улица ЛЕНИНА, дом 1. e-mail:shkola2_kyzyl@mail.ru</t>
  </si>
  <si>
    <t>Детский пришкольный оздоровительный лагерь с дневным пребыванием детей "Смешарики"</t>
  </si>
  <si>
    <t>17ЛО1   № 0000376 от 27.09.2019г</t>
  </si>
  <si>
    <t>Чаш-оол Артыш Викторович 89235407329</t>
  </si>
  <si>
    <t xml:space="preserve">Паспорт лагеря 28.02.2019 г. - 28.02.2020 г.  School2-kyzyl.rtyva.ru Здание школы по адресу: г. Кызыл, ул.Ленина дом 1,спортивная площадка, столовая </t>
  </si>
  <si>
    <t>Утвержден 17.07.2019 г. Начальником Начальником Департамента по образованию г. Кызыла Республики Тыва , Согласовано УФС войск национальной гвардии РФ по РТ от 09.07.2019г., Зам.нач.УНДиПРГУ МЧС России по РТ от 12.07.2019г., Нач.УФ службы безопасности РФ по РТ от 17.07.2019 г., срок до 2024 г.</t>
  </si>
  <si>
    <t>№ 214 от 23.04.2019 г.</t>
  </si>
  <si>
    <t>ЛО-17-01-000342 от 18.04.2016 ГБУЗ РТ "Республиканская детская больница"</t>
  </si>
  <si>
    <t>Договор ФГКУ "ОВО ВНГ РФ по РТ" № 96 от 21.02.2019 г.</t>
  </si>
  <si>
    <t>Всего:16 шт.: внутри-9, снаружи-7.</t>
  </si>
  <si>
    <t xml:space="preserve">         Реестр организаций отдыха  детей и их оздоровления на территории Республики Тыва в 2021 году</t>
  </si>
  <si>
    <t>2  смена</t>
  </si>
  <si>
    <t>4  смена</t>
  </si>
  <si>
    <t>1  смена</t>
  </si>
  <si>
    <t xml:space="preserve"> 1   смена</t>
  </si>
  <si>
    <t xml:space="preserve"> 2   смена</t>
  </si>
  <si>
    <t xml:space="preserve">  3  смена</t>
  </si>
  <si>
    <r>
      <rPr>
        <sz val="8"/>
        <color rgb="FFFF0000"/>
        <rFont val="Times New Roman"/>
        <family val="1"/>
        <charset val="204"/>
      </rPr>
      <t xml:space="preserve"> </t>
    </r>
    <r>
      <rPr>
        <sz val="8"/>
        <rFont val="Times New Roman"/>
        <family val="1"/>
        <charset val="204"/>
      </rPr>
      <t>жилой корпус-9, спортивная площадка, летняя сцена, игровая площадка, столовая, медицинский кабинет</t>
    </r>
  </si>
  <si>
    <r>
      <t>Государственное бюджетное учереждение Республики Тыва " Центр социальной помощи семье и детям Монгун-Тайгинского кожууна " ИНН: 1710000864 ОГРН: 1021700644283 Ю</t>
    </r>
    <r>
      <rPr>
        <sz val="8"/>
        <rFont val="Times New Roman"/>
        <family val="1"/>
        <charset val="204"/>
      </rPr>
      <t xml:space="preserve">ридический адрес: </t>
    </r>
    <r>
      <rPr>
        <sz val="8"/>
        <color theme="1"/>
        <rFont val="Times New Roman"/>
        <family val="1"/>
        <charset val="204"/>
      </rPr>
      <t>668020,Республика Тыва, Монгун-Тайгинский район,село Мугур-Аксы, улица Кошкар-оола, дом 33. К</t>
    </r>
    <r>
      <rPr>
        <sz val="8"/>
        <rFont val="Times New Roman"/>
        <family val="1"/>
        <charset val="204"/>
      </rPr>
      <t xml:space="preserve">онтактные </t>
    </r>
    <r>
      <rPr>
        <sz val="8"/>
        <color theme="1"/>
        <rFont val="Times New Roman"/>
        <family val="1"/>
        <charset val="204"/>
      </rPr>
      <t>телефон.:+7(394-51)22-4-93,                                                   e-mail: monguntajga.sid@mail.ru.</t>
    </r>
  </si>
  <si>
    <r>
      <t>Детский оздоровительный загородный стационарный лагерь "Менги Чечээ"</t>
    </r>
    <r>
      <rPr>
        <sz val="8"/>
        <color rgb="FFFF0000"/>
        <rFont val="Times New Roman"/>
        <family val="1"/>
        <charset val="204"/>
      </rPr>
      <t xml:space="preserve"> </t>
    </r>
  </si>
  <si>
    <r>
      <t xml:space="preserve">Конгар Борбак-оол Салчакович, </t>
    </r>
    <r>
      <rPr>
        <sz val="8"/>
        <rFont val="Times New Roman"/>
        <family val="1"/>
        <charset val="204"/>
      </rPr>
      <t>тел.:89232626890</t>
    </r>
  </si>
  <si>
    <r>
      <t xml:space="preserve">Всего 4 шт.:   </t>
    </r>
    <r>
      <rPr>
        <sz val="8"/>
        <rFont val="Times New Roman"/>
        <family val="1"/>
        <charset val="204"/>
      </rPr>
      <t>снаружи-2, внутри- 2.</t>
    </r>
  </si>
  <si>
    <r>
      <t xml:space="preserve">Управление образованием администрации Эрзинского кожууна Республики Тыва </t>
    </r>
    <r>
      <rPr>
        <sz val="8"/>
        <color rgb="FFFF0000"/>
        <rFont val="Times New Roman"/>
        <family val="1"/>
        <charset val="204"/>
      </rPr>
      <t xml:space="preserve"> </t>
    </r>
    <r>
      <rPr>
        <sz val="8"/>
        <color theme="1"/>
        <rFont val="Times New Roman"/>
        <family val="1"/>
        <charset val="204"/>
      </rPr>
      <t xml:space="preserve">             ИНН: 1707001949,                        ОГРН: 102170059795. Ю</t>
    </r>
    <r>
      <rPr>
        <sz val="8"/>
        <rFont val="Times New Roman"/>
        <family val="1"/>
        <charset val="204"/>
      </rPr>
      <t>ридический адрес: 668380,Республика Тыва, Эрзинский район, село Эрзин, улица Салчак Тока, дом  6.  Контактные данные:</t>
    </r>
    <r>
      <rPr>
        <sz val="8"/>
        <color theme="1"/>
        <rFont val="Times New Roman"/>
        <family val="1"/>
        <charset val="204"/>
      </rPr>
      <t xml:space="preserve"> тел.:+7(394-39)2-21-19,                                        e-mail: upr.obr.erzin@mail.ru.</t>
    </r>
  </si>
  <si>
    <r>
      <t>Детский оздоровительный загородный стационарный лагерь "Отчугаш"</t>
    </r>
    <r>
      <rPr>
        <sz val="8"/>
        <color rgb="FFFF0000"/>
        <rFont val="Times New Roman"/>
        <family val="1"/>
        <charset val="204"/>
      </rPr>
      <t xml:space="preserve"> </t>
    </r>
  </si>
  <si>
    <r>
      <t xml:space="preserve"> 4 спальные корпуса, хобби-центр, танцплощадка, столовая, продуктовый склад,  хозяйственный корпус, медкабинет, баня, прачечная,   спорт площадка, сайт http://  паспорт лагеря имеется, столовая оборудовано холодильными обрудованиями, ларь, металиическими разделочными столами,3-х секционный жарочный шкаф,  комната отдыха оборудовано мягкой мебелью, музыкальная музыкальная аппаратура </t>
    </r>
    <r>
      <rPr>
        <sz val="8"/>
        <color rgb="FFFF0000"/>
        <rFont val="Times New Roman"/>
        <family val="1"/>
        <charset val="204"/>
      </rPr>
      <t xml:space="preserve"> </t>
    </r>
  </si>
  <si>
    <r>
      <t>Не имеет</t>
    </r>
    <r>
      <rPr>
        <sz val="8"/>
        <color rgb="FFFF0000"/>
        <rFont val="Times New Roman"/>
        <family val="1"/>
        <charset val="204"/>
      </rPr>
      <t xml:space="preserve">  </t>
    </r>
  </si>
  <si>
    <r>
      <t>Не имеет</t>
    </r>
    <r>
      <rPr>
        <sz val="8"/>
        <color rgb="FFFF0000"/>
        <rFont val="Times New Roman"/>
        <family val="1"/>
        <charset val="204"/>
      </rPr>
      <t xml:space="preserve"> </t>
    </r>
  </si>
  <si>
    <r>
      <t xml:space="preserve">Всего 2 шт.: </t>
    </r>
    <r>
      <rPr>
        <sz val="8"/>
        <rFont val="Times New Roman"/>
        <family val="1"/>
        <charset val="204"/>
      </rPr>
      <t>снаружи- 1, внутри- 1.</t>
    </r>
  </si>
  <si>
    <r>
      <t xml:space="preserve">Муниципальное бюджетное образовательное учреждение дополнительного образования Детско-юношеская спортивная школа Чеди-Хольского кожууна Республики Тыва                              ИНН: 1713002080
КПП: 171301001                      Юридический адрес: </t>
    </r>
    <r>
      <rPr>
        <sz val="8"/>
        <rFont val="Times New Roman"/>
        <family val="1"/>
        <charset val="204"/>
      </rPr>
      <t xml:space="preserve">668330, </t>
    </r>
    <r>
      <rPr>
        <sz val="8"/>
        <color theme="1"/>
        <rFont val="Times New Roman"/>
        <family val="1"/>
        <charset val="204"/>
      </rPr>
      <t xml:space="preserve">Республика Тыва, Чеди-Хольский район,  село Хову-Аксы,                  улица Первомайская, дом 16 а               e-mail:mbdoudod.sport@mail.ru
</t>
    </r>
  </si>
  <si>
    <r>
      <rPr>
        <b/>
        <sz val="8"/>
        <color rgb="FFFF0000"/>
        <rFont val="Times New Roman"/>
        <family val="1"/>
        <charset val="204"/>
      </rPr>
      <t xml:space="preserve"> </t>
    </r>
    <r>
      <rPr>
        <sz val="8"/>
        <rFont val="Times New Roman"/>
        <family val="1"/>
        <charset val="204"/>
      </rPr>
      <t>Жилой корпус (5), спорт.площадка, футбольно, волейбольное, баскетбольное поле, спорт.сооружения, зеленый театр, теннисный зал, комната отдыха</t>
    </r>
  </si>
  <si>
    <r>
      <t>Детский оздоровительный загородный стационарный лагерь "Байлак"</t>
    </r>
    <r>
      <rPr>
        <sz val="8"/>
        <color rgb="FFFF0000"/>
        <rFont val="Times New Roman"/>
        <family val="1"/>
        <charset val="204"/>
      </rPr>
      <t xml:space="preserve"> </t>
    </r>
  </si>
  <si>
    <r>
      <t xml:space="preserve"> </t>
    </r>
    <r>
      <rPr>
        <sz val="8"/>
        <color theme="1"/>
        <rFont val="Times New Roman"/>
        <family val="1"/>
        <charset val="204"/>
      </rPr>
      <t xml:space="preserve">№ЛО-17-01-000515 от 05.08.2019 г. </t>
    </r>
  </si>
  <si>
    <r>
      <rPr>
        <sz val="8"/>
        <color rgb="FFFF0000"/>
        <rFont val="Times New Roman"/>
        <family val="1"/>
        <charset val="204"/>
      </rPr>
      <t xml:space="preserve"> </t>
    </r>
    <r>
      <rPr>
        <sz val="8"/>
        <rFont val="Times New Roman"/>
        <family val="1"/>
        <charset val="204"/>
      </rPr>
      <t xml:space="preserve">жилые корпуса-3; столовая, библиотека, клуб, спортивная площадка, теннисный зал, беседки </t>
    </r>
  </si>
  <si>
    <t>30.05.2021г.</t>
  </si>
  <si>
    <t>01.06.-21.06.</t>
  </si>
  <si>
    <t>5460 руб/260</t>
  </si>
  <si>
    <t>Социальная услуга</t>
  </si>
  <si>
    <t>Реестр организаций отдыха и оздоровления детей на территории Республики Тыва  с дневным пребыванием на 2021 год</t>
  </si>
  <si>
    <t>Реестр отдыха и оздоровления детей на территориии Республики Тыва с круглосуточным пребыванием на 2021 год</t>
  </si>
  <si>
    <t>Демиржан Аржаана Борисовна, тел. 8-913-349-23-25</t>
  </si>
  <si>
    <t>24.06-14.07</t>
  </si>
  <si>
    <t>Хомушку Аалчы Конгаровна, тел.8-923-385-51-23</t>
  </si>
  <si>
    <t>Дапы Виктория Кан-ооловна, тел. 8-923-380-87-46</t>
  </si>
  <si>
    <t>15.06.-05.07</t>
  </si>
  <si>
    <t>08.07.-28.07</t>
  </si>
  <si>
    <t>31.07.-20.08.</t>
  </si>
  <si>
    <t>Лагерь дневного пребывания "Чедер"</t>
  </si>
  <si>
    <t>Ооржак Аяна Николаевна, тел.8-983-598-64-61</t>
  </si>
  <si>
    <t>Чооду Азиймаа Дмитриевна, 8-901-135-49-38</t>
  </si>
  <si>
    <t>Чамбал Амина Карбиевна, 8-923-386-53-64</t>
  </si>
  <si>
    <t>Оюн Чечек Калгаевна, 8-923-264-06-50</t>
  </si>
  <si>
    <t>Оюн Сырга Титововна, 8-923-555-89-56</t>
  </si>
  <si>
    <t>Детский оздоровительный стационарный лагерь "Ушарики"</t>
  </si>
  <si>
    <t>07.07.-27.07</t>
  </si>
  <si>
    <t xml:space="preserve">Учебный корпус: актовый зал, столовая, 2 отдельных спальных зданий, баня, спортивная площадка, тренажерный зал </t>
  </si>
  <si>
    <t xml:space="preserve">Монгуш Чодураа Онер-ооловна, тел.: 8-923-543-98-35 </t>
  </si>
  <si>
    <t>ГБОУ РТ   "Школа-интернат для детей с нарушением слуха" ИНН: 1701024001, ОГРН:1021700516045, Юридический адрес: 667000, Республика Тыва, город Кызыл,  микрорайон Спутник, улица Эрзинская, дом 8. Контактный номер: 8(39422)2-34-71                                                   e-mail: scosi1@inbox.ru</t>
  </si>
  <si>
    <t>4095 руб/140</t>
  </si>
  <si>
    <t>11340 руб/540</t>
  </si>
  <si>
    <t>10.06.-30.07</t>
  </si>
  <si>
    <t>03.07.-23.07.</t>
  </si>
  <si>
    <t>26.07.-15.08.</t>
  </si>
  <si>
    <t>10.06.-30.06.</t>
  </si>
  <si>
    <t>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  ИНН:1703002469, ОГРН:1031700552971. Юридический адрес: 668532, Республика Тыва, Тоджинский район, село Ий, улица Санлесная,  д.10 e-mail: tyva_school_186@mail.ru</t>
  </si>
  <si>
    <t>ЛО-178-01-000544 от 20.02.2020</t>
  </si>
  <si>
    <t xml:space="preserve">Данчыт Алена Чаш-ооловна, тел: </t>
  </si>
  <si>
    <r>
      <t>Монгуш Людмила Чараш-ооловна,</t>
    </r>
    <r>
      <rPr>
        <b/>
        <sz val="9"/>
        <color theme="1"/>
        <rFont val="Times New Roman"/>
        <family val="1"/>
        <charset val="204"/>
      </rPr>
      <t xml:space="preserve"> </t>
    </r>
    <r>
      <rPr>
        <sz val="9"/>
        <rFont val="Times New Roman"/>
        <family val="1"/>
        <charset val="204"/>
      </rPr>
      <t>тел.:</t>
    </r>
  </si>
  <si>
    <t>24.06.-14.07</t>
  </si>
  <si>
    <t>Куулар Шончалай Сергеевна, тел.:</t>
  </si>
  <si>
    <t>Сарыглар Александр Айыжыевич,                            тел.:</t>
  </si>
  <si>
    <t>16.06.-06.07</t>
  </si>
  <si>
    <t>09.07.-29.07</t>
  </si>
  <si>
    <t>01.08.-21.08.</t>
  </si>
  <si>
    <t>Болат Айлана Анатольевна, тел: 89010176453</t>
  </si>
  <si>
    <t>Тулуш Начын Мерген-Херелович, тел: 89235424187</t>
  </si>
  <si>
    <t>Монгуш Нонна Байыровна, тел:89233848128</t>
  </si>
  <si>
    <t>Монгуш Аянмаа Олчейеевна, тел:89133482071</t>
  </si>
  <si>
    <t>01.06.-24.06</t>
  </si>
  <si>
    <t>03.08.-26.08.</t>
  </si>
  <si>
    <t>28.06-21.07</t>
  </si>
  <si>
    <t>28.06.-21.07</t>
  </si>
  <si>
    <t>25.05.2021г.</t>
  </si>
  <si>
    <r>
      <t xml:space="preserve">Кара-оол Татьяна Евгеньевна, </t>
    </r>
    <r>
      <rPr>
        <sz val="9"/>
        <rFont val="Times New Roman"/>
        <family val="1"/>
        <charset val="204"/>
      </rPr>
      <t>тел.:89016761398</t>
    </r>
  </si>
  <si>
    <r>
      <t xml:space="preserve">Натпит Салим Олегович, </t>
    </r>
    <r>
      <rPr>
        <sz val="9"/>
        <rFont val="Times New Roman"/>
        <family val="1"/>
        <charset val="204"/>
      </rPr>
      <t xml:space="preserve">тел.: </t>
    </r>
    <r>
      <rPr>
        <sz val="9"/>
        <color theme="1"/>
        <rFont val="Times New Roman"/>
        <family val="1"/>
        <charset val="204"/>
      </rPr>
      <t xml:space="preserve"> 89133405591</t>
    </r>
  </si>
  <si>
    <t>Комбуй-оол Аяна Викторовна, тел:89232629038</t>
  </si>
  <si>
    <t>Шокар Алдынай Владимировна, тел:89232630757</t>
  </si>
  <si>
    <t>Алдын-оол Вера Мартоловна, тел.839420220291, бухг- 83942220292, кабинет лагерь- 83942236050</t>
  </si>
  <si>
    <t>01.07-21.07</t>
  </si>
  <si>
    <t>Кыргыс Инга Дас-ооловна, тел.:8913-342-00-97</t>
  </si>
  <si>
    <t>25.06-15.07</t>
  </si>
  <si>
    <t>Куулар Артышмаа Владимировна, тел.: 89527485744</t>
  </si>
  <si>
    <t>Сарыглар Тэмир Владимирович, тел.:89232638888</t>
  </si>
  <si>
    <t>10.06.-30.06</t>
  </si>
  <si>
    <t>03.07.-23.07</t>
  </si>
  <si>
    <t>Салчак Шончалай Борисовна, тел:89010183378</t>
  </si>
  <si>
    <t>Ондар Юлия Валентиновна, тел.: 89233865195</t>
  </si>
  <si>
    <t>Сатй Ай-кыс Хеймер-ооловна, тел.:89016794767</t>
  </si>
  <si>
    <t>Куулар Айлан Борисовна, тел.:89232699926</t>
  </si>
  <si>
    <t>Ондар Алага Николаевич, тел.:89232613666</t>
  </si>
  <si>
    <t>Монгуш Арим Дадар-оолович, тел.:89233845514</t>
  </si>
  <si>
    <t>20.</t>
  </si>
  <si>
    <t>Государственное бюджетное общеобразовательное учреждение Республики Тыва "Школа-интернат для детей  с нарушениями опорно-двигательного аппарата" ИНН:1718001468, ОГРН:10270075887, Юридический адрес: 668051, Республика Тыва, город Ак-довурак, ул.Данзырык Калдар-оола, 71 "В", контактный номер: 8(394)33-2-14-39,  e-mail: school_inter@mail.ru</t>
  </si>
  <si>
    <t>Детский оздоровительный стационарный лагерь "Солнечная страна"</t>
  </si>
  <si>
    <t>Сарыглар Айланмаа Сергеевна,  8-923-267-36-43</t>
  </si>
  <si>
    <t xml:space="preserve"> Жилой корпус, спорт.площадка, футбольное, волейбольное, баскетбольное поле, спорт.сооружения, теннисный зал, комната отдыха, лечебно-оздоровительная комната</t>
  </si>
  <si>
    <t xml:space="preserve">№ АН-24-002393 от 23.12.2019г. </t>
  </si>
  <si>
    <t>ЛО-17 000559 приложение №20 к лицензии № ЛО-17-01-000559 от 28.12.2020г</t>
  </si>
  <si>
    <t>Всего 4 шт.:     снаружи-1, внутри-3.</t>
  </si>
  <si>
    <r>
      <t>Государственное бюджетное учреждение Республики Тыва "Республиканский центр социальной поддержки семьи и детей" ИНН:1701033126,              ОГРН: 1021700512668 Ю</t>
    </r>
    <r>
      <rPr>
        <sz val="8"/>
        <rFont val="Times New Roman"/>
        <family val="1"/>
        <charset val="204"/>
      </rPr>
      <t>ридический адрес:</t>
    </r>
    <r>
      <rPr>
        <sz val="8"/>
        <color theme="1"/>
        <rFont val="Times New Roman"/>
        <family val="1"/>
        <charset val="204"/>
      </rPr>
      <t>667000, город Кызыл, улица Кочетова, дом 155.</t>
    </r>
    <r>
      <rPr>
        <sz val="8"/>
        <rFont val="Times New Roman"/>
        <family val="1"/>
        <charset val="204"/>
      </rPr>
      <t xml:space="preserve"> Контактные данные:</t>
    </r>
    <r>
      <rPr>
        <sz val="8"/>
        <color theme="1"/>
        <rFont val="Times New Roman"/>
        <family val="1"/>
        <charset val="204"/>
      </rPr>
      <t xml:space="preserve"> тел.:+7(394-22)3-04-99, e-mail: rescentr priemnaya@mail.ru.</t>
    </r>
  </si>
  <si>
    <t>24.07.-14.08.</t>
  </si>
  <si>
    <t>Санчы Эрес Туматович, тел. 89835908150</t>
  </si>
  <si>
    <t>Пришкольный лагерь дневного пребывания "Патриот"</t>
  </si>
  <si>
    <t>Муиниципальное бюджетное образовательное учреждение дополнительного образования детей Центр детского творчества "Олчей удазыны". ИНН: 1703002370, ОГРН: 1703011001. Юридический адрес: 668530, Тоджинский район, с.Тоора-Хем, ул. Комсомольская, д.29. e-mail. olcheiudazyny@yandex.ru</t>
  </si>
  <si>
    <t>Кол Ханды Тевер-ооловна, тел.:89133459591</t>
  </si>
  <si>
    <t>Донгак Виктория Викторовна, тел.89632508830</t>
  </si>
  <si>
    <t>Намзырай Азияна Дановна, тел.:89133504742</t>
  </si>
  <si>
    <t>Биче-оол Чаян Шулууевич, тел.:89232668583</t>
  </si>
  <si>
    <t xml:space="preserve"> Государственное бюджетное учреждение Республики Тыва  "Центр социальной помощи семье и детям Бай-Тайгинского кожууна". ИНН: 1711002712,                            ОГРН: 1021700655437. Юридический адрес: 668010, Республика Тыва, Бай-Тайгинский район, село Тээли, улица Серен-Дондуп, дом 11. тел. +7(394-42) 21-3-26. , 21-1-43. e-mail:priyut@bk.ru </t>
  </si>
  <si>
    <t>05.06.-25.06.</t>
  </si>
  <si>
    <t>28.06-18.07</t>
  </si>
  <si>
    <t>02.06.-22.06.</t>
  </si>
  <si>
    <t>02.06-22.06</t>
  </si>
  <si>
    <t>03.06-23.06</t>
  </si>
  <si>
    <t>26.06-16.07</t>
  </si>
  <si>
    <t>05.06.-25.06</t>
  </si>
  <si>
    <t>03.06.-23.06.</t>
  </si>
  <si>
    <t>02.06.-22.06</t>
  </si>
  <si>
    <t>03.06.-23.06</t>
  </si>
  <si>
    <t>26.06.-16.07</t>
  </si>
  <si>
    <t>25.06.-15.07</t>
  </si>
  <si>
    <t>03.06. 23.06.</t>
  </si>
  <si>
    <t xml:space="preserve">26.06-16.07 </t>
  </si>
  <si>
    <t>04.06.-24.06</t>
  </si>
  <si>
    <t>27.06-17.07</t>
  </si>
  <si>
    <t>19.07-09.08</t>
  </si>
  <si>
    <t>02.06.-26.06</t>
  </si>
  <si>
    <t>02.06.-25.06</t>
  </si>
  <si>
    <t>03.06.-26.06</t>
  </si>
  <si>
    <t xml:space="preserve">Утвержден  приказом Министерства образования и науки Республики Тыва                                                 от " 24 " мая 2021 г. № 676-д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</si>
</sst>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р.&quot;;[Red]\-#,##0&quot;р.&quot;"/>
    <numFmt numFmtId="165" formatCode="_-* #,##0.00_р_._-;\-* #,##0.00_р_._-;_-* &quot;-&quot;??_р_._-;_-@_-"/>
    <numFmt numFmtId="166" formatCode="0.0"/>
    <numFmt numFmtId="167" formatCode="#,##0.00\ [$руб.-419];[Red]\-#,##0.00\ [$руб.-419]"/>
  </numFmts>
  <fonts count="5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8"/>
      <name val="Times New Roman"/>
      <family val="1"/>
      <charset val="204"/>
    </font>
    <font>
      <b/>
      <sz val="9"/>
      <name val="Times New Roman"/>
      <family val="1"/>
      <charset val="204"/>
    </font>
    <font>
      <b/>
      <sz val="8"/>
      <color theme="1"/>
      <name val="Times New Roman"/>
      <family val="1"/>
      <charset val="204"/>
    </font>
    <font>
      <b/>
      <sz val="10"/>
      <name val="Times New Roman"/>
      <family val="1"/>
      <charset val="204"/>
    </font>
    <font>
      <b/>
      <sz val="10"/>
      <color theme="1"/>
      <name val="Times New Roman"/>
      <family val="1"/>
      <charset val="204"/>
    </font>
    <font>
      <b/>
      <sz val="9"/>
      <color theme="1"/>
      <name val="Times New Roman"/>
      <family val="1"/>
      <charset val="204"/>
    </font>
    <font>
      <sz val="8"/>
      <name val="Times New Roman"/>
      <family val="1"/>
      <charset val="204"/>
    </font>
    <font>
      <sz val="9"/>
      <color theme="1"/>
      <name val="Times New Roman"/>
      <family val="1"/>
      <charset val="204"/>
    </font>
    <font>
      <b/>
      <sz val="12"/>
      <color theme="1"/>
      <name val="Times New Roman"/>
      <family val="1"/>
      <charset val="204"/>
    </font>
    <font>
      <u/>
      <sz val="11"/>
      <color theme="10"/>
      <name val="Calibri"/>
      <family val="2"/>
      <scheme val="minor"/>
    </font>
    <font>
      <sz val="9"/>
      <name val="Times New Roman"/>
      <family val="1"/>
      <charset val="204"/>
    </font>
    <font>
      <b/>
      <sz val="9"/>
      <color rgb="FFFF0000"/>
      <name val="Times New Roman"/>
      <family val="1"/>
      <charset val="204"/>
    </font>
    <font>
      <sz val="9"/>
      <color rgb="FFFF0000"/>
      <name val="Times New Roman"/>
      <family val="1"/>
      <charset val="204"/>
    </font>
    <font>
      <sz val="10"/>
      <name val="Arial"/>
      <family val="2"/>
      <charset val="204"/>
    </font>
    <font>
      <sz val="9"/>
      <color rgb="FF000000"/>
      <name val="Times New Roman"/>
      <family val="1"/>
      <charset val="204"/>
    </font>
    <font>
      <u/>
      <sz val="9"/>
      <color theme="10"/>
      <name val="Times New Roman"/>
      <family val="1"/>
      <charset val="204"/>
    </font>
    <font>
      <u/>
      <sz val="9"/>
      <name val="Times New Roman"/>
      <family val="1"/>
      <charset val="204"/>
    </font>
    <font>
      <sz val="10"/>
      <name val="Times New Roman"/>
      <family val="1"/>
      <charset val="204"/>
    </font>
    <font>
      <sz val="10"/>
      <color theme="1"/>
      <name val="Times New Roman"/>
      <family val="1"/>
      <charset val="204"/>
    </font>
    <font>
      <u/>
      <sz val="10"/>
      <name val="Times New Roman"/>
      <family val="1"/>
      <charset val="204"/>
    </font>
    <font>
      <sz val="11"/>
      <color theme="1"/>
      <name val="Times New Roman"/>
      <family val="1"/>
      <charset val="204"/>
    </font>
    <font>
      <sz val="10"/>
      <color theme="1"/>
      <name val="Calibri"/>
      <family val="2"/>
      <scheme val="minor"/>
    </font>
    <font>
      <sz val="10"/>
      <color rgb="FFFF0000"/>
      <name val="Times New Roman"/>
      <family val="1"/>
      <charset val="204"/>
    </font>
    <font>
      <u/>
      <sz val="10"/>
      <color theme="10"/>
      <name val="Times New Roman"/>
      <family val="1"/>
      <charset val="204"/>
    </font>
    <font>
      <sz val="8"/>
      <color theme="1"/>
      <name val="Times New Roman"/>
      <family val="1"/>
      <charset val="204"/>
    </font>
    <font>
      <sz val="8"/>
      <color rgb="FF000000"/>
      <name val="Times New Roman"/>
      <family val="1"/>
      <charset val="204"/>
    </font>
    <font>
      <sz val="9"/>
      <color theme="1"/>
      <name val="Calibri"/>
      <family val="2"/>
      <scheme val="minor"/>
    </font>
    <font>
      <sz val="9"/>
      <color theme="0"/>
      <name val="Times New Roman"/>
      <family val="1"/>
      <charset val="204"/>
    </font>
    <font>
      <sz val="9"/>
      <color indexed="8"/>
      <name val="Times New Roman"/>
      <family val="1"/>
      <charset val="204"/>
    </font>
    <font>
      <sz val="10"/>
      <name val="Calibri"/>
      <family val="2"/>
      <scheme val="minor"/>
    </font>
    <font>
      <sz val="10"/>
      <color rgb="FF333333"/>
      <name val="Times New Roman"/>
      <family val="1"/>
      <charset val="204"/>
    </font>
    <font>
      <b/>
      <sz val="11"/>
      <color theme="1"/>
      <name val="Times New Roman"/>
      <family val="1"/>
      <charset val="204"/>
    </font>
    <font>
      <b/>
      <sz val="11"/>
      <color theme="1"/>
      <name val="Calibri"/>
      <family val="2"/>
      <scheme val="minor"/>
    </font>
    <font>
      <b/>
      <sz val="11"/>
      <color rgb="FFFF0000"/>
      <name val="Times New Roman"/>
      <family val="1"/>
      <charset val="204"/>
    </font>
    <font>
      <b/>
      <sz val="11"/>
      <name val="Times New Roman"/>
      <family val="1"/>
      <charset val="204"/>
    </font>
    <font>
      <u/>
      <sz val="9"/>
      <color theme="1"/>
      <name val="Times New Roman"/>
      <family val="1"/>
      <charset val="204"/>
    </font>
    <font>
      <sz val="9"/>
      <color theme="1"/>
      <name val="Times New Roman"/>
      <family val="1"/>
      <charset val="1"/>
    </font>
    <font>
      <b/>
      <sz val="12"/>
      <name val="Times New Roman"/>
      <family val="1"/>
      <charset val="204"/>
    </font>
    <font>
      <sz val="8"/>
      <color theme="1"/>
      <name val="Calibri"/>
      <family val="2"/>
      <scheme val="minor"/>
    </font>
    <font>
      <sz val="8"/>
      <color rgb="FFFF0000"/>
      <name val="Times New Roman"/>
      <family val="1"/>
      <charset val="204"/>
    </font>
    <font>
      <b/>
      <sz val="8"/>
      <color rgb="FFFF0000"/>
      <name val="Times New Roman"/>
      <family val="1"/>
      <charset val="204"/>
    </font>
    <font>
      <sz val="9"/>
      <name val="Calibri"/>
      <family val="3"/>
      <charset val="134"/>
      <scheme val="minor"/>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bgColor theme="0"/>
      </patternFill>
    </fill>
    <fill>
      <patternFill patternType="solid">
        <fgColor theme="2" tint="-9.9978637043366805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2">
    <xf numFmtId="0" fontId="0" fillId="0" borderId="0"/>
    <xf numFmtId="0" fontId="13" fillId="2" borderId="1" applyNumberFormat="0" applyAlignment="0" applyProtection="0"/>
    <xf numFmtId="0" fontId="11" fillId="0" borderId="0"/>
    <xf numFmtId="0" fontId="23" fillId="0" borderId="0" applyNumberFormat="0" applyFill="0" applyBorder="0" applyAlignment="0" applyProtection="0"/>
    <xf numFmtId="0" fontId="12" fillId="0" borderId="0"/>
    <xf numFmtId="165" fontId="12" fillId="0" borderId="0" applyFont="0" applyFill="0" applyBorder="0" applyAlignment="0" applyProtection="0"/>
    <xf numFmtId="0" fontId="10" fillId="0" borderId="0"/>
    <xf numFmtId="0" fontId="27"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4">
    <xf numFmtId="0" fontId="0" fillId="0" borderId="0" xfId="0"/>
    <xf numFmtId="0" fontId="14" fillId="3" borderId="0" xfId="1" applyFont="1" applyFill="1" applyBorder="1" applyAlignment="1">
      <alignment horizontal="left" vertical="top" wrapText="1"/>
    </xf>
    <xf numFmtId="0" fontId="14" fillId="3" borderId="0" xfId="1"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4" borderId="0" xfId="1" applyFont="1" applyFill="1" applyBorder="1" applyAlignment="1">
      <alignment horizontal="center" vertical="top" wrapText="1"/>
    </xf>
    <xf numFmtId="0" fontId="14" fillId="0" borderId="0" xfId="0" applyFont="1" applyBorder="1" applyAlignment="1">
      <alignment horizontal="center" vertical="top"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8" fillId="0" borderId="3" xfId="0" applyFont="1" applyBorder="1" applyAlignment="1">
      <alignment horizontal="center" vertical="center"/>
    </xf>
    <xf numFmtId="0" fontId="0" fillId="0" borderId="13" xfId="0" applyBorder="1"/>
    <xf numFmtId="0" fontId="0" fillId="0" borderId="14" xfId="0" applyBorder="1"/>
    <xf numFmtId="0" fontId="0" fillId="0" borderId="4" xfId="0" applyBorder="1"/>
    <xf numFmtId="0" fontId="15" fillId="0" borderId="4" xfId="0" applyFont="1" applyFill="1" applyBorder="1" applyAlignment="1">
      <alignment horizontal="center" vertical="top" textRotation="90" wrapText="1"/>
    </xf>
    <xf numFmtId="0" fontId="15" fillId="0" borderId="4" xfId="0" applyNumberFormat="1" applyFont="1" applyFill="1" applyBorder="1" applyAlignment="1">
      <alignment horizontal="center" vertical="top" textRotation="90" wrapText="1"/>
    </xf>
    <xf numFmtId="0" fontId="34" fillId="0" borderId="4" xfId="0" applyFont="1" applyBorder="1"/>
    <xf numFmtId="0" fontId="18" fillId="3" borderId="4" xfId="0" applyFont="1" applyFill="1" applyBorder="1" applyAlignment="1">
      <alignment horizontal="center"/>
    </xf>
    <xf numFmtId="0" fontId="0" fillId="3" borderId="4" xfId="0" applyFont="1" applyFill="1" applyBorder="1"/>
    <xf numFmtId="0" fontId="45" fillId="3" borderId="4" xfId="0" applyFont="1" applyFill="1" applyBorder="1"/>
    <xf numFmtId="0" fontId="34" fillId="3" borderId="4" xfId="0" applyFont="1" applyFill="1" applyBorder="1"/>
    <xf numFmtId="0" fontId="0" fillId="0" borderId="0" xfId="0"/>
    <xf numFmtId="0" fontId="21" fillId="0" borderId="15" xfId="0" applyFont="1" applyFill="1" applyBorder="1" applyAlignment="1">
      <alignment horizontal="left" vertical="top" wrapText="1"/>
    </xf>
    <xf numFmtId="0" fontId="0" fillId="0" borderId="0" xfId="0" applyFill="1"/>
    <xf numFmtId="0" fontId="17" fillId="0" borderId="3" xfId="0" applyNumberFormat="1" applyFont="1" applyBorder="1" applyAlignment="1">
      <alignment horizontal="center" vertical="center" wrapText="1"/>
    </xf>
    <xf numFmtId="0" fontId="21" fillId="0" borderId="4" xfId="0" applyFont="1" applyFill="1" applyBorder="1" applyAlignment="1">
      <alignment horizontal="center" vertical="top"/>
    </xf>
    <xf numFmtId="0" fontId="18" fillId="0" borderId="4" xfId="0" applyFont="1" applyFill="1" applyBorder="1" applyAlignment="1">
      <alignment horizontal="center" vertical="top"/>
    </xf>
    <xf numFmtId="0" fontId="35" fillId="0" borderId="4" xfId="0" applyFont="1" applyFill="1" applyBorder="1"/>
    <xf numFmtId="0" fontId="0" fillId="0" borderId="4" xfId="0" applyFill="1" applyBorder="1"/>
    <xf numFmtId="49" fontId="17" fillId="0" borderId="0" xfId="0" applyNumberFormat="1" applyFont="1" applyFill="1" applyBorder="1" applyAlignment="1">
      <alignment horizontal="center" vertical="center" wrapText="1"/>
    </xf>
    <xf numFmtId="0" fontId="51" fillId="0" borderId="0" xfId="0" applyFont="1" applyBorder="1" applyAlignment="1">
      <alignment horizontal="left" vertical="top" wrapText="1"/>
    </xf>
    <xf numFmtId="0" fontId="24" fillId="0" borderId="4" xfId="1" applyFont="1" applyFill="1" applyBorder="1" applyAlignment="1">
      <alignment horizontal="center" vertical="top" wrapText="1"/>
    </xf>
    <xf numFmtId="0" fontId="21" fillId="0" borderId="4" xfId="0" applyFont="1" applyFill="1" applyBorder="1" applyAlignment="1">
      <alignment horizontal="center" vertical="top" wrapText="1"/>
    </xf>
    <xf numFmtId="14" fontId="21" fillId="0" borderId="4" xfId="0" applyNumberFormat="1" applyFont="1" applyFill="1" applyBorder="1" applyAlignment="1">
      <alignment horizontal="center" vertical="top" wrapText="1"/>
    </xf>
    <xf numFmtId="16" fontId="24" fillId="0" borderId="4" xfId="0" applyNumberFormat="1" applyFont="1" applyFill="1" applyBorder="1" applyAlignment="1">
      <alignment horizontal="center" vertical="top" wrapText="1"/>
    </xf>
    <xf numFmtId="0" fontId="24" fillId="0" borderId="4" xfId="0" applyFont="1" applyFill="1" applyBorder="1" applyAlignment="1">
      <alignment horizontal="center" vertical="top" wrapText="1"/>
    </xf>
    <xf numFmtId="0" fontId="21" fillId="0" borderId="4" xfId="4" applyFont="1" applyFill="1" applyBorder="1" applyAlignment="1">
      <alignment horizontal="center" vertical="top" wrapText="1"/>
    </xf>
    <xf numFmtId="0" fontId="24" fillId="0" borderId="4" xfId="4" applyFont="1" applyFill="1" applyBorder="1" applyAlignment="1">
      <alignment horizontal="center" vertical="top" wrapText="1"/>
    </xf>
    <xf numFmtId="0" fontId="28" fillId="0" borderId="4" xfId="0" applyFont="1" applyFill="1" applyBorder="1" applyAlignment="1">
      <alignment horizontal="center" vertical="top" wrapText="1"/>
    </xf>
    <xf numFmtId="0" fontId="32" fillId="0" borderId="4" xfId="0" applyFont="1" applyFill="1" applyBorder="1" applyAlignment="1">
      <alignment vertical="top"/>
    </xf>
    <xf numFmtId="0" fontId="21" fillId="0" borderId="0" xfId="0" applyFont="1" applyFill="1" applyAlignment="1">
      <alignment horizontal="center" vertical="top" wrapText="1"/>
    </xf>
    <xf numFmtId="14" fontId="21" fillId="0" borderId="4" xfId="0" applyNumberFormat="1" applyFont="1" applyFill="1" applyBorder="1" applyAlignment="1">
      <alignment horizontal="center" vertical="top"/>
    </xf>
    <xf numFmtId="0" fontId="24" fillId="0" borderId="4" xfId="3" applyFont="1" applyFill="1" applyBorder="1" applyAlignment="1">
      <alignment horizontal="center" vertical="top" wrapText="1"/>
    </xf>
    <xf numFmtId="14" fontId="24" fillId="0" borderId="4" xfId="0" applyNumberFormat="1" applyFont="1" applyFill="1" applyBorder="1" applyAlignment="1">
      <alignment horizontal="center" vertical="top" wrapText="1"/>
    </xf>
    <xf numFmtId="0" fontId="24" fillId="0" borderId="0" xfId="0" applyFont="1" applyFill="1" applyAlignment="1">
      <alignment horizontal="center" vertical="top" wrapText="1"/>
    </xf>
    <xf numFmtId="0" fontId="24" fillId="0" borderId="4" xfId="0" applyFont="1" applyFill="1" applyBorder="1" applyAlignment="1">
      <alignment horizontal="center" vertical="center" wrapText="1"/>
    </xf>
    <xf numFmtId="0" fontId="24" fillId="0" borderId="4" xfId="3" applyFont="1" applyFill="1" applyBorder="1" applyAlignment="1" applyProtection="1">
      <alignment horizontal="center" vertical="top" wrapText="1"/>
    </xf>
    <xf numFmtId="14" fontId="21" fillId="0" borderId="4" xfId="4" applyNumberFormat="1" applyFont="1" applyFill="1" applyBorder="1" applyAlignment="1">
      <alignment horizontal="center" vertical="top" wrapText="1"/>
    </xf>
    <xf numFmtId="0" fontId="28" fillId="0" borderId="0" xfId="0" applyFont="1" applyFill="1" applyAlignment="1">
      <alignment horizontal="center" vertical="top" wrapText="1"/>
    </xf>
    <xf numFmtId="16" fontId="21" fillId="0" borderId="4" xfId="0" applyNumberFormat="1" applyFont="1" applyFill="1" applyBorder="1" applyAlignment="1">
      <alignment horizontal="center" vertical="top" wrapText="1"/>
    </xf>
    <xf numFmtId="0" fontId="18" fillId="0" borderId="4" xfId="0" applyFont="1" applyFill="1" applyBorder="1" applyAlignment="1">
      <alignment horizontal="center" vertical="top" wrapText="1"/>
    </xf>
    <xf numFmtId="0" fontId="17" fillId="0" borderId="4" xfId="0" applyFont="1" applyFill="1" applyBorder="1" applyAlignment="1">
      <alignment horizontal="center" vertical="top" wrapText="1"/>
    </xf>
    <xf numFmtId="0" fontId="21" fillId="0" borderId="4" xfId="0" applyFont="1" applyFill="1" applyBorder="1" applyAlignment="1">
      <alignment vertical="top" wrapText="1"/>
    </xf>
    <xf numFmtId="0" fontId="32" fillId="0" borderId="4" xfId="0" applyFont="1" applyFill="1" applyBorder="1" applyAlignment="1">
      <alignment horizontal="center" vertical="top" wrapText="1"/>
    </xf>
    <xf numFmtId="0" fontId="32" fillId="0" borderId="4" xfId="0" applyFont="1" applyFill="1" applyBorder="1" applyAlignment="1">
      <alignment horizontal="center" vertical="top"/>
    </xf>
    <xf numFmtId="0" fontId="32" fillId="0" borderId="4" xfId="0" applyFont="1" applyFill="1" applyBorder="1" applyAlignment="1">
      <alignment vertical="top" wrapText="1"/>
    </xf>
    <xf numFmtId="16" fontId="32" fillId="0" borderId="4" xfId="0" applyNumberFormat="1" applyFont="1" applyFill="1" applyBorder="1" applyAlignment="1">
      <alignment vertical="top" wrapText="1"/>
    </xf>
    <xf numFmtId="0" fontId="31" fillId="0" borderId="4" xfId="0" applyFont="1" applyFill="1" applyBorder="1" applyAlignment="1">
      <alignment vertical="top" wrapText="1"/>
    </xf>
    <xf numFmtId="0" fontId="24" fillId="0" borderId="4" xfId="0" applyFont="1" applyFill="1" applyBorder="1" applyAlignment="1">
      <alignment horizontal="center" vertical="top"/>
    </xf>
    <xf numFmtId="14" fontId="24" fillId="0" borderId="17" xfId="0" applyNumberFormat="1" applyFont="1" applyFill="1" applyBorder="1" applyAlignment="1">
      <alignment horizontal="center" vertical="top" wrapText="1"/>
    </xf>
    <xf numFmtId="14" fontId="24" fillId="0" borderId="0" xfId="0" applyNumberFormat="1" applyFont="1" applyFill="1" applyAlignment="1">
      <alignment horizontal="center" vertical="top" wrapText="1"/>
    </xf>
    <xf numFmtId="0" fontId="31" fillId="0" borderId="4" xfId="0" applyFont="1" applyFill="1" applyBorder="1" applyAlignment="1">
      <alignment horizontal="center" vertical="top" wrapText="1"/>
    </xf>
    <xf numFmtId="16" fontId="31" fillId="0" borderId="4" xfId="0" applyNumberFormat="1" applyFont="1" applyFill="1" applyBorder="1" applyAlignment="1">
      <alignment vertical="top" wrapText="1"/>
    </xf>
    <xf numFmtId="0" fontId="24" fillId="0" borderId="4" xfId="0" applyNumberFormat="1" applyFont="1" applyFill="1" applyBorder="1" applyAlignment="1">
      <alignment horizontal="center" vertical="top" wrapText="1"/>
    </xf>
    <xf numFmtId="49" fontId="24" fillId="0" borderId="4" xfId="0" applyNumberFormat="1" applyFont="1" applyFill="1" applyBorder="1" applyAlignment="1">
      <alignment horizontal="center" vertical="top" wrapText="1"/>
    </xf>
    <xf numFmtId="0" fontId="20" fillId="0" borderId="4" xfId="0" applyFont="1" applyFill="1" applyBorder="1" applyAlignment="1">
      <alignment horizontal="center" vertical="top" wrapText="1"/>
    </xf>
    <xf numFmtId="0" fontId="28" fillId="0" borderId="4" xfId="0" applyFont="1" applyFill="1" applyBorder="1" applyAlignment="1">
      <alignment horizontal="center" vertical="top" wrapText="1" shrinkToFit="1"/>
    </xf>
    <xf numFmtId="0" fontId="21" fillId="0" borderId="4" xfId="0" applyFont="1" applyFill="1" applyBorder="1" applyAlignment="1">
      <alignment horizontal="center" vertical="top" wrapText="1" shrinkToFit="1"/>
    </xf>
    <xf numFmtId="0" fontId="24" fillId="0" borderId="4" xfId="0" applyFont="1" applyFill="1" applyBorder="1" applyAlignment="1">
      <alignment vertical="top" wrapText="1"/>
    </xf>
    <xf numFmtId="0" fontId="31" fillId="0" borderId="4" xfId="0" applyFont="1" applyFill="1" applyBorder="1" applyAlignment="1">
      <alignment horizontal="center" vertical="top"/>
    </xf>
    <xf numFmtId="0" fontId="24" fillId="0" borderId="0" xfId="0" applyFont="1" applyFill="1" applyAlignment="1">
      <alignment vertical="top" wrapText="1"/>
    </xf>
    <xf numFmtId="16" fontId="31" fillId="0" borderId="4" xfId="0" applyNumberFormat="1" applyFont="1" applyFill="1" applyBorder="1" applyAlignment="1">
      <alignment horizontal="center" vertical="top" wrapText="1"/>
    </xf>
    <xf numFmtId="0" fontId="43" fillId="0" borderId="4" xfId="0" applyFont="1" applyFill="1" applyBorder="1" applyAlignment="1">
      <alignment horizontal="center" vertical="top"/>
    </xf>
    <xf numFmtId="16" fontId="24" fillId="0" borderId="4" xfId="0" applyNumberFormat="1" applyFont="1" applyFill="1" applyBorder="1" applyAlignment="1">
      <alignment vertical="top" wrapText="1"/>
    </xf>
    <xf numFmtId="0" fontId="21" fillId="0" borderId="4" xfId="3" applyFont="1" applyFill="1" applyBorder="1" applyAlignment="1" applyProtection="1">
      <alignment horizontal="center" vertical="top" wrapText="1"/>
    </xf>
    <xf numFmtId="0" fontId="34" fillId="0" borderId="0" xfId="0" applyFont="1" applyFill="1" applyAlignment="1">
      <alignment horizontal="center" vertical="top" wrapText="1"/>
    </xf>
    <xf numFmtId="14" fontId="21" fillId="0" borderId="4" xfId="0" applyNumberFormat="1" applyFont="1" applyFill="1" applyBorder="1" applyAlignment="1">
      <alignment horizontal="left" vertical="top" wrapText="1"/>
    </xf>
    <xf numFmtId="0" fontId="32" fillId="0" borderId="12" xfId="0" applyFont="1" applyFill="1" applyBorder="1" applyAlignment="1">
      <alignment vertical="top" wrapText="1"/>
    </xf>
    <xf numFmtId="0" fontId="42" fillId="0" borderId="4" xfId="0" applyFont="1" applyFill="1" applyBorder="1" applyAlignment="1">
      <alignment horizontal="center" vertical="top"/>
    </xf>
    <xf numFmtId="0" fontId="42" fillId="0" borderId="4" xfId="0" applyFont="1" applyFill="1" applyBorder="1" applyAlignment="1">
      <alignment horizontal="center" vertical="top" wrapText="1"/>
    </xf>
    <xf numFmtId="0" fontId="44" fillId="0" borderId="0" xfId="0" applyFont="1" applyFill="1" applyAlignment="1">
      <alignment vertical="top" wrapText="1"/>
    </xf>
    <xf numFmtId="0" fontId="21" fillId="0" borderId="0" xfId="0" applyFont="1" applyFill="1" applyAlignment="1">
      <alignment vertical="top" wrapText="1"/>
    </xf>
    <xf numFmtId="164" fontId="24" fillId="0" borderId="4" xfId="0" applyNumberFormat="1" applyFont="1" applyFill="1" applyBorder="1" applyAlignment="1">
      <alignment horizontal="center" vertical="top" wrapText="1"/>
    </xf>
    <xf numFmtId="49" fontId="21" fillId="0" borderId="4" xfId="0" applyNumberFormat="1" applyFont="1" applyFill="1" applyBorder="1" applyAlignment="1">
      <alignment horizontal="center" vertical="top" wrapText="1"/>
    </xf>
    <xf numFmtId="0" fontId="24" fillId="0" borderId="17" xfId="1" applyFont="1" applyFill="1" applyBorder="1" applyAlignment="1">
      <alignment horizontal="center" vertical="top" wrapText="1"/>
    </xf>
    <xf numFmtId="0" fontId="21" fillId="0" borderId="17" xfId="0" applyFont="1" applyFill="1" applyBorder="1" applyAlignment="1">
      <alignment horizontal="center" vertical="top" wrapText="1"/>
    </xf>
    <xf numFmtId="0" fontId="21" fillId="0" borderId="17" xfId="0" applyFont="1" applyFill="1" applyBorder="1" applyAlignment="1">
      <alignment horizontal="center" vertical="top"/>
    </xf>
    <xf numFmtId="0" fontId="21" fillId="0" borderId="0" xfId="0" applyFont="1" applyFill="1" applyAlignment="1">
      <alignment horizontal="center" vertical="top"/>
    </xf>
    <xf numFmtId="0" fontId="21" fillId="0" borderId="16" xfId="0" applyFont="1" applyFill="1" applyBorder="1" applyAlignment="1">
      <alignment horizontal="center" vertical="top" wrapText="1"/>
    </xf>
    <xf numFmtId="0" fontId="21" fillId="0" borderId="15" xfId="0" applyFont="1" applyFill="1" applyBorder="1" applyAlignment="1">
      <alignment horizontal="center" vertical="top" wrapText="1"/>
    </xf>
    <xf numFmtId="0" fontId="21" fillId="0" borderId="0" xfId="3" applyFont="1" applyFill="1" applyAlignment="1" applyProtection="1">
      <alignment horizontal="center" vertical="top" wrapText="1"/>
    </xf>
    <xf numFmtId="0" fontId="21" fillId="0" borderId="4" xfId="0" applyFont="1" applyFill="1" applyBorder="1" applyAlignment="1">
      <alignment horizontal="left" vertical="top" wrapText="1"/>
    </xf>
    <xf numFmtId="0" fontId="45" fillId="0" borderId="4" xfId="0" applyFont="1" applyFill="1" applyBorder="1" applyAlignment="1">
      <alignment horizontal="center" vertical="top" wrapText="1"/>
    </xf>
    <xf numFmtId="0" fontId="25" fillId="0" borderId="4" xfId="0" applyFont="1" applyFill="1" applyBorder="1" applyAlignment="1">
      <alignment horizontal="center" vertical="top"/>
    </xf>
    <xf numFmtId="0" fontId="19" fillId="0" borderId="4" xfId="0" applyFont="1" applyFill="1" applyBorder="1" applyAlignment="1">
      <alignment horizontal="center" vertical="top" wrapText="1"/>
    </xf>
    <xf numFmtId="0" fontId="15" fillId="0" borderId="4" xfId="0" applyNumberFormat="1" applyFont="1" applyFill="1" applyBorder="1" applyAlignment="1">
      <alignment horizontal="center" vertical="top" wrapText="1"/>
    </xf>
    <xf numFmtId="0" fontId="15" fillId="0" borderId="4" xfId="0" applyFont="1" applyFill="1" applyBorder="1" applyAlignment="1">
      <alignment horizontal="center" vertical="top" wrapText="1"/>
    </xf>
    <xf numFmtId="0" fontId="46" fillId="0" borderId="4" xfId="0" applyFont="1" applyFill="1" applyBorder="1" applyAlignment="1">
      <alignment horizontal="center" vertical="top" wrapText="1"/>
    </xf>
    <xf numFmtId="0" fontId="47" fillId="0" borderId="4" xfId="0" applyFont="1" applyFill="1" applyBorder="1" applyAlignment="1">
      <alignment horizontal="center" vertical="top" wrapText="1"/>
    </xf>
    <xf numFmtId="0" fontId="48" fillId="0" borderId="4" xfId="0" applyFont="1" applyFill="1" applyBorder="1" applyAlignment="1">
      <alignment horizontal="center" vertical="top" wrapText="1"/>
    </xf>
    <xf numFmtId="0" fontId="31" fillId="0" borderId="4" xfId="1" applyFont="1" applyFill="1" applyBorder="1" applyAlignment="1">
      <alignment horizontal="center" vertical="top" wrapText="1"/>
    </xf>
    <xf numFmtId="14" fontId="21" fillId="0" borderId="4" xfId="0" applyNumberFormat="1" applyFont="1" applyFill="1" applyBorder="1" applyAlignment="1">
      <alignment vertical="top"/>
    </xf>
    <xf numFmtId="0" fontId="37" fillId="0" borderId="4" xfId="3" applyFont="1" applyFill="1" applyBorder="1" applyAlignment="1" applyProtection="1">
      <alignment horizontal="center" vertical="top" wrapText="1"/>
    </xf>
    <xf numFmtId="0" fontId="32" fillId="0" borderId="4" xfId="0" applyFont="1" applyFill="1" applyBorder="1" applyAlignment="1">
      <alignment horizontal="left" vertical="top" wrapText="1"/>
    </xf>
    <xf numFmtId="0" fontId="31" fillId="0" borderId="4" xfId="3" applyFont="1" applyFill="1" applyBorder="1" applyAlignment="1" applyProtection="1">
      <alignment horizontal="center" vertical="top" wrapText="1"/>
    </xf>
    <xf numFmtId="14" fontId="21" fillId="0" borderId="4" xfId="0" applyNumberFormat="1" applyFont="1" applyFill="1" applyBorder="1" applyAlignment="1">
      <alignment horizontal="left" vertical="top"/>
    </xf>
    <xf numFmtId="0" fontId="20" fillId="0" borderId="4" xfId="0" applyNumberFormat="1" applyFont="1" applyFill="1" applyBorder="1" applyAlignment="1">
      <alignment horizontal="center" vertical="top" wrapText="1"/>
    </xf>
    <xf numFmtId="0" fontId="18" fillId="0" borderId="4" xfId="0" applyFont="1" applyFill="1" applyBorder="1" applyAlignment="1">
      <alignment horizontal="center"/>
    </xf>
    <xf numFmtId="0" fontId="45" fillId="0" borderId="4" xfId="0" applyFont="1" applyFill="1" applyBorder="1" applyAlignment="1">
      <alignment horizontal="center"/>
    </xf>
    <xf numFmtId="16" fontId="21" fillId="0" borderId="4" xfId="0" applyNumberFormat="1" applyFont="1" applyFill="1" applyBorder="1" applyAlignment="1">
      <alignment vertical="top" wrapText="1"/>
    </xf>
    <xf numFmtId="0" fontId="40" fillId="0" borderId="4" xfId="0" applyFont="1" applyFill="1" applyBorder="1" applyAlignment="1">
      <alignment vertical="top" wrapText="1"/>
    </xf>
    <xf numFmtId="0" fontId="40" fillId="0" borderId="4" xfId="0" applyFont="1" applyFill="1" applyBorder="1" applyAlignment="1">
      <alignment horizontal="center" vertical="top" wrapText="1"/>
    </xf>
    <xf numFmtId="0" fontId="26" fillId="0" borderId="4" xfId="0" applyFont="1" applyFill="1" applyBorder="1" applyAlignment="1">
      <alignment vertical="top" wrapText="1"/>
    </xf>
    <xf numFmtId="0" fontId="24" fillId="0" borderId="4" xfId="3" applyFont="1" applyFill="1" applyBorder="1" applyAlignment="1">
      <alignment vertical="top" wrapText="1"/>
    </xf>
    <xf numFmtId="0" fontId="38" fillId="0" borderId="4" xfId="0" applyFont="1" applyFill="1" applyBorder="1" applyAlignment="1">
      <alignment horizontal="left" vertical="top" wrapText="1" indent="1"/>
    </xf>
    <xf numFmtId="0" fontId="20" fillId="0" borderId="4" xfId="1" applyFont="1" applyFill="1" applyBorder="1" applyAlignment="1">
      <alignment horizontal="left" vertical="top" wrapText="1" indent="1"/>
    </xf>
    <xf numFmtId="0" fontId="38" fillId="0" borderId="4" xfId="0" applyFont="1" applyFill="1" applyBorder="1" applyAlignment="1">
      <alignment vertical="top" wrapText="1"/>
    </xf>
    <xf numFmtId="49" fontId="20" fillId="0" borderId="4" xfId="0" applyNumberFormat="1" applyFont="1" applyFill="1" applyBorder="1" applyAlignment="1">
      <alignment horizontal="left" vertical="top" wrapText="1" indent="1"/>
    </xf>
    <xf numFmtId="0" fontId="38" fillId="0" borderId="4" xfId="0" applyFont="1" applyFill="1" applyBorder="1" applyAlignment="1">
      <alignment horizontal="left" vertical="top" indent="1"/>
    </xf>
    <xf numFmtId="0" fontId="20" fillId="0" borderId="4" xfId="0" applyFont="1" applyFill="1" applyBorder="1" applyAlignment="1">
      <alignment horizontal="left" vertical="top" wrapText="1" indent="1"/>
    </xf>
    <xf numFmtId="49" fontId="20" fillId="0" borderId="4" xfId="0" applyNumberFormat="1" applyFont="1" applyFill="1" applyBorder="1" applyAlignment="1">
      <alignment horizontal="center" vertical="top" wrapText="1"/>
    </xf>
    <xf numFmtId="0" fontId="20" fillId="0" borderId="4" xfId="3" applyFont="1" applyFill="1" applyBorder="1" applyAlignment="1">
      <alignment horizontal="left" vertical="top" wrapText="1" indent="1"/>
    </xf>
    <xf numFmtId="0" fontId="38" fillId="0" borderId="0" xfId="0" applyFont="1" applyFill="1" applyAlignment="1">
      <alignment horizontal="left" vertical="top" wrapText="1" indent="1"/>
    </xf>
    <xf numFmtId="0" fontId="38" fillId="0" borderId="4" xfId="0" applyFont="1" applyFill="1" applyBorder="1" applyAlignment="1">
      <alignment horizontal="center" vertical="top" wrapText="1"/>
    </xf>
    <xf numFmtId="0" fontId="39" fillId="0" borderId="0" xfId="0" applyFont="1" applyFill="1" applyAlignment="1">
      <alignment horizontal="left" vertical="top" wrapText="1" indent="1"/>
    </xf>
    <xf numFmtId="0" fontId="38" fillId="0" borderId="4" xfId="0" applyFont="1" applyFill="1" applyBorder="1" applyAlignment="1">
      <alignment horizontal="center" vertical="top"/>
    </xf>
    <xf numFmtId="0" fontId="24" fillId="0" borderId="4" xfId="0" applyFont="1" applyFill="1" applyBorder="1" applyAlignment="1">
      <alignment vertical="top"/>
    </xf>
    <xf numFmtId="0" fontId="19" fillId="0" borderId="4" xfId="0" applyFont="1" applyFill="1" applyBorder="1" applyAlignment="1">
      <alignment horizontal="center" vertical="top"/>
    </xf>
    <xf numFmtId="0" fontId="26" fillId="0" borderId="4" xfId="0" applyFont="1" applyFill="1" applyBorder="1" applyAlignment="1">
      <alignment horizontal="center" vertical="top"/>
    </xf>
    <xf numFmtId="14" fontId="21" fillId="0" borderId="11" xfId="0" applyNumberFormat="1" applyFont="1" applyFill="1" applyBorder="1" applyAlignment="1">
      <alignment horizontal="center" vertical="top" wrapText="1"/>
    </xf>
    <xf numFmtId="2" fontId="21" fillId="0" borderId="4" xfId="5" applyNumberFormat="1" applyFont="1" applyFill="1" applyBorder="1" applyAlignment="1">
      <alignment horizontal="center" vertical="top" wrapText="1"/>
    </xf>
    <xf numFmtId="166" fontId="21" fillId="0" borderId="0" xfId="0" applyNumberFormat="1" applyFont="1" applyFill="1" applyAlignment="1">
      <alignment horizontal="center" vertical="top" wrapText="1"/>
    </xf>
    <xf numFmtId="0" fontId="21" fillId="0" borderId="13" xfId="0" applyFont="1" applyFill="1" applyBorder="1" applyAlignment="1">
      <alignment horizontal="center" vertical="top" wrapText="1"/>
    </xf>
    <xf numFmtId="0" fontId="24" fillId="0" borderId="13" xfId="3" applyFont="1" applyFill="1" applyBorder="1" applyAlignment="1">
      <alignment horizontal="center" vertical="top" wrapText="1"/>
    </xf>
    <xf numFmtId="0" fontId="40" fillId="0" borderId="0" xfId="0" applyFont="1" applyFill="1" applyAlignment="1">
      <alignment vertical="center" wrapText="1"/>
    </xf>
    <xf numFmtId="0" fontId="24" fillId="0" borderId="15" xfId="0" applyFont="1" applyFill="1" applyBorder="1" applyAlignment="1">
      <alignment horizontal="center" vertical="top" wrapText="1"/>
    </xf>
    <xf numFmtId="0" fontId="29" fillId="0" borderId="4" xfId="3" applyFont="1" applyFill="1" applyBorder="1" applyAlignment="1">
      <alignment horizontal="center" vertical="top" wrapText="1"/>
    </xf>
    <xf numFmtId="164" fontId="21" fillId="0" borderId="4" xfId="0" applyNumberFormat="1" applyFont="1" applyFill="1" applyBorder="1" applyAlignment="1">
      <alignment horizontal="center" vertical="top" wrapText="1"/>
    </xf>
    <xf numFmtId="0" fontId="21" fillId="0" borderId="15" xfId="0" applyFont="1" applyFill="1" applyBorder="1" applyAlignment="1">
      <alignment horizontal="center" vertical="top"/>
    </xf>
    <xf numFmtId="0" fontId="24" fillId="0" borderId="4" xfId="7" applyNumberFormat="1" applyFont="1" applyFill="1" applyBorder="1" applyAlignment="1">
      <alignment horizontal="center" vertical="top" wrapText="1"/>
    </xf>
    <xf numFmtId="0" fontId="26" fillId="0" borderId="4" xfId="0" applyFont="1" applyFill="1" applyBorder="1" applyAlignment="1">
      <alignment horizontal="center" vertical="top" wrapText="1"/>
    </xf>
    <xf numFmtId="0" fontId="21" fillId="0" borderId="15" xfId="1" applyFont="1" applyFill="1" applyBorder="1" applyAlignment="1">
      <alignment horizontal="center" vertical="top" wrapText="1"/>
    </xf>
    <xf numFmtId="0" fontId="21" fillId="0" borderId="15" xfId="0" applyFont="1" applyFill="1" applyBorder="1" applyAlignment="1">
      <alignment vertical="top" wrapText="1"/>
    </xf>
    <xf numFmtId="14" fontId="21" fillId="0" borderId="15" xfId="0" applyNumberFormat="1" applyFont="1" applyFill="1" applyBorder="1" applyAlignment="1">
      <alignment horizontal="left" vertical="top"/>
    </xf>
    <xf numFmtId="0" fontId="21" fillId="0" borderId="15" xfId="3" applyFont="1" applyFill="1" applyBorder="1" applyAlignment="1" applyProtection="1">
      <alignment horizontal="center" vertical="top" wrapText="1"/>
    </xf>
    <xf numFmtId="0" fontId="32" fillId="0" borderId="15" xfId="0" applyFont="1" applyFill="1" applyBorder="1" applyAlignment="1">
      <alignment vertical="top" wrapText="1"/>
    </xf>
    <xf numFmtId="0" fontId="32" fillId="0" borderId="15" xfId="0" applyFont="1" applyFill="1" applyBorder="1" applyAlignment="1">
      <alignment horizontal="center" vertical="top" wrapText="1"/>
    </xf>
    <xf numFmtId="0" fontId="32" fillId="0" borderId="15" xfId="0" applyFont="1" applyFill="1" applyBorder="1" applyAlignment="1">
      <alignment horizontal="center" vertical="top"/>
    </xf>
    <xf numFmtId="14" fontId="21" fillId="0" borderId="15" xfId="0" applyNumberFormat="1" applyFont="1" applyFill="1" applyBorder="1" applyAlignment="1">
      <alignment horizontal="center" vertical="top" wrapText="1"/>
    </xf>
    <xf numFmtId="0" fontId="24" fillId="0" borderId="11" xfId="1" applyFont="1" applyFill="1" applyBorder="1" applyAlignment="1">
      <alignment horizontal="center" vertical="top" wrapText="1"/>
    </xf>
    <xf numFmtId="14" fontId="21" fillId="0" borderId="16" xfId="0" applyNumberFormat="1" applyFont="1" applyFill="1" applyBorder="1" applyAlignment="1">
      <alignment horizontal="left" vertical="top"/>
    </xf>
    <xf numFmtId="0" fontId="32" fillId="0" borderId="11" xfId="0" applyFont="1" applyFill="1" applyBorder="1" applyAlignment="1">
      <alignment horizontal="left" vertical="top" wrapText="1"/>
    </xf>
    <xf numFmtId="0" fontId="21" fillId="0" borderId="16" xfId="1" applyFont="1" applyFill="1" applyBorder="1" applyAlignment="1">
      <alignment horizontal="center" vertical="top" wrapText="1"/>
    </xf>
    <xf numFmtId="0" fontId="21" fillId="0" borderId="16" xfId="0" applyFont="1" applyFill="1" applyBorder="1" applyAlignment="1">
      <alignment vertical="top" wrapText="1"/>
    </xf>
    <xf numFmtId="0" fontId="21" fillId="0" borderId="16" xfId="0" applyFont="1" applyFill="1" applyBorder="1" applyAlignment="1">
      <alignment horizontal="center" vertical="top"/>
    </xf>
    <xf numFmtId="0" fontId="21" fillId="0" borderId="16" xfId="3" applyFont="1" applyFill="1" applyBorder="1" applyAlignment="1" applyProtection="1">
      <alignment horizontal="center" vertical="top" wrapText="1"/>
    </xf>
    <xf numFmtId="0" fontId="21" fillId="0" borderId="16" xfId="0" applyFont="1" applyFill="1" applyBorder="1" applyAlignment="1">
      <alignment horizontal="left" vertical="top" wrapText="1"/>
    </xf>
    <xf numFmtId="0" fontId="21" fillId="0" borderId="4" xfId="1" applyFont="1" applyFill="1" applyBorder="1" applyAlignment="1">
      <alignment horizontal="center" vertical="top" wrapText="1"/>
    </xf>
    <xf numFmtId="0" fontId="21" fillId="0" borderId="17" xfId="0" applyFont="1" applyFill="1" applyBorder="1" applyAlignment="1">
      <alignment vertical="top" wrapText="1"/>
    </xf>
    <xf numFmtId="0" fontId="50" fillId="0" borderId="4" xfId="0" applyFont="1" applyFill="1" applyBorder="1" applyAlignment="1">
      <alignment horizontal="left" vertical="top" wrapText="1"/>
    </xf>
    <xf numFmtId="0" fontId="50" fillId="0" borderId="4" xfId="0" applyFont="1" applyFill="1" applyBorder="1" applyAlignment="1">
      <alignment horizontal="center" vertical="top" wrapText="1"/>
    </xf>
    <xf numFmtId="167" fontId="50" fillId="0" borderId="4" xfId="0" applyNumberFormat="1" applyFont="1" applyFill="1" applyBorder="1" applyAlignment="1">
      <alignment horizontal="left" vertical="top" wrapText="1"/>
    </xf>
    <xf numFmtId="167" fontId="21" fillId="0" borderId="4" xfId="0" applyNumberFormat="1" applyFont="1" applyFill="1" applyBorder="1" applyAlignment="1">
      <alignment horizontal="center" vertical="top" wrapText="1"/>
    </xf>
    <xf numFmtId="0" fontId="2" fillId="0" borderId="0" xfId="73"/>
    <xf numFmtId="0" fontId="17" fillId="0" borderId="3" xfId="0" applyFont="1" applyBorder="1" applyAlignment="1">
      <alignment horizontal="center" vertical="center"/>
    </xf>
    <xf numFmtId="0" fontId="52" fillId="0" borderId="0" xfId="0" applyFont="1" applyFill="1"/>
    <xf numFmtId="0" fontId="38" fillId="0" borderId="4" xfId="0" applyFont="1" applyFill="1" applyBorder="1"/>
    <xf numFmtId="0" fontId="20" fillId="0" borderId="4" xfId="0" applyFont="1" applyFill="1" applyBorder="1" applyAlignment="1">
      <alignment vertical="top" wrapText="1"/>
    </xf>
    <xf numFmtId="0" fontId="20" fillId="0" borderId="4" xfId="1" applyFont="1" applyFill="1" applyBorder="1" applyAlignment="1">
      <alignment horizontal="center" vertical="top" wrapText="1"/>
    </xf>
    <xf numFmtId="0" fontId="20" fillId="0" borderId="0" xfId="0" applyFont="1" applyFill="1" applyAlignment="1">
      <alignment horizontal="center" vertical="top" wrapText="1"/>
    </xf>
    <xf numFmtId="0" fontId="38" fillId="0" borderId="0" xfId="0" applyFont="1" applyFill="1" applyAlignment="1">
      <alignment vertical="top" wrapText="1"/>
    </xf>
    <xf numFmtId="0" fontId="38" fillId="0" borderId="4" xfId="1" applyFont="1" applyFill="1" applyBorder="1" applyAlignment="1">
      <alignment horizontal="center" vertical="top" wrapText="1"/>
    </xf>
    <xf numFmtId="0" fontId="38" fillId="0" borderId="4" xfId="0" applyFont="1" applyFill="1" applyBorder="1" applyAlignment="1">
      <alignment horizontal="center" vertical="top" wrapText="1" shrinkToFit="1"/>
    </xf>
    <xf numFmtId="14" fontId="38" fillId="0" borderId="4" xfId="0" applyNumberFormat="1" applyFont="1" applyFill="1" applyBorder="1" applyAlignment="1">
      <alignment horizontal="center" vertical="top" wrapText="1"/>
    </xf>
    <xf numFmtId="0" fontId="20" fillId="0" borderId="4" xfId="0" applyFont="1" applyFill="1" applyBorder="1" applyAlignment="1">
      <alignment horizontal="left" vertical="top" wrapText="1"/>
    </xf>
    <xf numFmtId="0" fontId="38" fillId="0" borderId="13" xfId="0" applyFont="1" applyFill="1" applyBorder="1" applyAlignment="1">
      <alignment horizontal="center" vertical="top" wrapText="1"/>
    </xf>
    <xf numFmtId="0" fontId="38" fillId="0" borderId="22" xfId="0" applyFont="1" applyFill="1" applyBorder="1" applyAlignment="1">
      <alignment vertical="top" wrapText="1"/>
    </xf>
    <xf numFmtId="0" fontId="38" fillId="0" borderId="4" xfId="0" applyFont="1" applyFill="1" applyBorder="1" applyAlignment="1">
      <alignment vertical="top"/>
    </xf>
    <xf numFmtId="0" fontId="38" fillId="0" borderId="4" xfId="0" applyFont="1" applyFill="1" applyBorder="1" applyAlignment="1">
      <alignment horizontal="left" vertical="top" wrapText="1"/>
    </xf>
    <xf numFmtId="0" fontId="38" fillId="0" borderId="15" xfId="0" applyFont="1" applyFill="1" applyBorder="1" applyAlignment="1">
      <alignment horizontal="center" vertical="top" wrapText="1"/>
    </xf>
    <xf numFmtId="0" fontId="38" fillId="0" borderId="15" xfId="0" applyFont="1" applyFill="1" applyBorder="1" applyAlignment="1">
      <alignment vertical="top" wrapText="1"/>
    </xf>
    <xf numFmtId="0" fontId="20" fillId="0" borderId="15" xfId="4" applyFont="1" applyFill="1" applyBorder="1" applyAlignment="1">
      <alignment horizontal="center" vertical="top" wrapText="1"/>
    </xf>
    <xf numFmtId="0" fontId="20" fillId="0" borderId="15" xfId="0" applyFont="1" applyFill="1" applyBorder="1" applyAlignment="1">
      <alignment horizontal="center" vertical="top" wrapText="1"/>
    </xf>
    <xf numFmtId="0" fontId="38" fillId="0" borderId="0" xfId="0" applyFont="1" applyFill="1" applyAlignment="1">
      <alignment horizontal="center" vertical="top" wrapText="1"/>
    </xf>
    <xf numFmtId="0" fontId="20" fillId="0" borderId="4" xfId="4" applyFont="1" applyFill="1" applyBorder="1" applyAlignment="1">
      <alignment horizontal="center" vertical="top" wrapText="1"/>
    </xf>
    <xf numFmtId="0" fontId="38" fillId="0" borderId="4" xfId="0" applyFont="1" applyFill="1" applyBorder="1" applyAlignment="1">
      <alignment horizontal="left" vertical="top"/>
    </xf>
    <xf numFmtId="0" fontId="53" fillId="0" borderId="4" xfId="0" applyFont="1" applyFill="1" applyBorder="1" applyAlignment="1">
      <alignment horizontal="center" vertical="top"/>
    </xf>
    <xf numFmtId="14" fontId="38" fillId="0" borderId="4" xfId="0" applyNumberFormat="1" applyFont="1" applyFill="1" applyBorder="1" applyAlignment="1">
      <alignment horizontal="left" vertical="top"/>
    </xf>
    <xf numFmtId="0" fontId="20" fillId="0" borderId="4" xfId="3" applyFont="1" applyFill="1" applyBorder="1" applyAlignment="1" applyProtection="1">
      <alignment horizontal="center" vertical="top" wrapText="1"/>
    </xf>
    <xf numFmtId="0" fontId="20" fillId="0" borderId="4" xfId="0" applyFont="1" applyFill="1" applyBorder="1" applyAlignment="1">
      <alignment horizontal="center" vertical="top"/>
    </xf>
    <xf numFmtId="0" fontId="53" fillId="0" borderId="4" xfId="0" applyFont="1" applyFill="1" applyBorder="1" applyAlignment="1">
      <alignment vertical="top" wrapText="1"/>
    </xf>
    <xf numFmtId="0" fontId="52" fillId="0" borderId="4" xfId="0" applyFont="1" applyFill="1" applyBorder="1"/>
    <xf numFmtId="0" fontId="20" fillId="0" borderId="11" xfId="0" applyFont="1" applyFill="1" applyBorder="1" applyAlignment="1">
      <alignment horizontal="center" vertical="top" wrapText="1"/>
    </xf>
    <xf numFmtId="0" fontId="16" fillId="0" borderId="4" xfId="0" applyFont="1" applyFill="1" applyBorder="1"/>
    <xf numFmtId="0" fontId="16" fillId="0" borderId="4" xfId="0" applyFont="1" applyFill="1" applyBorder="1" applyAlignment="1">
      <alignment horizontal="center"/>
    </xf>
    <xf numFmtId="0" fontId="18" fillId="0" borderId="4" xfId="0" applyFont="1" applyFill="1" applyBorder="1" applyAlignment="1">
      <alignment horizontal="center" wrapText="1"/>
    </xf>
    <xf numFmtId="0" fontId="0" fillId="3" borderId="4" xfId="0" applyFont="1" applyFill="1" applyBorder="1" applyAlignment="1">
      <alignment wrapText="1"/>
    </xf>
    <xf numFmtId="0" fontId="0" fillId="0" borderId="4" xfId="0" applyBorder="1" applyAlignment="1">
      <alignment wrapText="1"/>
    </xf>
    <xf numFmtId="0" fontId="0" fillId="0" borderId="0" xfId="0" applyAlignment="1">
      <alignment wrapText="1"/>
    </xf>
    <xf numFmtId="0" fontId="34" fillId="0" borderId="4" xfId="0" applyFont="1" applyFill="1" applyBorder="1"/>
    <xf numFmtId="0" fontId="14" fillId="7" borderId="4" xfId="0" applyFont="1" applyFill="1" applyBorder="1" applyAlignment="1">
      <alignment horizontal="center" vertical="top" textRotation="90" wrapText="1"/>
    </xf>
    <xf numFmtId="0" fontId="52" fillId="7" borderId="4" xfId="0" applyFont="1" applyFill="1" applyBorder="1"/>
    <xf numFmtId="0" fontId="0" fillId="7" borderId="0" xfId="0" applyFill="1"/>
    <xf numFmtId="0" fontId="14" fillId="8" borderId="4" xfId="0" applyFont="1" applyFill="1" applyBorder="1" applyAlignment="1">
      <alignment horizontal="center" vertical="top" textRotation="90" wrapText="1"/>
    </xf>
    <xf numFmtId="0" fontId="52" fillId="8" borderId="4" xfId="0" applyFont="1" applyFill="1" applyBorder="1"/>
    <xf numFmtId="0" fontId="0" fillId="8" borderId="0" xfId="0" applyFill="1"/>
    <xf numFmtId="0" fontId="14" fillId="9" borderId="4" xfId="0" applyFont="1" applyFill="1" applyBorder="1" applyAlignment="1">
      <alignment horizontal="center" vertical="top" textRotation="90" wrapText="1"/>
    </xf>
    <xf numFmtId="0" fontId="52" fillId="9" borderId="4" xfId="0" applyFont="1" applyFill="1" applyBorder="1"/>
    <xf numFmtId="0" fontId="0" fillId="9" borderId="0" xfId="0" applyFill="1"/>
    <xf numFmtId="0" fontId="14" fillId="10" borderId="4" xfId="0" applyFont="1" applyFill="1" applyBorder="1" applyAlignment="1">
      <alignment horizontal="center" vertical="top" textRotation="90" wrapText="1"/>
    </xf>
    <xf numFmtId="0" fontId="52" fillId="10" borderId="4" xfId="0" applyFont="1" applyFill="1" applyBorder="1"/>
    <xf numFmtId="0" fontId="0" fillId="10" borderId="0" xfId="0" applyFill="1"/>
    <xf numFmtId="0" fontId="14" fillId="9" borderId="4" xfId="0" applyNumberFormat="1" applyFont="1" applyFill="1" applyBorder="1" applyAlignment="1">
      <alignment horizontal="center" vertical="top" textRotation="90" wrapText="1"/>
    </xf>
    <xf numFmtId="0" fontId="52" fillId="11" borderId="4" xfId="0" applyFont="1" applyFill="1" applyBorder="1"/>
    <xf numFmtId="0" fontId="0" fillId="11" borderId="0" xfId="0" applyFill="1"/>
    <xf numFmtId="0" fontId="21" fillId="6" borderId="23" xfId="0" applyFont="1" applyFill="1" applyBorder="1" applyAlignment="1">
      <alignment horizontal="center" vertical="top"/>
    </xf>
    <xf numFmtId="0" fontId="32" fillId="7" borderId="4" xfId="0" applyFont="1" applyFill="1" applyBorder="1" applyAlignment="1">
      <alignment horizontal="center" vertical="top" wrapText="1"/>
    </xf>
    <xf numFmtId="0" fontId="32" fillId="9" borderId="4" xfId="0" applyFont="1" applyFill="1" applyBorder="1" applyAlignment="1">
      <alignment horizontal="center" vertical="top" wrapText="1"/>
    </xf>
    <xf numFmtId="0" fontId="32" fillId="8" borderId="4" xfId="0" applyFont="1" applyFill="1" applyBorder="1" applyAlignment="1">
      <alignment horizontal="center" vertical="top"/>
    </xf>
    <xf numFmtId="0" fontId="32" fillId="10" borderId="4" xfId="0" applyFont="1" applyFill="1" applyBorder="1" applyAlignment="1">
      <alignment horizontal="center" vertical="top"/>
    </xf>
    <xf numFmtId="0" fontId="32" fillId="8" borderId="4" xfId="0" applyFont="1" applyFill="1" applyBorder="1" applyAlignment="1">
      <alignment horizontal="center" vertical="top" wrapText="1"/>
    </xf>
    <xf numFmtId="0" fontId="32" fillId="10" borderId="4" xfId="0" applyFont="1" applyFill="1" applyBorder="1" applyAlignment="1">
      <alignment horizontal="center" vertical="top" wrapText="1"/>
    </xf>
    <xf numFmtId="0" fontId="32" fillId="11" borderId="4" xfId="0" applyFont="1" applyFill="1" applyBorder="1" applyAlignment="1">
      <alignment horizontal="center" vertical="top" wrapText="1"/>
    </xf>
    <xf numFmtId="0" fontId="31" fillId="9" borderId="4" xfId="0" applyNumberFormat="1" applyFont="1" applyFill="1" applyBorder="1" applyAlignment="1">
      <alignment horizontal="center" vertical="top" wrapText="1"/>
    </xf>
    <xf numFmtId="0" fontId="32" fillId="7" borderId="4" xfId="0" applyFont="1" applyFill="1" applyBorder="1" applyAlignment="1">
      <alignment horizontal="center" vertical="top"/>
    </xf>
    <xf numFmtId="0" fontId="32" fillId="9" borderId="4" xfId="0" applyFont="1" applyFill="1" applyBorder="1" applyAlignment="1">
      <alignment horizontal="center" vertical="top"/>
    </xf>
    <xf numFmtId="0" fontId="32" fillId="11" borderId="4" xfId="0" applyFont="1" applyFill="1" applyBorder="1" applyAlignment="1">
      <alignment horizontal="center" vertical="top"/>
    </xf>
    <xf numFmtId="0" fontId="31" fillId="7" borderId="4" xfId="0" applyFont="1" applyFill="1" applyBorder="1" applyAlignment="1">
      <alignment horizontal="center" vertical="top" wrapText="1"/>
    </xf>
    <xf numFmtId="0" fontId="31" fillId="10" borderId="4" xfId="0" applyFont="1" applyFill="1" applyBorder="1" applyAlignment="1">
      <alignment horizontal="center" vertical="top" wrapText="1"/>
    </xf>
    <xf numFmtId="0" fontId="31" fillId="9" borderId="4" xfId="0" applyFont="1" applyFill="1" applyBorder="1" applyAlignment="1">
      <alignment horizontal="center" vertical="top" wrapText="1"/>
    </xf>
    <xf numFmtId="0" fontId="31" fillId="8" borderId="4" xfId="0" applyFont="1" applyFill="1" applyBorder="1" applyAlignment="1">
      <alignment horizontal="center" vertical="top" wrapText="1"/>
    </xf>
    <xf numFmtId="0" fontId="31" fillId="11" borderId="4" xfId="0" applyFont="1" applyFill="1" applyBorder="1" applyAlignment="1">
      <alignment horizontal="center" vertical="top" wrapText="1"/>
    </xf>
    <xf numFmtId="0" fontId="32" fillId="10" borderId="14" xfId="0" applyFont="1" applyFill="1" applyBorder="1" applyAlignment="1">
      <alignment horizontal="center" vertical="top"/>
    </xf>
    <xf numFmtId="16" fontId="32" fillId="7" borderId="4" xfId="0" applyNumberFormat="1" applyFont="1" applyFill="1" applyBorder="1" applyAlignment="1">
      <alignment horizontal="center" vertical="top" wrapText="1"/>
    </xf>
    <xf numFmtId="0" fontId="31" fillId="7" borderId="15" xfId="4" applyFont="1" applyFill="1" applyBorder="1" applyAlignment="1">
      <alignment horizontal="center" vertical="top" wrapText="1"/>
    </xf>
    <xf numFmtId="0" fontId="31" fillId="9" borderId="15" xfId="4" applyFont="1" applyFill="1" applyBorder="1" applyAlignment="1">
      <alignment horizontal="center" vertical="top" wrapText="1"/>
    </xf>
    <xf numFmtId="0" fontId="32" fillId="8" borderId="15" xfId="0" applyFont="1" applyFill="1" applyBorder="1" applyAlignment="1">
      <alignment horizontal="center" vertical="top" wrapText="1"/>
    </xf>
    <xf numFmtId="0" fontId="32" fillId="10" borderId="15" xfId="0" applyFont="1" applyFill="1" applyBorder="1" applyAlignment="1">
      <alignment horizontal="center" vertical="top" wrapText="1"/>
    </xf>
    <xf numFmtId="0" fontId="32" fillId="7" borderId="15" xfId="0" applyFont="1" applyFill="1" applyBorder="1" applyAlignment="1">
      <alignment horizontal="center" vertical="top" wrapText="1"/>
    </xf>
    <xf numFmtId="0" fontId="32" fillId="9" borderId="15" xfId="0" applyFont="1" applyFill="1" applyBorder="1" applyAlignment="1">
      <alignment horizontal="center" vertical="top" wrapText="1"/>
    </xf>
    <xf numFmtId="0" fontId="32" fillId="11" borderId="15" xfId="0" applyFont="1" applyFill="1" applyBorder="1" applyAlignment="1">
      <alignment horizontal="center" vertical="top" wrapText="1"/>
    </xf>
    <xf numFmtId="0" fontId="31" fillId="7" borderId="4" xfId="4" applyFont="1" applyFill="1" applyBorder="1" applyAlignment="1">
      <alignment horizontal="center" vertical="top" wrapText="1"/>
    </xf>
    <xf numFmtId="0" fontId="31" fillId="9" borderId="4" xfId="4" applyFont="1" applyFill="1" applyBorder="1" applyAlignment="1">
      <alignment horizontal="center" vertical="top" wrapText="1"/>
    </xf>
    <xf numFmtId="0" fontId="31" fillId="9" borderId="4" xfId="0" applyFont="1" applyFill="1" applyBorder="1" applyAlignment="1">
      <alignment vertical="top" wrapText="1"/>
    </xf>
    <xf numFmtId="14" fontId="31" fillId="7" borderId="4" xfId="0" applyNumberFormat="1" applyFont="1" applyFill="1" applyBorder="1" applyAlignment="1">
      <alignment horizontal="center" vertical="top" wrapText="1"/>
    </xf>
    <xf numFmtId="0" fontId="31" fillId="7" borderId="4" xfId="0" applyFont="1" applyFill="1" applyBorder="1" applyAlignment="1">
      <alignment horizontal="center" vertical="top"/>
    </xf>
    <xf numFmtId="0" fontId="31" fillId="9" borderId="4" xfId="0" applyFont="1" applyFill="1" applyBorder="1" applyAlignment="1">
      <alignment horizontal="center" vertical="top"/>
    </xf>
    <xf numFmtId="0" fontId="31" fillId="8" borderId="4" xfId="0" applyFont="1" applyFill="1" applyBorder="1" applyAlignment="1">
      <alignment horizontal="center" vertical="top"/>
    </xf>
    <xf numFmtId="0" fontId="31" fillId="10" borderId="4" xfId="0" applyFont="1" applyFill="1" applyBorder="1" applyAlignment="1">
      <alignment horizontal="center" vertical="top"/>
    </xf>
    <xf numFmtId="0" fontId="31" fillId="11" borderId="4" xfId="0" applyFont="1" applyFill="1" applyBorder="1" applyAlignment="1">
      <alignment horizontal="center" vertical="top"/>
    </xf>
    <xf numFmtId="0" fontId="18" fillId="7" borderId="4" xfId="0" applyFont="1" applyFill="1" applyBorder="1" applyAlignment="1">
      <alignment horizontal="center"/>
    </xf>
    <xf numFmtId="0" fontId="18" fillId="9" borderId="4" xfId="0" applyFont="1" applyFill="1" applyBorder="1" applyAlignment="1">
      <alignment horizontal="center"/>
    </xf>
    <xf numFmtId="0" fontId="18" fillId="8" borderId="4" xfId="0" applyFont="1" applyFill="1" applyBorder="1" applyAlignment="1">
      <alignment horizontal="center"/>
    </xf>
    <xf numFmtId="0" fontId="18" fillId="10" borderId="4" xfId="0" applyFont="1" applyFill="1" applyBorder="1" applyAlignment="1">
      <alignment horizontal="center"/>
    </xf>
    <xf numFmtId="0" fontId="18" fillId="11" borderId="4" xfId="0" applyFont="1" applyFill="1" applyBorder="1" applyAlignment="1">
      <alignment horizontal="center"/>
    </xf>
    <xf numFmtId="0" fontId="16" fillId="0" borderId="4" xfId="0" applyFont="1" applyFill="1" applyBorder="1" applyAlignment="1">
      <alignment wrapText="1"/>
    </xf>
    <xf numFmtId="0" fontId="21" fillId="3" borderId="4" xfId="0" applyFont="1" applyFill="1" applyBorder="1" applyAlignment="1">
      <alignment horizontal="center" vertical="top" wrapText="1"/>
    </xf>
    <xf numFmtId="0" fontId="24" fillId="3" borderId="4" xfId="0" applyFont="1" applyFill="1" applyBorder="1" applyAlignment="1">
      <alignment horizontal="center" vertical="top" wrapText="1"/>
    </xf>
    <xf numFmtId="0" fontId="20" fillId="3" borderId="4" xfId="0" applyFont="1" applyFill="1" applyBorder="1" applyAlignment="1">
      <alignment horizontal="left" vertical="top" wrapText="1" indent="1"/>
    </xf>
    <xf numFmtId="0" fontId="45" fillId="0" borderId="4" xfId="0" applyFont="1" applyFill="1" applyBorder="1"/>
    <xf numFmtId="0" fontId="21" fillId="0" borderId="16" xfId="0" applyNumberFormat="1" applyFont="1" applyFill="1" applyBorder="1" applyAlignment="1">
      <alignment horizontal="center" vertical="top" wrapText="1"/>
    </xf>
    <xf numFmtId="0" fontId="18" fillId="0" borderId="4" xfId="0" applyFont="1" applyFill="1" applyBorder="1"/>
    <xf numFmtId="0" fontId="24" fillId="3" borderId="4" xfId="7" applyNumberFormat="1" applyFont="1" applyFill="1" applyBorder="1" applyAlignment="1">
      <alignment horizontal="center" vertical="top" wrapText="1"/>
    </xf>
    <xf numFmtId="0" fontId="38" fillId="3" borderId="4" xfId="0" applyFont="1" applyFill="1" applyBorder="1" applyAlignment="1">
      <alignment horizontal="center" vertical="top"/>
    </xf>
    <xf numFmtId="0" fontId="20" fillId="3" borderId="4" xfId="1" applyFont="1" applyFill="1" applyBorder="1" applyAlignment="1">
      <alignment horizontal="center" vertical="top" wrapText="1"/>
    </xf>
    <xf numFmtId="0" fontId="38" fillId="3" borderId="4" xfId="0" applyFont="1" applyFill="1" applyBorder="1"/>
    <xf numFmtId="0" fontId="38" fillId="3" borderId="4" xfId="0" applyFont="1" applyFill="1" applyBorder="1" applyAlignment="1">
      <alignment horizontal="center" vertical="top" wrapText="1"/>
    </xf>
    <xf numFmtId="0" fontId="38" fillId="3" borderId="4" xfId="0" applyFont="1" applyFill="1" applyBorder="1" applyAlignment="1">
      <alignment horizontal="left" vertical="top" wrapText="1"/>
    </xf>
    <xf numFmtId="0" fontId="38" fillId="3" borderId="4" xfId="0" applyFont="1" applyFill="1" applyBorder="1" applyAlignment="1">
      <alignment vertical="top" wrapText="1"/>
    </xf>
    <xf numFmtId="0" fontId="20" fillId="3" borderId="4" xfId="4" applyFont="1" applyFill="1" applyBorder="1" applyAlignment="1">
      <alignment horizontal="center" vertical="top" wrapText="1"/>
    </xf>
    <xf numFmtId="0" fontId="20" fillId="3" borderId="4" xfId="0" applyFont="1" applyFill="1" applyBorder="1" applyAlignment="1">
      <alignment vertical="top" wrapText="1"/>
    </xf>
    <xf numFmtId="0" fontId="38" fillId="3" borderId="4" xfId="0" applyFont="1" applyFill="1" applyBorder="1" applyAlignment="1">
      <alignment horizontal="center" vertical="top" wrapText="1" shrinkToFit="1"/>
    </xf>
    <xf numFmtId="0" fontId="38" fillId="3" borderId="15" xfId="0" applyFont="1" applyFill="1" applyBorder="1" applyAlignment="1">
      <alignment horizontal="center" vertical="top" wrapText="1"/>
    </xf>
    <xf numFmtId="0" fontId="21" fillId="3" borderId="23" xfId="0" applyFont="1" applyFill="1" applyBorder="1" applyAlignment="1">
      <alignment horizontal="center" vertical="top"/>
    </xf>
    <xf numFmtId="0" fontId="38" fillId="11" borderId="4" xfId="0" applyFont="1" applyFill="1" applyBorder="1" applyAlignment="1">
      <alignment horizontal="center" vertical="top" wrapText="1"/>
    </xf>
    <xf numFmtId="0" fontId="38" fillId="10" borderId="4" xfId="0" applyFont="1" applyFill="1" applyBorder="1" applyAlignment="1">
      <alignment horizontal="center" vertical="top" wrapText="1"/>
    </xf>
    <xf numFmtId="0" fontId="38" fillId="7" borderId="4" xfId="0" applyFont="1" applyFill="1" applyBorder="1" applyAlignment="1">
      <alignment horizontal="center" vertical="top" wrapText="1"/>
    </xf>
    <xf numFmtId="0" fontId="38" fillId="8" borderId="4" xfId="0" applyFont="1" applyFill="1" applyBorder="1" applyAlignment="1">
      <alignment horizontal="center" vertical="top" wrapText="1"/>
    </xf>
    <xf numFmtId="0" fontId="38" fillId="9" borderId="4" xfId="0" applyFont="1" applyFill="1" applyBorder="1" applyAlignment="1">
      <alignment horizontal="center" vertical="top" wrapText="1"/>
    </xf>
    <xf numFmtId="0" fontId="20" fillId="9" borderId="4" xfId="4" applyFont="1" applyFill="1" applyBorder="1" applyAlignment="1">
      <alignment horizontal="center" vertical="top" wrapText="1"/>
    </xf>
    <xf numFmtId="0" fontId="20" fillId="7" borderId="4" xfId="4" applyFont="1" applyFill="1" applyBorder="1" applyAlignment="1">
      <alignment horizontal="center" vertical="top" wrapText="1"/>
    </xf>
    <xf numFmtId="49" fontId="17" fillId="0" borderId="0"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top" wrapText="1"/>
    </xf>
    <xf numFmtId="0" fontId="17" fillId="0" borderId="7" xfId="0" applyFont="1" applyBorder="1" applyAlignment="1">
      <alignment horizontal="center" vertical="top" wrapText="1"/>
    </xf>
    <xf numFmtId="0" fontId="17" fillId="0" borderId="19" xfId="0" applyFont="1" applyBorder="1" applyAlignment="1">
      <alignment horizontal="center" vertical="top" wrapText="1"/>
    </xf>
    <xf numFmtId="0" fontId="17" fillId="0" borderId="20" xfId="0" applyFont="1" applyBorder="1" applyAlignment="1">
      <alignment horizontal="center" vertical="top" wrapText="1"/>
    </xf>
    <xf numFmtId="0" fontId="17" fillId="0" borderId="2" xfId="0" applyFont="1" applyBorder="1" applyAlignment="1">
      <alignment horizontal="center" vertical="top" wrapText="1"/>
    </xf>
    <xf numFmtId="0" fontId="17" fillId="0" borderId="21" xfId="0" applyFont="1" applyBorder="1" applyAlignment="1">
      <alignment horizontal="center" vertical="top" wrapText="1"/>
    </xf>
    <xf numFmtId="0" fontId="17"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8" xfId="0" applyFont="1" applyBorder="1" applyAlignment="1">
      <alignment horizontal="center" vertical="top" wrapText="1"/>
    </xf>
    <xf numFmtId="0" fontId="51" fillId="0" borderId="2" xfId="0" applyFont="1" applyBorder="1" applyAlignment="1">
      <alignment horizontal="center" vertical="center" wrapText="1"/>
    </xf>
    <xf numFmtId="0" fontId="16" fillId="0" borderId="4" xfId="0" applyFont="1" applyFill="1" applyBorder="1" applyAlignment="1">
      <alignment horizontal="center" vertical="top" wrapText="1"/>
    </xf>
    <xf numFmtId="0" fontId="22" fillId="0" borderId="24" xfId="0" applyFont="1" applyFill="1" applyBorder="1" applyAlignment="1">
      <alignment horizontal="center"/>
    </xf>
    <xf numFmtId="0" fontId="16" fillId="0" borderId="13" xfId="0" applyFont="1" applyFill="1" applyBorder="1" applyAlignment="1">
      <alignment horizontal="center"/>
    </xf>
    <xf numFmtId="0" fontId="16" fillId="0" borderId="15" xfId="0" applyFont="1" applyFill="1" applyBorder="1" applyAlignment="1">
      <alignment horizontal="center" vertical="top" wrapText="1"/>
    </xf>
    <xf numFmtId="0" fontId="16" fillId="0" borderId="17" xfId="0" applyFont="1" applyFill="1" applyBorder="1" applyAlignment="1">
      <alignment horizontal="center" vertical="top" wrapText="1"/>
    </xf>
    <xf numFmtId="0" fontId="14" fillId="0" borderId="11" xfId="0" applyFont="1" applyFill="1" applyBorder="1" applyAlignment="1">
      <alignment horizontal="center" vertical="top" wrapText="1"/>
    </xf>
    <xf numFmtId="0" fontId="14" fillId="0" borderId="12" xfId="0" applyFont="1" applyFill="1" applyBorder="1" applyAlignment="1">
      <alignment horizontal="center" vertical="top" wrapText="1"/>
    </xf>
    <xf numFmtId="0" fontId="14" fillId="0" borderId="14" xfId="0" applyFont="1" applyFill="1" applyBorder="1" applyAlignment="1">
      <alignment horizontal="center" vertical="top" wrapText="1"/>
    </xf>
    <xf numFmtId="0" fontId="14" fillId="11" borderId="15" xfId="0" applyFont="1" applyFill="1" applyBorder="1" applyAlignment="1">
      <alignment horizontal="center" vertical="top" textRotation="90" wrapText="1"/>
    </xf>
    <xf numFmtId="0" fontId="14" fillId="11" borderId="17" xfId="0" applyFont="1" applyFill="1" applyBorder="1" applyAlignment="1">
      <alignment horizontal="center" vertical="top" textRotation="90" wrapText="1"/>
    </xf>
    <xf numFmtId="0" fontId="14" fillId="0" borderId="15" xfId="0" applyFont="1" applyFill="1" applyBorder="1" applyAlignment="1">
      <alignment horizontal="center" vertical="top" textRotation="90" wrapText="1"/>
    </xf>
    <xf numFmtId="0" fontId="14" fillId="0" borderId="17" xfId="0" applyFont="1" applyFill="1" applyBorder="1" applyAlignment="1">
      <alignment horizontal="center" vertical="top" textRotation="90" wrapText="1"/>
    </xf>
    <xf numFmtId="0" fontId="19" fillId="6" borderId="11" xfId="0" applyFont="1" applyFill="1" applyBorder="1" applyAlignment="1">
      <alignment horizontal="center" vertical="top"/>
    </xf>
    <xf numFmtId="0" fontId="19" fillId="6" borderId="12" xfId="0" applyFont="1" applyFill="1" applyBorder="1" applyAlignment="1">
      <alignment horizontal="center" vertical="top"/>
    </xf>
    <xf numFmtId="0" fontId="19" fillId="6" borderId="14" xfId="0" applyFont="1" applyFill="1" applyBorder="1" applyAlignment="1">
      <alignment horizontal="center" vertical="top"/>
    </xf>
    <xf numFmtId="0" fontId="22" fillId="0" borderId="11" xfId="0" applyFont="1" applyBorder="1" applyAlignment="1">
      <alignment horizontal="center"/>
    </xf>
    <xf numFmtId="0" fontId="22" fillId="0" borderId="12" xfId="0" applyFont="1" applyBorder="1" applyAlignment="1">
      <alignment horizontal="center"/>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15" xfId="0" applyFont="1" applyFill="1" applyBorder="1" applyAlignment="1">
      <alignment horizontal="center" vertical="top" wrapText="1"/>
    </xf>
    <xf numFmtId="0" fontId="19" fillId="0" borderId="17" xfId="0" applyFont="1" applyFill="1" applyBorder="1" applyAlignment="1">
      <alignment horizontal="center" vertical="top" wrapText="1"/>
    </xf>
    <xf numFmtId="0" fontId="15" fillId="0" borderId="11" xfId="0" applyFont="1" applyFill="1" applyBorder="1" applyAlignment="1">
      <alignment horizontal="center" vertical="top" wrapText="1"/>
    </xf>
    <xf numFmtId="0" fontId="15" fillId="0" borderId="12" xfId="0" applyFont="1" applyFill="1" applyBorder="1" applyAlignment="1">
      <alignment horizontal="center" vertical="top" wrapText="1"/>
    </xf>
    <xf numFmtId="0" fontId="15" fillId="0" borderId="14" xfId="0" applyFont="1" applyFill="1" applyBorder="1" applyAlignment="1">
      <alignment horizontal="center" vertical="top" wrapText="1"/>
    </xf>
    <xf numFmtId="0" fontId="15" fillId="0" borderId="15" xfId="0" applyFont="1" applyFill="1" applyBorder="1" applyAlignment="1">
      <alignment horizontal="center" vertical="top" textRotation="90" wrapText="1"/>
    </xf>
    <xf numFmtId="0" fontId="15" fillId="0" borderId="17" xfId="0" applyFont="1" applyFill="1" applyBorder="1" applyAlignment="1">
      <alignment horizontal="center" vertical="top" textRotation="90" wrapText="1"/>
    </xf>
    <xf numFmtId="0" fontId="15" fillId="0" borderId="15"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8" fillId="0" borderId="15" xfId="0" applyFont="1" applyBorder="1" applyAlignment="1">
      <alignment horizontal="center" vertical="top" wrapText="1"/>
    </xf>
    <xf numFmtId="0" fontId="18" fillId="0" borderId="17" xfId="0" applyFont="1" applyBorder="1" applyAlignment="1">
      <alignment horizontal="center" vertical="top" wrapText="1"/>
    </xf>
    <xf numFmtId="0" fontId="19" fillId="5" borderId="11" xfId="0" applyFont="1" applyFill="1" applyBorder="1" applyAlignment="1">
      <alignment horizontal="center" vertical="top" wrapText="1"/>
    </xf>
    <xf numFmtId="0" fontId="19" fillId="5" borderId="12" xfId="0" applyFont="1" applyFill="1" applyBorder="1" applyAlignment="1">
      <alignment horizontal="center" vertical="top" wrapText="1"/>
    </xf>
    <xf numFmtId="0" fontId="19" fillId="5" borderId="14" xfId="0" applyFont="1" applyFill="1" applyBorder="1" applyAlignment="1">
      <alignment horizontal="center" vertical="top" wrapText="1"/>
    </xf>
    <xf numFmtId="0" fontId="15" fillId="6" borderId="11" xfId="0" applyFont="1" applyFill="1" applyBorder="1" applyAlignment="1">
      <alignment horizontal="center" vertical="top"/>
    </xf>
    <xf numFmtId="0" fontId="15" fillId="6" borderId="12" xfId="0" applyFont="1" applyFill="1" applyBorder="1" applyAlignment="1">
      <alignment horizontal="center" vertical="top"/>
    </xf>
    <xf numFmtId="0" fontId="15" fillId="6" borderId="14" xfId="0" applyFont="1" applyFill="1" applyBorder="1" applyAlignment="1">
      <alignment horizontal="center" vertical="top"/>
    </xf>
    <xf numFmtId="0" fontId="22" fillId="6" borderId="11" xfId="0" applyFont="1" applyFill="1" applyBorder="1" applyAlignment="1">
      <alignment horizontal="center"/>
    </xf>
    <xf numFmtId="0" fontId="22" fillId="6" borderId="12" xfId="0" applyFont="1" applyFill="1" applyBorder="1" applyAlignment="1">
      <alignment horizontal="center"/>
    </xf>
    <xf numFmtId="0" fontId="22" fillId="6" borderId="14" xfId="0" applyFont="1" applyFill="1" applyBorder="1" applyAlignment="1">
      <alignment horizontal="center"/>
    </xf>
  </cellXfs>
  <cellStyles count="142">
    <cellStyle name="Гиперссылка" xfId="3" builtinId="8"/>
    <cellStyle name="Контрольная ячейка" xfId="1" builtinId="23"/>
    <cellStyle name="Обычный" xfId="0" builtinId="0"/>
    <cellStyle name="Обычный 2" xfId="4"/>
    <cellStyle name="Обычный 2 2" xfId="7"/>
    <cellStyle name="Обычный 3" xfId="2"/>
    <cellStyle name="Обычный 3 10" xfId="54"/>
    <cellStyle name="Обычный 3 10 2" xfId="122"/>
    <cellStyle name="Обычный 3 11" xfId="30"/>
    <cellStyle name="Обычный 3 11 2" xfId="98"/>
    <cellStyle name="Обычный 3 12" xfId="74"/>
    <cellStyle name="Обычный 3 2" xfId="6"/>
    <cellStyle name="Обычный 3 2 10" xfId="31"/>
    <cellStyle name="Обычный 3 2 10 2" xfId="99"/>
    <cellStyle name="Обычный 3 2 11" xfId="75"/>
    <cellStyle name="Обычный 3 2 2" xfId="9"/>
    <cellStyle name="Обычный 3 2 2 2" xfId="17"/>
    <cellStyle name="Обычный 3 2 2 2 2" xfId="58"/>
    <cellStyle name="Обычный 3 2 2 2 2 2" xfId="126"/>
    <cellStyle name="Обычный 3 2 2 2 3" xfId="41"/>
    <cellStyle name="Обычный 3 2 2 2 3 2" xfId="109"/>
    <cellStyle name="Обычный 3 2 2 2 4" xfId="85"/>
    <cellStyle name="Обычный 3 2 2 3" xfId="21"/>
    <cellStyle name="Обычный 3 2 2 3 2" xfId="59"/>
    <cellStyle name="Обычный 3 2 2 3 2 2" xfId="127"/>
    <cellStyle name="Обычный 3 2 2 3 3" xfId="45"/>
    <cellStyle name="Обычный 3 2 2 3 3 2" xfId="113"/>
    <cellStyle name="Обычный 3 2 2 3 4" xfId="89"/>
    <cellStyle name="Обычный 3 2 2 4" xfId="25"/>
    <cellStyle name="Обычный 3 2 2 4 2" xfId="60"/>
    <cellStyle name="Обычный 3 2 2 4 2 2" xfId="128"/>
    <cellStyle name="Обычный 3 2 2 4 3" xfId="49"/>
    <cellStyle name="Обычный 3 2 2 4 3 2" xfId="117"/>
    <cellStyle name="Обычный 3 2 2 4 4" xfId="93"/>
    <cellStyle name="Обычный 3 2 2 5" xfId="29"/>
    <cellStyle name="Обычный 3 2 2 5 2" xfId="53"/>
    <cellStyle name="Обычный 3 2 2 5 2 2" xfId="121"/>
    <cellStyle name="Обычный 3 2 2 5 3" xfId="97"/>
    <cellStyle name="Обычный 3 2 2 6" xfId="57"/>
    <cellStyle name="Обычный 3 2 2 6 2" xfId="125"/>
    <cellStyle name="Обычный 3 2 2 7" xfId="33"/>
    <cellStyle name="Обычный 3 2 2 7 2" xfId="101"/>
    <cellStyle name="Обычный 3 2 2 8" xfId="77"/>
    <cellStyle name="Обычный 3 2 3" xfId="11"/>
    <cellStyle name="Обычный 3 2 3 2" xfId="61"/>
    <cellStyle name="Обычный 3 2 3 2 2" xfId="129"/>
    <cellStyle name="Обычный 3 2 3 3" xfId="35"/>
    <cellStyle name="Обычный 3 2 3 3 2" xfId="103"/>
    <cellStyle name="Обычный 3 2 3 4" xfId="79"/>
    <cellStyle name="Обычный 3 2 4" xfId="13"/>
    <cellStyle name="Обычный 3 2 4 2" xfId="62"/>
    <cellStyle name="Обычный 3 2 4 2 2" xfId="130"/>
    <cellStyle name="Обычный 3 2 4 3" xfId="37"/>
    <cellStyle name="Обычный 3 2 4 3 2" xfId="105"/>
    <cellStyle name="Обычный 3 2 4 4" xfId="81"/>
    <cellStyle name="Обычный 3 2 5" xfId="15"/>
    <cellStyle name="Обычный 3 2 5 2" xfId="63"/>
    <cellStyle name="Обычный 3 2 5 2 2" xfId="131"/>
    <cellStyle name="Обычный 3 2 5 3" xfId="39"/>
    <cellStyle name="Обычный 3 2 5 3 2" xfId="107"/>
    <cellStyle name="Обычный 3 2 5 4" xfId="83"/>
    <cellStyle name="Обычный 3 2 6" xfId="19"/>
    <cellStyle name="Обычный 3 2 6 2" xfId="64"/>
    <cellStyle name="Обычный 3 2 6 2 2" xfId="132"/>
    <cellStyle name="Обычный 3 2 6 3" xfId="43"/>
    <cellStyle name="Обычный 3 2 6 3 2" xfId="111"/>
    <cellStyle name="Обычный 3 2 6 4" xfId="87"/>
    <cellStyle name="Обычный 3 2 7" xfId="23"/>
    <cellStyle name="Обычный 3 2 7 2" xfId="65"/>
    <cellStyle name="Обычный 3 2 7 2 2" xfId="133"/>
    <cellStyle name="Обычный 3 2 7 3" xfId="47"/>
    <cellStyle name="Обычный 3 2 7 3 2" xfId="115"/>
    <cellStyle name="Обычный 3 2 7 4" xfId="91"/>
    <cellStyle name="Обычный 3 2 8" xfId="27"/>
    <cellStyle name="Обычный 3 2 8 2" xfId="51"/>
    <cellStyle name="Обычный 3 2 8 2 2" xfId="119"/>
    <cellStyle name="Обычный 3 2 8 3" xfId="95"/>
    <cellStyle name="Обычный 3 2 9" xfId="55"/>
    <cellStyle name="Обычный 3 2 9 2" xfId="123"/>
    <cellStyle name="Обычный 3 3" xfId="8"/>
    <cellStyle name="Обычный 3 3 2" xfId="16"/>
    <cellStyle name="Обычный 3 3 2 2" xfId="66"/>
    <cellStyle name="Обычный 3 3 2 2 2" xfId="134"/>
    <cellStyle name="Обычный 3 3 2 3" xfId="40"/>
    <cellStyle name="Обычный 3 3 2 3 2" xfId="108"/>
    <cellStyle name="Обычный 3 3 2 4" xfId="84"/>
    <cellStyle name="Обычный 3 3 3" xfId="20"/>
    <cellStyle name="Обычный 3 3 3 2" xfId="67"/>
    <cellStyle name="Обычный 3 3 3 2 2" xfId="135"/>
    <cellStyle name="Обычный 3 3 3 3" xfId="44"/>
    <cellStyle name="Обычный 3 3 3 3 2" xfId="112"/>
    <cellStyle name="Обычный 3 3 3 4" xfId="88"/>
    <cellStyle name="Обычный 3 3 4" xfId="24"/>
    <cellStyle name="Обычный 3 3 4 2" xfId="68"/>
    <cellStyle name="Обычный 3 3 4 2 2" xfId="136"/>
    <cellStyle name="Обычный 3 3 4 3" xfId="48"/>
    <cellStyle name="Обычный 3 3 4 3 2" xfId="116"/>
    <cellStyle name="Обычный 3 3 4 4" xfId="92"/>
    <cellStyle name="Обычный 3 3 5" xfId="28"/>
    <cellStyle name="Обычный 3 3 5 2" xfId="52"/>
    <cellStyle name="Обычный 3 3 5 2 2" xfId="120"/>
    <cellStyle name="Обычный 3 3 5 3" xfId="96"/>
    <cellStyle name="Обычный 3 3 6" xfId="56"/>
    <cellStyle name="Обычный 3 3 6 2" xfId="124"/>
    <cellStyle name="Обычный 3 3 7" xfId="32"/>
    <cellStyle name="Обычный 3 3 7 2" xfId="100"/>
    <cellStyle name="Обычный 3 3 8" xfId="76"/>
    <cellStyle name="Обычный 3 4" xfId="10"/>
    <cellStyle name="Обычный 3 4 2" xfId="69"/>
    <cellStyle name="Обычный 3 4 2 2" xfId="137"/>
    <cellStyle name="Обычный 3 4 3" xfId="34"/>
    <cellStyle name="Обычный 3 4 3 2" xfId="102"/>
    <cellStyle name="Обычный 3 4 4" xfId="78"/>
    <cellStyle name="Обычный 3 5" xfId="12"/>
    <cellStyle name="Обычный 3 5 2" xfId="70"/>
    <cellStyle name="Обычный 3 5 2 2" xfId="138"/>
    <cellStyle name="Обычный 3 5 3" xfId="36"/>
    <cellStyle name="Обычный 3 5 3 2" xfId="104"/>
    <cellStyle name="Обычный 3 5 4" xfId="80"/>
    <cellStyle name="Обычный 3 6" xfId="14"/>
    <cellStyle name="Обычный 3 6 2" xfId="71"/>
    <cellStyle name="Обычный 3 6 2 2" xfId="139"/>
    <cellStyle name="Обычный 3 6 3" xfId="38"/>
    <cellStyle name="Обычный 3 6 3 2" xfId="106"/>
    <cellStyle name="Обычный 3 6 4" xfId="82"/>
    <cellStyle name="Обычный 3 7" xfId="18"/>
    <cellStyle name="Обычный 3 7 2" xfId="72"/>
    <cellStyle name="Обычный 3 7 2 2" xfId="140"/>
    <cellStyle name="Обычный 3 7 3" xfId="42"/>
    <cellStyle name="Обычный 3 7 3 2" xfId="110"/>
    <cellStyle name="Обычный 3 7 4" xfId="86"/>
    <cellStyle name="Обычный 3 8" xfId="22"/>
    <cellStyle name="Обычный 3 8 2" xfId="73"/>
    <cellStyle name="Обычный 3 8 2 2" xfId="141"/>
    <cellStyle name="Обычный 3 8 3" xfId="46"/>
    <cellStyle name="Обычный 3 8 3 2" xfId="114"/>
    <cellStyle name="Обычный 3 8 4" xfId="90"/>
    <cellStyle name="Обычный 3 9" xfId="26"/>
    <cellStyle name="Обычный 3 9 2" xfId="50"/>
    <cellStyle name="Обычный 3 9 2 2" xfId="118"/>
    <cellStyle name="Обычный 3 9 3" xfId="94"/>
    <cellStyle name="Финансовый" xfId="5" builtinId="3"/>
  </cellStyles>
  <dxfs count="0"/>
  <tableStyles count="0" defaultTableStyle="TableStyleMedium2" defaultPivotStyle="PivotStyleMedium9"/>
  <colors>
    <mruColors>
      <color rgb="FFFFCCCC"/>
      <color rgb="FF66FF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8;&#1077;&#1077;&#1089;&#1090;&#1088;%20&#1085;&#1072;%2002.1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распределение"/>
      <sheetName val="пришкольные"/>
      <sheetName val="стационарные"/>
      <sheetName val="палаточные"/>
    </sheetNames>
    <sheetDataSet>
      <sheetData sheetId="0"/>
      <sheetData sheetId="1"/>
      <sheetData sheetId="2"/>
      <sheetData sheetId="3">
        <row r="27">
          <cell r="I27">
            <v>0</v>
          </cell>
          <cell r="M27">
            <v>0</v>
          </cell>
        </row>
      </sheetData>
      <sheetData sheetId="4">
        <row r="14">
          <cell r="F14">
            <v>0</v>
          </cell>
          <cell r="I14">
            <v>0</v>
          </cell>
          <cell r="J14">
            <v>0</v>
          </cell>
          <cell r="M14">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school2-solchur.rtyva.ru/%20&#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1072;&#1082;&#1090;&#1086;&#1074;&#1099;&#1081;%20%20%20%20&#1079;&#1072;&#1083;.%20&#1055;&#1072;&#1089;&#1087;&#1086;&#1088;&#1090;%20&#1083;&#1072;&#1075;&#1077;&#1088;&#1103;%2001.02.2019%20&#1075;.%20&#1087;&#1086;%2001.02.2020%20&#1075;." TargetMode="External"/><Relationship Id="rId18" Type="http://schemas.openxmlformats.org/officeDocument/2006/relationships/hyperlink" Target="https://school-e-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 TargetMode="External"/><Relationship Id="rId26" Type="http://schemas.openxmlformats.org/officeDocument/2006/relationships/hyperlink" Target="https://school-aryg-uzyu.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1055;&#1072;&#1089;&#1087;&#1086;&#1088;&#1090;%20&#1083;&#1072;&#1075;&#1077;&#1088;&#1103;%20,%20&#1089;&#1072;&#1081;&#1090;%20&#1083;&#1072;&#1075;&#1077;&#1088;&#1103;%20&#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 TargetMode="External"/><Relationship Id="rId21" Type="http://schemas.openxmlformats.org/officeDocument/2006/relationships/hyperlink" Target="https://school-don-terezin.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34" Type="http://schemas.openxmlformats.org/officeDocument/2006/relationships/hyperlink" Target="https://school1-mugur-aksy.rtyva.ru/%20%20%20%D0%B7%D0%B4%D0%B0%D0%BD%D0%B8%D0%B5%20%D0%BD%D0%B0%D1%87%D0%B0%D0%BB%D1%8C%D0%BD%D0%BE%D0%B9%20%D1%88%D0%BA%D0%BE%D0%BB%D1%8B,%20%D1%81%D0%BF%D0%BE%D1%80%D1%82.%D0%BF%D0%BB%D0%BE%D1%89%D0%B0%D0%B4%D0%BA%D0%B0,%20%D1%81%D1%82%D0%BE%D0%BB%D0%BE%D0%B2%D0%B0%D1%8F" TargetMode="External"/><Relationship Id="rId7" Type="http://schemas.openxmlformats.org/officeDocument/2006/relationships/hyperlink" Target="https://school-moren.rtyva.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72;&#1082;&#1090;&#1086;&#1074;&#1099;&#1081;%20&#1079;&#1072;&#1083;." TargetMode="External"/><Relationship Id="rId12" Type="http://schemas.openxmlformats.org/officeDocument/2006/relationships/hyperlink" Target="https://school-sagly.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20&#1072;&#1082;&#1090;&#1086;&#1074;&#1099;&#1081;%20&#1079;&#1072;&#1083;.%20&#1055;&#1072;&#1089;&#1087;&#1086;&#1088;&#1090;%20&#1083;&#1072;&#1075;&#1077;&#1088;&#1103;%20&#1089;%2001.02.2019%20&#1075;.%20&#1087;&#1086;%2001.02.2020%20&#1075;." TargetMode="External"/><Relationship Id="rId17" Type="http://schemas.openxmlformats.org/officeDocument/2006/relationships/hyperlink" Target="https://school-hondelen.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25" Type="http://schemas.openxmlformats.org/officeDocument/2006/relationships/hyperlink" Target="https://school-iy.rtyva.ru/&#1048;&#1075;&#1088;&#1086;&#1074;&#1072;&#1103;%20&#1082;&#1086;&#1084;&#1085;&#1072;&#1090;&#1072;,%20&#1073;&#1080;&#1073;&#1083;&#1080;&#1086;&#1090;&#1077;&#1082;&#1072;,%20&#1089;&#1090;&#1086;&#1083;&#1086;&#1074;&#1072;&#1103;,%20&#1080;&#1075;&#1088;&#1086;&#1074;&#1072;&#1103;%20&#1087;&#1083;&#1086;&#1097;&#1072;&#1076;&#1082;&#1072;" TargetMode="External"/><Relationship Id="rId33"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16" Type="http://schemas.openxmlformats.org/officeDocument/2006/relationships/hyperlink" Target="https://school-b-haya.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20" Type="http://schemas.openxmlformats.org/officeDocument/2006/relationships/hyperlink" Target="https://school-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20&#1072;&#1082;&#1090;&#1086;&#1074;&#1099;&#1081;%20&#1079;&#1072;&#1083;" TargetMode="External"/><Relationship Id="rId29" Type="http://schemas.openxmlformats.org/officeDocument/2006/relationships/hyperlink" Target="http://school-bora-tayga.rtyva.ru/" TargetMode="External"/><Relationship Id="rId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6"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11" Type="http://schemas.openxmlformats.org/officeDocument/2006/relationships/hyperlink" Target="https://school-dus-dagr.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20&#1055;&#1072;&#1089;&#1087;&#1086;&#1088;&#1090;%20&#1083;&#1072;&#1075;&#1077;&#1088;&#1103;%20&#1089;%2001.02.2019%20&#1075;.%20&#1087;&#1086;%2001.02.2020%20&#1075;." TargetMode="External"/><Relationship Id="rId24" Type="http://schemas.openxmlformats.org/officeDocument/2006/relationships/hyperlink" Target="https://school-adyr-kejig.rtyva.ru/%20%20&#1048;&#1075;&#1088;&#1086;&#1074;&#1072;&#1103;%20&#1082;&#1086;&#1084;&#1085;&#1072;&#1090;&#1072;,%20&#1073;&#1080;&#1073;&#1083;&#1080;&#1086;&#1090;&#1077;&#1082;&#1072;,%20&#1089;&#1090;&#1086;&#1083;&#1086;&#1074;&#1072;&#1103;,%20&#1080;&#1075;&#1088;&#1086;&#1074;&#1072;&#1103;%20&#1087;&#1083;&#1086;&#1097;&#1072;&#1076;&#1082;&#1072;" TargetMode="External"/><Relationship Id="rId32" Type="http://schemas.openxmlformats.org/officeDocument/2006/relationships/hyperlink" Target="https://school-ak-chyraa.rtyva.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89;&#1087;&#1086;&#1088;&#1090;&#1080;&#1074;&#1085;&#1099;&#1081;%20&#1079;&#1072;&#1083;.&#1055;&#1072;&#1089;&#1087;&#1086;&#1088;&#1090;%20&#1089;%2001.02.2019%20&#1075;.&#1087;&#1086;%2001.02.2020&#1075;." TargetMode="External"/><Relationship Id="rId37" Type="http://schemas.openxmlformats.org/officeDocument/2006/relationships/printerSettings" Target="../printerSettings/printerSettings3.bin"/><Relationship Id="rId5"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15" Type="http://schemas.openxmlformats.org/officeDocument/2006/relationships/hyperlink" Target="https://school-ayangaty.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23" Type="http://schemas.openxmlformats.org/officeDocument/2006/relationships/hyperlink" Target="https://school-teeli.rtyva.ru/%20&#1048;&#1075;&#1088;&#1086;&#1074;&#1072;&#1103;%20&#1082;&#1086;&#1084;&#1085;&#1072;&#1090;&#1072;%20(1),%20&#1082;&#1086;&#1084;&#1085;&#1072;&#1090;&#1072;%20&#1086;&#1090;&#1076;&#1099;&#1093;&#1072;%20(1),%20&#1082;&#1088;&#1091;&#1078;&#1082;&#1086;&#1074;&#1072;&#1103;%20&#1082;&#1086;&#1084;&#1085;&#1072;&#1090;&#1072;,%20&#1084;&#1077;&#1076;&#1082;&#1072;&#1073;&#1080;&#1085;&#1077;&#1090;,%20&#1073;&#1080;&#1073;&#1083;&#1080;&#1086;&#1090;&#1077;&#1082;&#1072;,%20&#1089;&#1090;&#1086;&#1083;&#1086;&#1074;&#1072;&#1103;,%20&#1089;&#1087;&#1086;&#1088;&#1090;.&#1087;&#1083;&#1086;&#1097;&#1072;&#1076;&#1082;&#1072;" TargetMode="External"/><Relationship Id="rId28" Type="http://schemas.openxmlformats.org/officeDocument/2006/relationships/hyperlink" Target="https://school-bai-dag.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36"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10" Type="http://schemas.openxmlformats.org/officeDocument/2006/relationships/hyperlink" Target="https://chaasuursurguul@mail.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89;&#1087;&#1086;&#1088;&#1090;&#1080;&#1074;&#1085;&#1099;&#1081;%20&#1079;&#1072;&#1083;,%20&#1072;&#1082;&#1090;&#1086;&#1074;&#1099;&#1081;%20&#1079;&#1072;&#1083;.%20&#1055;&#1072;&#1089;&#1087;&#1086;&#1088;&#1090;%20&#1089;%2001.02.2019%20&#1075;.&#1087;&#1086;%2001.02.2020%20&#1075;." TargetMode="External"/><Relationship Id="rId19" Type="http://schemas.openxmlformats.org/officeDocument/2006/relationships/hyperlink" Target="https://school-a-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 TargetMode="External"/><Relationship Id="rId31" Type="http://schemas.openxmlformats.org/officeDocument/2006/relationships/hyperlink" Target="https://school-e-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 TargetMode="External"/><Relationship Id="rId4"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9" Type="http://schemas.openxmlformats.org/officeDocument/2006/relationships/hyperlink" Target="https://school-ak-chyraa.rtyva.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89;&#1087;&#1086;&#1088;&#1090;&#1080;&#1074;&#1085;&#1099;&#1081;%20&#1079;&#1072;&#1083;.&#1055;&#1072;&#1089;&#1087;&#1086;&#1088;&#1090;%20&#1089;%2001.02.2019%20&#1075;.&#1087;&#1086;%2001.02.2020&#1075;." TargetMode="External"/><Relationship Id="rId14"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2"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7"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30" Type="http://schemas.openxmlformats.org/officeDocument/2006/relationships/hyperlink" Target="http://school-bora-tayga.rtyva.ru/" TargetMode="External"/><Relationship Id="rId35"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8" Type="http://schemas.openxmlformats.org/officeDocument/2006/relationships/hyperlink" Target="https://school-naryn.rtyva.ru/" TargetMode="External"/><Relationship Id="rId3"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zoomScaleNormal="100" workbookViewId="0">
      <selection activeCell="P7" sqref="P7"/>
    </sheetView>
  </sheetViews>
  <sheetFormatPr defaultRowHeight="15"/>
  <cols>
    <col min="3" max="3" width="13.5703125" customWidth="1"/>
    <col min="4" max="4" width="2" customWidth="1"/>
    <col min="5" max="5" width="18" customWidth="1"/>
    <col min="6" max="6" width="14.5703125" customWidth="1"/>
    <col min="7" max="7" width="15.5703125" customWidth="1"/>
    <col min="8" max="8" width="12.85546875" customWidth="1"/>
    <col min="9" max="9" width="13.140625" customWidth="1"/>
    <col min="10" max="10" width="13.5703125" customWidth="1"/>
    <col min="11" max="11" width="11" customWidth="1"/>
    <col min="12" max="12" width="13.42578125" bestFit="1" customWidth="1"/>
    <col min="13" max="13" width="11.85546875" customWidth="1"/>
    <col min="14" max="14" width="12.140625" customWidth="1"/>
    <col min="16" max="16" width="13.140625" customWidth="1"/>
  </cols>
  <sheetData>
    <row r="1" spans="1:16" ht="18" customHeight="1">
      <c r="A1" s="1"/>
      <c r="B1" s="1"/>
      <c r="C1" s="2"/>
      <c r="D1" s="2"/>
      <c r="E1" s="3"/>
      <c r="F1" s="3"/>
      <c r="G1" s="3"/>
      <c r="H1" s="3"/>
      <c r="I1" s="3"/>
      <c r="J1" s="3"/>
      <c r="K1" s="3"/>
      <c r="L1" s="3"/>
      <c r="M1" s="3"/>
      <c r="N1" s="3"/>
    </row>
    <row r="2" spans="1:16" ht="15" customHeight="1">
      <c r="A2" s="1"/>
      <c r="B2" s="1"/>
      <c r="C2" s="2"/>
      <c r="D2" s="4"/>
      <c r="E2" s="3"/>
      <c r="F2" s="3"/>
      <c r="G2" s="3"/>
      <c r="H2" s="3"/>
      <c r="I2" s="3"/>
      <c r="J2" s="3"/>
      <c r="K2" s="3"/>
      <c r="L2" s="3"/>
      <c r="M2" s="3"/>
      <c r="N2" s="3"/>
    </row>
    <row r="3" spans="1:16" ht="66" customHeight="1">
      <c r="A3" s="1"/>
      <c r="B3" s="1"/>
      <c r="C3" s="2"/>
      <c r="D3" s="2"/>
      <c r="E3" s="3"/>
      <c r="F3" s="3"/>
      <c r="G3" s="3"/>
      <c r="H3" s="3"/>
      <c r="I3" s="3"/>
      <c r="J3" s="3"/>
      <c r="K3" s="279" t="s">
        <v>1607</v>
      </c>
      <c r="L3" s="279"/>
      <c r="M3" s="279"/>
      <c r="N3" s="3"/>
    </row>
    <row r="4" spans="1:16">
      <c r="A4" s="19"/>
      <c r="B4" s="19"/>
      <c r="C4" s="19"/>
      <c r="D4" s="19"/>
      <c r="E4" s="19"/>
      <c r="F4" s="19"/>
      <c r="G4" s="19"/>
      <c r="H4" s="19"/>
      <c r="I4" s="19"/>
      <c r="J4" s="19"/>
      <c r="K4" s="19"/>
      <c r="L4" s="27"/>
      <c r="M4" s="27"/>
      <c r="N4" s="19"/>
      <c r="O4" s="5"/>
      <c r="P4" s="5"/>
    </row>
    <row r="5" spans="1:16" ht="34.5" customHeight="1" thickBot="1">
      <c r="A5" s="294" t="s">
        <v>1479</v>
      </c>
      <c r="B5" s="294"/>
      <c r="C5" s="294"/>
      <c r="D5" s="294"/>
      <c r="E5" s="294"/>
      <c r="F5" s="294"/>
      <c r="G5" s="294"/>
      <c r="H5" s="294"/>
      <c r="I5" s="294"/>
      <c r="J5" s="294"/>
      <c r="K5" s="294"/>
      <c r="L5" s="294"/>
      <c r="M5" s="294"/>
      <c r="N5" s="294"/>
      <c r="O5" s="28"/>
      <c r="P5" s="28"/>
    </row>
    <row r="6" spans="1:16" ht="16.5" customHeight="1" thickTop="1" thickBot="1">
      <c r="A6" s="283" t="s">
        <v>0</v>
      </c>
      <c r="B6" s="284"/>
      <c r="C6" s="284"/>
      <c r="D6" s="285"/>
      <c r="E6" s="289" t="s">
        <v>1</v>
      </c>
      <c r="F6" s="291" t="s">
        <v>2</v>
      </c>
      <c r="G6" s="292"/>
      <c r="H6" s="292"/>
      <c r="I6" s="293"/>
      <c r="J6" s="291" t="s">
        <v>3</v>
      </c>
      <c r="K6" s="292"/>
      <c r="L6" s="292"/>
      <c r="M6" s="292"/>
      <c r="N6" s="293"/>
    </row>
    <row r="7" spans="1:16" ht="39" customHeight="1" thickTop="1" thickBot="1">
      <c r="A7" s="286"/>
      <c r="B7" s="287"/>
      <c r="C7" s="287"/>
      <c r="D7" s="288"/>
      <c r="E7" s="290"/>
      <c r="F7" s="6" t="s">
        <v>1482</v>
      </c>
      <c r="G7" s="6" t="s">
        <v>1480</v>
      </c>
      <c r="H7" s="6" t="s">
        <v>13</v>
      </c>
      <c r="I7" s="162" t="s">
        <v>1481</v>
      </c>
      <c r="J7" s="6" t="s">
        <v>1483</v>
      </c>
      <c r="K7" s="6" t="s">
        <v>1484</v>
      </c>
      <c r="L7" s="6" t="s">
        <v>1485</v>
      </c>
      <c r="M7" s="162" t="s">
        <v>4</v>
      </c>
      <c r="N7" s="6" t="s">
        <v>5</v>
      </c>
    </row>
    <row r="8" spans="1:16" ht="35.25" customHeight="1" thickTop="1" thickBot="1">
      <c r="A8" s="280" t="s">
        <v>6</v>
      </c>
      <c r="B8" s="281"/>
      <c r="C8" s="281"/>
      <c r="D8" s="282"/>
      <c r="E8" s="6">
        <f>СТАЦИОНАРНЫЕ!F24</f>
        <v>20</v>
      </c>
      <c r="F8" s="6">
        <f>СТАЦИОНАРНЫЕ!H24</f>
        <v>19</v>
      </c>
      <c r="G8" s="6">
        <f>СТАЦИОНАРНЫЕ!I24</f>
        <v>18</v>
      </c>
      <c r="H8" s="6">
        <f>СТАЦИОНАРНЫЕ!J24</f>
        <v>12</v>
      </c>
      <c r="I8" s="6">
        <f>[1]стационарные!I27</f>
        <v>0</v>
      </c>
      <c r="J8" s="6">
        <f>СТАЦИОНАРНЫЕ!L24</f>
        <v>1357</v>
      </c>
      <c r="K8" s="6">
        <f>СТАЦИОНАРНЫЕ!M24</f>
        <v>1285</v>
      </c>
      <c r="L8" s="6">
        <f>СТАЦИОНАРНЫЕ!N24</f>
        <v>983</v>
      </c>
      <c r="M8" s="6">
        <f>[1]стационарные!M27</f>
        <v>0</v>
      </c>
      <c r="N8" s="6">
        <f>СТАЦИОНАРНЫЕ!P24</f>
        <v>3625</v>
      </c>
    </row>
    <row r="9" spans="1:16" ht="33.75" customHeight="1" thickTop="1" thickBot="1">
      <c r="A9" s="280" t="s">
        <v>7</v>
      </c>
      <c r="B9" s="281"/>
      <c r="C9" s="281"/>
      <c r="D9" s="282"/>
      <c r="E9" s="6">
        <f>ПРИШКОЛЬНЫЕ!C205</f>
        <v>162</v>
      </c>
      <c r="F9" s="6">
        <f>ПРИШКОЛЬНЫЕ!H205</f>
        <v>151</v>
      </c>
      <c r="G9" s="6">
        <f>ПРИШКОЛЬНЫЕ!I205</f>
        <v>104</v>
      </c>
      <c r="H9" s="22">
        <v>14</v>
      </c>
      <c r="I9" s="6">
        <v>0</v>
      </c>
      <c r="J9" s="6">
        <f>ПРИШКОЛЬНЫЕ!L205</f>
        <v>6634</v>
      </c>
      <c r="K9" s="6">
        <f>ПРИШКОЛЬНЫЕ!M205</f>
        <v>3997</v>
      </c>
      <c r="L9" s="7">
        <f>ПРИШКОЛЬНЫЕ!N205</f>
        <v>485</v>
      </c>
      <c r="M9" s="6">
        <v>0</v>
      </c>
      <c r="N9" s="8">
        <f>ПРИШКОЛЬНЫЕ!P205</f>
        <v>11116</v>
      </c>
    </row>
    <row r="10" spans="1:16" ht="35.25" customHeight="1" thickTop="1" thickBot="1">
      <c r="A10" s="280" t="s">
        <v>8</v>
      </c>
      <c r="B10" s="281"/>
      <c r="C10" s="281"/>
      <c r="D10" s="282"/>
      <c r="E10" s="6">
        <v>0</v>
      </c>
      <c r="F10" s="6">
        <f>[1]палаточные!F14</f>
        <v>0</v>
      </c>
      <c r="G10" s="6">
        <v>0</v>
      </c>
      <c r="H10" s="6">
        <v>0</v>
      </c>
      <c r="I10" s="6">
        <f>[1]палаточные!I14</f>
        <v>0</v>
      </c>
      <c r="J10" s="6">
        <f>[1]палаточные!J14</f>
        <v>0</v>
      </c>
      <c r="K10" s="6">
        <v>0</v>
      </c>
      <c r="L10" s="6">
        <v>0</v>
      </c>
      <c r="M10" s="6">
        <f>[1]палаточные!M14</f>
        <v>0</v>
      </c>
      <c r="N10" s="6">
        <v>0</v>
      </c>
    </row>
    <row r="11" spans="1:16" ht="36" customHeight="1" thickTop="1" thickBot="1">
      <c r="A11" s="280" t="s">
        <v>9</v>
      </c>
      <c r="B11" s="281"/>
      <c r="C11" s="281"/>
      <c r="D11" s="282"/>
      <c r="E11" s="6">
        <f t="shared" ref="E11:M11" si="0">SUM(E8:E10)</f>
        <v>182</v>
      </c>
      <c r="F11" s="6">
        <f>SUM(F8:F10)</f>
        <v>170</v>
      </c>
      <c r="G11" s="6">
        <f t="shared" si="0"/>
        <v>122</v>
      </c>
      <c r="H11" s="6">
        <v>26</v>
      </c>
      <c r="I11" s="6">
        <f t="shared" si="0"/>
        <v>0</v>
      </c>
      <c r="J11" s="6">
        <f>SUM(J8:J10)</f>
        <v>7991</v>
      </c>
      <c r="K11" s="6">
        <f>SUM(K8:K10)</f>
        <v>5282</v>
      </c>
      <c r="L11" s="6">
        <f>SUM(L8:L10)</f>
        <v>1468</v>
      </c>
      <c r="M11" s="6">
        <f t="shared" si="0"/>
        <v>0</v>
      </c>
      <c r="N11" s="6">
        <f>SUM(N8:N10)</f>
        <v>14741</v>
      </c>
    </row>
    <row r="12" spans="1:16" ht="15.75" thickTop="1"/>
    <row r="18" spans="9:18">
      <c r="R18" s="19"/>
    </row>
    <row r="31" spans="9:18">
      <c r="I31" s="161"/>
    </row>
  </sheetData>
  <mergeCells count="10">
    <mergeCell ref="K3:M3"/>
    <mergeCell ref="A8:D8"/>
    <mergeCell ref="A9:D9"/>
    <mergeCell ref="A10:D10"/>
    <mergeCell ref="A11:D11"/>
    <mergeCell ref="A6:D7"/>
    <mergeCell ref="E6:E7"/>
    <mergeCell ref="F6:I6"/>
    <mergeCell ref="J6:N6"/>
    <mergeCell ref="A5:N5"/>
  </mergeCells>
  <phoneticPr fontId="55" type="noConversion"/>
  <pageMargins left="0.23622047244094488" right="0.23622047244094488" top="0.74803149606299213" bottom="0.74803149606299213" header="0.31496062992125984" footer="0.31496062992125984"/>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view="pageBreakPreview" topLeftCell="A12" zoomScaleNormal="100" zoomScaleSheetLayoutView="100" workbookViewId="0">
      <selection activeCell="F15" sqref="F15"/>
    </sheetView>
  </sheetViews>
  <sheetFormatPr defaultRowHeight="15"/>
  <cols>
    <col min="1" max="1" width="4" customWidth="1"/>
    <col min="2" max="2" width="20.28515625" customWidth="1"/>
    <col min="3" max="3" width="29" customWidth="1"/>
    <col min="4" max="4" width="14.7109375" hidden="1" customWidth="1"/>
    <col min="5" max="5" width="6.5703125" customWidth="1"/>
    <col min="6" max="6" width="11.42578125" customWidth="1"/>
    <col min="7" max="7" width="9.140625" customWidth="1"/>
    <col min="8" max="8" width="7.140625" style="200" customWidth="1"/>
    <col min="9" max="9" width="6.7109375" style="206" customWidth="1"/>
    <col min="10" max="10" width="6.85546875" style="203" customWidth="1"/>
    <col min="11" max="11" width="6.42578125" style="209" customWidth="1"/>
    <col min="12" max="12" width="6.7109375" style="200" customWidth="1"/>
    <col min="13" max="13" width="6.28515625" style="206" customWidth="1"/>
    <col min="14" max="14" width="6" style="203" customWidth="1"/>
    <col min="15" max="15" width="6.28515625" style="209" customWidth="1"/>
    <col min="16" max="16" width="6.7109375" style="212" customWidth="1"/>
    <col min="17" max="17" width="7.42578125" customWidth="1"/>
    <col min="18" max="18" width="7" customWidth="1"/>
    <col min="19" max="19" width="9.85546875" customWidth="1"/>
    <col min="20" max="20" width="5.7109375" customWidth="1"/>
    <col min="21" max="21" width="8.140625" customWidth="1"/>
    <col min="22" max="22" width="8" customWidth="1"/>
    <col min="23" max="23" width="7" customWidth="1"/>
    <col min="24" max="24" width="6.5703125" customWidth="1"/>
    <col min="25" max="25" width="7.7109375" customWidth="1"/>
  </cols>
  <sheetData>
    <row r="1" spans="1:25" ht="15.75">
      <c r="A1" s="296" t="s">
        <v>1507</v>
      </c>
      <c r="B1" s="297"/>
      <c r="C1" s="297"/>
      <c r="D1" s="297"/>
      <c r="E1" s="297"/>
      <c r="F1" s="297"/>
      <c r="G1" s="297"/>
      <c r="H1" s="297"/>
      <c r="I1" s="297"/>
      <c r="J1" s="297"/>
      <c r="K1" s="297"/>
      <c r="L1" s="297"/>
      <c r="M1" s="297"/>
      <c r="N1" s="297"/>
      <c r="O1" s="297"/>
      <c r="P1" s="297"/>
      <c r="Q1" s="297"/>
      <c r="R1" s="297"/>
      <c r="S1" s="297"/>
      <c r="T1" s="297"/>
      <c r="U1" s="297"/>
      <c r="V1" s="297"/>
      <c r="W1" s="297"/>
      <c r="X1" s="297"/>
      <c r="Y1" s="163"/>
    </row>
    <row r="2" spans="1:25" ht="15" customHeight="1">
      <c r="A2" s="298" t="s">
        <v>16</v>
      </c>
      <c r="B2" s="298" t="s">
        <v>17</v>
      </c>
      <c r="C2" s="298" t="s">
        <v>18</v>
      </c>
      <c r="D2" s="298" t="s">
        <v>19</v>
      </c>
      <c r="E2" s="298" t="s">
        <v>20</v>
      </c>
      <c r="F2" s="298" t="s">
        <v>21</v>
      </c>
      <c r="G2" s="298" t="s">
        <v>22</v>
      </c>
      <c r="H2" s="300" t="s">
        <v>23</v>
      </c>
      <c r="I2" s="301"/>
      <c r="J2" s="301"/>
      <c r="K2" s="302"/>
      <c r="L2" s="300" t="s">
        <v>24</v>
      </c>
      <c r="M2" s="301"/>
      <c r="N2" s="301"/>
      <c r="O2" s="302"/>
      <c r="P2" s="303" t="s">
        <v>14</v>
      </c>
      <c r="Q2" s="298" t="s">
        <v>25</v>
      </c>
      <c r="R2" s="305" t="s">
        <v>26</v>
      </c>
      <c r="S2" s="298" t="s">
        <v>28</v>
      </c>
      <c r="T2" s="298" t="s">
        <v>29</v>
      </c>
      <c r="U2" s="298" t="s">
        <v>30</v>
      </c>
      <c r="V2" s="298" t="s">
        <v>31</v>
      </c>
      <c r="W2" s="298" t="s">
        <v>32</v>
      </c>
      <c r="X2" s="298" t="s">
        <v>1362</v>
      </c>
      <c r="Y2" s="295" t="s">
        <v>1363</v>
      </c>
    </row>
    <row r="3" spans="1:25" ht="95.25" customHeight="1">
      <c r="A3" s="299"/>
      <c r="B3" s="299"/>
      <c r="C3" s="299"/>
      <c r="D3" s="299"/>
      <c r="E3" s="299"/>
      <c r="F3" s="299"/>
      <c r="G3" s="299"/>
      <c r="H3" s="198" t="s">
        <v>12</v>
      </c>
      <c r="I3" s="210" t="s">
        <v>33</v>
      </c>
      <c r="J3" s="201" t="s">
        <v>34</v>
      </c>
      <c r="K3" s="207" t="s">
        <v>10</v>
      </c>
      <c r="L3" s="198" t="s">
        <v>12</v>
      </c>
      <c r="M3" s="204" t="s">
        <v>33</v>
      </c>
      <c r="N3" s="201" t="s">
        <v>34</v>
      </c>
      <c r="O3" s="207" t="s">
        <v>35</v>
      </c>
      <c r="P3" s="304"/>
      <c r="Q3" s="299"/>
      <c r="R3" s="306"/>
      <c r="S3" s="299"/>
      <c r="T3" s="299"/>
      <c r="U3" s="299"/>
      <c r="V3" s="299"/>
      <c r="W3" s="299"/>
      <c r="X3" s="299"/>
      <c r="Y3" s="295"/>
    </row>
    <row r="4" spans="1:25" ht="24" customHeight="1">
      <c r="A4" s="123" t="s">
        <v>76</v>
      </c>
      <c r="B4" s="121" t="s">
        <v>1389</v>
      </c>
      <c r="C4" s="264" t="s">
        <v>631</v>
      </c>
      <c r="D4" s="164"/>
      <c r="E4" s="114" t="s">
        <v>408</v>
      </c>
      <c r="F4" s="121" t="s">
        <v>636</v>
      </c>
      <c r="G4" s="121" t="s">
        <v>1502</v>
      </c>
      <c r="H4" s="214" t="s">
        <v>1512</v>
      </c>
      <c r="I4" s="215" t="s">
        <v>1513</v>
      </c>
      <c r="J4" s="216">
        <v>0</v>
      </c>
      <c r="K4" s="217">
        <v>0</v>
      </c>
      <c r="L4" s="214">
        <v>64</v>
      </c>
      <c r="M4" s="215">
        <v>64</v>
      </c>
      <c r="N4" s="218">
        <v>0</v>
      </c>
      <c r="O4" s="219">
        <v>0</v>
      </c>
      <c r="P4" s="220">
        <f t="shared" ref="P4:P19" si="0">SUM(L4:O4)</f>
        <v>128</v>
      </c>
      <c r="Q4" s="63" t="s">
        <v>1486</v>
      </c>
      <c r="R4" s="63" t="s">
        <v>1527</v>
      </c>
      <c r="S4" s="121" t="s">
        <v>632</v>
      </c>
      <c r="T4" s="121" t="s">
        <v>633</v>
      </c>
      <c r="U4" s="121" t="s">
        <v>634</v>
      </c>
      <c r="V4" s="121" t="s">
        <v>42</v>
      </c>
      <c r="W4" s="121" t="s">
        <v>635</v>
      </c>
      <c r="X4" s="114" t="s">
        <v>335</v>
      </c>
      <c r="Y4" s="123" t="s">
        <v>235</v>
      </c>
    </row>
    <row r="5" spans="1:25" ht="24" customHeight="1">
      <c r="A5" s="123" t="s">
        <v>79</v>
      </c>
      <c r="B5" s="121" t="s">
        <v>1487</v>
      </c>
      <c r="C5" s="264" t="s">
        <v>1488</v>
      </c>
      <c r="D5" s="164"/>
      <c r="E5" s="114" t="s">
        <v>540</v>
      </c>
      <c r="F5" s="114" t="s">
        <v>1425</v>
      </c>
      <c r="G5" s="114" t="s">
        <v>1502</v>
      </c>
      <c r="H5" s="214" t="s">
        <v>1512</v>
      </c>
      <c r="I5" s="215" t="s">
        <v>1513</v>
      </c>
      <c r="J5" s="218" t="s">
        <v>1514</v>
      </c>
      <c r="K5" s="219">
        <v>0</v>
      </c>
      <c r="L5" s="214">
        <v>38</v>
      </c>
      <c r="M5" s="215">
        <v>38</v>
      </c>
      <c r="N5" s="218">
        <v>38</v>
      </c>
      <c r="O5" s="219">
        <v>0</v>
      </c>
      <c r="P5" s="220">
        <f t="shared" si="0"/>
        <v>114</v>
      </c>
      <c r="Q5" s="114" t="s">
        <v>1375</v>
      </c>
      <c r="R5" s="63" t="s">
        <v>1527</v>
      </c>
      <c r="S5" s="165" t="s">
        <v>881</v>
      </c>
      <c r="T5" s="114" t="s">
        <v>375</v>
      </c>
      <c r="U5" s="165" t="s">
        <v>879</v>
      </c>
      <c r="V5" s="165" t="s">
        <v>42</v>
      </c>
      <c r="W5" s="121" t="s">
        <v>880</v>
      </c>
      <c r="X5" s="114" t="s">
        <v>335</v>
      </c>
      <c r="Y5" s="123" t="s">
        <v>235</v>
      </c>
    </row>
    <row r="6" spans="1:25" ht="21.75" customHeight="1">
      <c r="A6" s="123" t="s">
        <v>80</v>
      </c>
      <c r="B6" s="166" t="s">
        <v>1390</v>
      </c>
      <c r="C6" s="264" t="s">
        <v>637</v>
      </c>
      <c r="D6" s="164"/>
      <c r="E6" s="114" t="s">
        <v>408</v>
      </c>
      <c r="F6" s="114" t="s">
        <v>1489</v>
      </c>
      <c r="G6" s="114" t="s">
        <v>1502</v>
      </c>
      <c r="H6" s="214" t="s">
        <v>1512</v>
      </c>
      <c r="I6" s="215" t="s">
        <v>1513</v>
      </c>
      <c r="J6" s="218">
        <v>0</v>
      </c>
      <c r="K6" s="219">
        <v>0</v>
      </c>
      <c r="L6" s="214">
        <v>25</v>
      </c>
      <c r="M6" s="215">
        <v>25</v>
      </c>
      <c r="N6" s="218">
        <v>0</v>
      </c>
      <c r="O6" s="219">
        <v>0</v>
      </c>
      <c r="P6" s="220">
        <f t="shared" si="0"/>
        <v>50</v>
      </c>
      <c r="Q6" s="121" t="s">
        <v>1376</v>
      </c>
      <c r="R6" s="114" t="s">
        <v>1527</v>
      </c>
      <c r="S6" s="114" t="s">
        <v>638</v>
      </c>
      <c r="T6" s="114" t="s">
        <v>78</v>
      </c>
      <c r="U6" s="114" t="s">
        <v>235</v>
      </c>
      <c r="V6" s="114" t="s">
        <v>639</v>
      </c>
      <c r="W6" s="121" t="s">
        <v>78</v>
      </c>
      <c r="X6" s="114" t="s">
        <v>335</v>
      </c>
      <c r="Y6" s="123" t="s">
        <v>235</v>
      </c>
    </row>
    <row r="7" spans="1:25" ht="23.25" customHeight="1">
      <c r="A7" s="123" t="s">
        <v>81</v>
      </c>
      <c r="B7" s="166" t="s">
        <v>1391</v>
      </c>
      <c r="C7" s="264" t="s">
        <v>640</v>
      </c>
      <c r="D7" s="164"/>
      <c r="E7" s="114" t="s">
        <v>408</v>
      </c>
      <c r="F7" s="114" t="s">
        <v>96</v>
      </c>
      <c r="G7" s="114" t="s">
        <v>1502</v>
      </c>
      <c r="H7" s="214" t="s">
        <v>1512</v>
      </c>
      <c r="I7" s="215" t="s">
        <v>1513</v>
      </c>
      <c r="J7" s="218" t="s">
        <v>1514</v>
      </c>
      <c r="K7" s="219">
        <v>0</v>
      </c>
      <c r="L7" s="214">
        <v>42</v>
      </c>
      <c r="M7" s="215">
        <v>42</v>
      </c>
      <c r="N7" s="218">
        <v>42</v>
      </c>
      <c r="O7" s="219">
        <v>0</v>
      </c>
      <c r="P7" s="220">
        <f t="shared" si="0"/>
        <v>126</v>
      </c>
      <c r="Q7" s="121" t="s">
        <v>1377</v>
      </c>
      <c r="R7" s="114" t="s">
        <v>1527</v>
      </c>
      <c r="S7" s="114" t="s">
        <v>638</v>
      </c>
      <c r="T7" s="114" t="s">
        <v>641</v>
      </c>
      <c r="U7" s="114" t="s">
        <v>642</v>
      </c>
      <c r="V7" s="114" t="s">
        <v>110</v>
      </c>
      <c r="W7" s="114" t="s">
        <v>643</v>
      </c>
      <c r="X7" s="114" t="s">
        <v>335</v>
      </c>
      <c r="Y7" s="123" t="s">
        <v>235</v>
      </c>
    </row>
    <row r="8" spans="1:25" ht="24" customHeight="1">
      <c r="A8" s="123" t="s">
        <v>82</v>
      </c>
      <c r="B8" s="167" t="s">
        <v>1381</v>
      </c>
      <c r="C8" s="264" t="s">
        <v>644</v>
      </c>
      <c r="D8" s="164"/>
      <c r="E8" s="121" t="s">
        <v>408</v>
      </c>
      <c r="F8" s="168" t="s">
        <v>645</v>
      </c>
      <c r="G8" s="114" t="s">
        <v>1502</v>
      </c>
      <c r="H8" s="214" t="s">
        <v>1512</v>
      </c>
      <c r="I8" s="221" t="s">
        <v>1513</v>
      </c>
      <c r="J8" s="218" t="s">
        <v>1514</v>
      </c>
      <c r="K8" s="217">
        <v>0</v>
      </c>
      <c r="L8" s="222">
        <v>38</v>
      </c>
      <c r="M8" s="223">
        <v>38</v>
      </c>
      <c r="N8" s="216">
        <v>38</v>
      </c>
      <c r="O8" s="217">
        <v>0</v>
      </c>
      <c r="P8" s="224">
        <v>114</v>
      </c>
      <c r="Q8" s="114" t="s">
        <v>1393</v>
      </c>
      <c r="R8" s="63" t="s">
        <v>1527</v>
      </c>
      <c r="S8" s="114" t="s">
        <v>646</v>
      </c>
      <c r="T8" s="165" t="s">
        <v>78</v>
      </c>
      <c r="U8" s="168" t="s">
        <v>647</v>
      </c>
      <c r="V8" s="114" t="s">
        <v>42</v>
      </c>
      <c r="W8" s="114" t="s">
        <v>648</v>
      </c>
      <c r="X8" s="114" t="s">
        <v>335</v>
      </c>
      <c r="Y8" s="123" t="s">
        <v>235</v>
      </c>
    </row>
    <row r="9" spans="1:25" ht="24" customHeight="1">
      <c r="A9" s="123" t="s">
        <v>85</v>
      </c>
      <c r="B9" s="169" t="s">
        <v>1392</v>
      </c>
      <c r="C9" s="269" t="s">
        <v>649</v>
      </c>
      <c r="D9" s="164"/>
      <c r="E9" s="121" t="s">
        <v>408</v>
      </c>
      <c r="F9" s="170" t="s">
        <v>650</v>
      </c>
      <c r="G9" s="171" t="s">
        <v>1502</v>
      </c>
      <c r="H9" s="225" t="s">
        <v>1512</v>
      </c>
      <c r="I9" s="221" t="s">
        <v>1513</v>
      </c>
      <c r="J9" s="218" t="s">
        <v>1514</v>
      </c>
      <c r="K9" s="226">
        <v>0</v>
      </c>
      <c r="L9" s="225">
        <v>38</v>
      </c>
      <c r="M9" s="227">
        <v>38</v>
      </c>
      <c r="N9" s="228">
        <v>38</v>
      </c>
      <c r="O9" s="226">
        <v>0</v>
      </c>
      <c r="P9" s="229">
        <f t="shared" si="0"/>
        <v>114</v>
      </c>
      <c r="Q9" s="121" t="s">
        <v>1378</v>
      </c>
      <c r="R9" s="114" t="s">
        <v>1527</v>
      </c>
      <c r="S9" s="63" t="s">
        <v>78</v>
      </c>
      <c r="T9" s="172" t="s">
        <v>78</v>
      </c>
      <c r="U9" s="114" t="s">
        <v>882</v>
      </c>
      <c r="V9" s="121" t="s">
        <v>42</v>
      </c>
      <c r="W9" s="121" t="s">
        <v>1490</v>
      </c>
      <c r="X9" s="114" t="s">
        <v>335</v>
      </c>
      <c r="Y9" s="123" t="s">
        <v>235</v>
      </c>
    </row>
    <row r="10" spans="1:25" ht="27.75" customHeight="1">
      <c r="A10" s="123" t="s">
        <v>121</v>
      </c>
      <c r="B10" s="173" t="s">
        <v>1394</v>
      </c>
      <c r="C10" s="264" t="s">
        <v>651</v>
      </c>
      <c r="D10" s="164"/>
      <c r="E10" s="114" t="s">
        <v>408</v>
      </c>
      <c r="F10" s="114" t="s">
        <v>1426</v>
      </c>
      <c r="G10" s="114" t="s">
        <v>1502</v>
      </c>
      <c r="H10" s="214" t="s">
        <v>1512</v>
      </c>
      <c r="I10" s="215" t="s">
        <v>1513</v>
      </c>
      <c r="J10" s="218" t="s">
        <v>1514</v>
      </c>
      <c r="K10" s="230">
        <v>0</v>
      </c>
      <c r="L10" s="214">
        <v>93</v>
      </c>
      <c r="M10" s="215">
        <v>93</v>
      </c>
      <c r="N10" s="218">
        <v>93</v>
      </c>
      <c r="O10" s="217">
        <v>0</v>
      </c>
      <c r="P10" s="220">
        <f t="shared" si="0"/>
        <v>279</v>
      </c>
      <c r="Q10" s="174" t="s">
        <v>883</v>
      </c>
      <c r="R10" s="63" t="s">
        <v>1527</v>
      </c>
      <c r="S10" s="114" t="s">
        <v>652</v>
      </c>
      <c r="T10" s="175" t="s">
        <v>78</v>
      </c>
      <c r="U10" s="114" t="s">
        <v>654</v>
      </c>
      <c r="V10" s="114" t="s">
        <v>78</v>
      </c>
      <c r="W10" s="114" t="s">
        <v>1395</v>
      </c>
      <c r="X10" s="114" t="s">
        <v>335</v>
      </c>
      <c r="Y10" s="123" t="s">
        <v>235</v>
      </c>
    </row>
    <row r="11" spans="1:25" ht="25.5" customHeight="1">
      <c r="A11" s="123" t="s">
        <v>127</v>
      </c>
      <c r="B11" s="121" t="s">
        <v>1491</v>
      </c>
      <c r="C11" s="264" t="s">
        <v>1492</v>
      </c>
      <c r="D11" s="164"/>
      <c r="E11" s="114" t="s">
        <v>408</v>
      </c>
      <c r="F11" s="114" t="s">
        <v>1427</v>
      </c>
      <c r="G11" s="114" t="s">
        <v>1502</v>
      </c>
      <c r="H11" s="231" t="s">
        <v>1512</v>
      </c>
      <c r="I11" s="215" t="s">
        <v>1513</v>
      </c>
      <c r="J11" s="218" t="s">
        <v>1514</v>
      </c>
      <c r="K11" s="219">
        <v>0</v>
      </c>
      <c r="L11" s="214">
        <v>45</v>
      </c>
      <c r="M11" s="215">
        <v>45</v>
      </c>
      <c r="N11" s="218">
        <v>45</v>
      </c>
      <c r="O11" s="219">
        <v>0</v>
      </c>
      <c r="P11" s="220">
        <f t="shared" si="0"/>
        <v>135</v>
      </c>
      <c r="Q11" s="114" t="s">
        <v>1493</v>
      </c>
      <c r="R11" s="114" t="s">
        <v>1527</v>
      </c>
      <c r="S11" s="114" t="s">
        <v>1494</v>
      </c>
      <c r="T11" s="176" t="s">
        <v>1495</v>
      </c>
      <c r="U11" s="63" t="s">
        <v>400</v>
      </c>
      <c r="V11" s="165" t="s">
        <v>884</v>
      </c>
      <c r="W11" s="63" t="s">
        <v>655</v>
      </c>
      <c r="X11" s="114" t="s">
        <v>335</v>
      </c>
      <c r="Y11" s="123" t="s">
        <v>235</v>
      </c>
    </row>
    <row r="12" spans="1:25" ht="23.25" customHeight="1">
      <c r="A12" s="123" t="s">
        <v>134</v>
      </c>
      <c r="B12" s="121" t="s">
        <v>1396</v>
      </c>
      <c r="C12" s="264" t="s">
        <v>656</v>
      </c>
      <c r="D12" s="164"/>
      <c r="E12" s="121" t="s">
        <v>657</v>
      </c>
      <c r="F12" s="114" t="s">
        <v>658</v>
      </c>
      <c r="G12" s="114" t="s">
        <v>1502</v>
      </c>
      <c r="H12" s="214" t="s">
        <v>1539</v>
      </c>
      <c r="I12" s="215" t="s">
        <v>1540</v>
      </c>
      <c r="J12" s="218" t="s">
        <v>1541</v>
      </c>
      <c r="K12" s="219">
        <v>0</v>
      </c>
      <c r="L12" s="214">
        <v>140</v>
      </c>
      <c r="M12" s="215">
        <v>140</v>
      </c>
      <c r="N12" s="218">
        <v>140</v>
      </c>
      <c r="O12" s="219">
        <v>0</v>
      </c>
      <c r="P12" s="220">
        <f t="shared" si="0"/>
        <v>420</v>
      </c>
      <c r="Q12" s="121" t="s">
        <v>1379</v>
      </c>
      <c r="R12" s="63" t="s">
        <v>1527</v>
      </c>
      <c r="S12" s="114" t="s">
        <v>235</v>
      </c>
      <c r="T12" s="114" t="s">
        <v>235</v>
      </c>
      <c r="U12" s="114" t="s">
        <v>659</v>
      </c>
      <c r="V12" s="114" t="s">
        <v>660</v>
      </c>
      <c r="W12" s="121" t="s">
        <v>1496</v>
      </c>
      <c r="X12" s="114" t="s">
        <v>335</v>
      </c>
      <c r="Y12" s="123" t="s">
        <v>235</v>
      </c>
    </row>
    <row r="13" spans="1:25" ht="24" customHeight="1">
      <c r="A13" s="123" t="s">
        <v>140</v>
      </c>
      <c r="B13" s="121" t="s">
        <v>1497</v>
      </c>
      <c r="C13" s="264" t="s">
        <v>1383</v>
      </c>
      <c r="D13" s="164"/>
      <c r="E13" s="121" t="s">
        <v>408</v>
      </c>
      <c r="F13" s="114" t="s">
        <v>661</v>
      </c>
      <c r="G13" s="114" t="s">
        <v>1502</v>
      </c>
      <c r="H13" s="225" t="s">
        <v>1512</v>
      </c>
      <c r="I13" s="227" t="s">
        <v>1513</v>
      </c>
      <c r="J13" s="228">
        <v>0</v>
      </c>
      <c r="K13" s="219">
        <v>0</v>
      </c>
      <c r="L13" s="225">
        <v>63</v>
      </c>
      <c r="M13" s="227">
        <v>63</v>
      </c>
      <c r="N13" s="228">
        <v>0</v>
      </c>
      <c r="O13" s="219">
        <v>0</v>
      </c>
      <c r="P13" s="229">
        <f t="shared" si="0"/>
        <v>126</v>
      </c>
      <c r="Q13" s="63" t="s">
        <v>662</v>
      </c>
      <c r="R13" s="63" t="s">
        <v>1527</v>
      </c>
      <c r="S13" s="114" t="s">
        <v>663</v>
      </c>
      <c r="T13" s="114" t="s">
        <v>653</v>
      </c>
      <c r="U13" s="114" t="s">
        <v>664</v>
      </c>
      <c r="V13" s="114" t="s">
        <v>474</v>
      </c>
      <c r="W13" s="114" t="s">
        <v>665</v>
      </c>
      <c r="X13" s="114" t="s">
        <v>335</v>
      </c>
      <c r="Y13" s="123" t="s">
        <v>235</v>
      </c>
    </row>
    <row r="14" spans="1:25" ht="23.25" customHeight="1">
      <c r="A14" s="123" t="s">
        <v>146</v>
      </c>
      <c r="B14" s="177" t="s">
        <v>1532</v>
      </c>
      <c r="C14" s="270" t="s">
        <v>666</v>
      </c>
      <c r="D14" s="164"/>
      <c r="E14" s="177" t="s">
        <v>408</v>
      </c>
      <c r="F14" s="178" t="s">
        <v>1583</v>
      </c>
      <c r="G14" s="178" t="s">
        <v>1502</v>
      </c>
      <c r="H14" s="232" t="s">
        <v>1561</v>
      </c>
      <c r="I14" s="233" t="s">
        <v>1562</v>
      </c>
      <c r="J14" s="234">
        <v>0</v>
      </c>
      <c r="K14" s="235">
        <v>0</v>
      </c>
      <c r="L14" s="236">
        <v>52</v>
      </c>
      <c r="M14" s="237">
        <v>52</v>
      </c>
      <c r="N14" s="234">
        <v>0</v>
      </c>
      <c r="O14" s="235">
        <v>0</v>
      </c>
      <c r="P14" s="238">
        <f t="shared" si="0"/>
        <v>104</v>
      </c>
      <c r="Q14" s="180" t="s">
        <v>667</v>
      </c>
      <c r="R14" s="179" t="s">
        <v>1527</v>
      </c>
      <c r="S14" s="178" t="s">
        <v>668</v>
      </c>
      <c r="T14" s="181" t="s">
        <v>669</v>
      </c>
      <c r="U14" s="178" t="s">
        <v>670</v>
      </c>
      <c r="V14" s="114" t="s">
        <v>78</v>
      </c>
      <c r="W14" s="114" t="s">
        <v>671</v>
      </c>
      <c r="X14" s="114" t="s">
        <v>335</v>
      </c>
      <c r="Y14" s="123" t="s">
        <v>235</v>
      </c>
    </row>
    <row r="15" spans="1:25" ht="24.75" customHeight="1">
      <c r="A15" s="123" t="s">
        <v>188</v>
      </c>
      <c r="B15" s="121" t="s">
        <v>1581</v>
      </c>
      <c r="C15" s="264" t="s">
        <v>672</v>
      </c>
      <c r="D15" s="164"/>
      <c r="E15" s="114" t="s">
        <v>408</v>
      </c>
      <c r="F15" s="114" t="s">
        <v>1582</v>
      </c>
      <c r="G15" s="114" t="s">
        <v>1502</v>
      </c>
      <c r="H15" s="239" t="s">
        <v>1512</v>
      </c>
      <c r="I15" s="240" t="s">
        <v>1513</v>
      </c>
      <c r="J15" s="218">
        <v>0</v>
      </c>
      <c r="K15" s="219">
        <v>0</v>
      </c>
      <c r="L15" s="214">
        <v>60</v>
      </c>
      <c r="M15" s="215">
        <v>60</v>
      </c>
      <c r="N15" s="218">
        <v>0</v>
      </c>
      <c r="O15" s="219">
        <v>0</v>
      </c>
      <c r="P15" s="220">
        <f t="shared" si="0"/>
        <v>120</v>
      </c>
      <c r="Q15" s="121" t="s">
        <v>1164</v>
      </c>
      <c r="R15" s="182" t="s">
        <v>1527</v>
      </c>
      <c r="S15" s="165" t="s">
        <v>673</v>
      </c>
      <c r="T15" s="121" t="s">
        <v>674</v>
      </c>
      <c r="U15" s="121" t="s">
        <v>78</v>
      </c>
      <c r="V15" s="121" t="s">
        <v>78</v>
      </c>
      <c r="W15" s="121" t="s">
        <v>675</v>
      </c>
      <c r="X15" s="114" t="s">
        <v>335</v>
      </c>
      <c r="Y15" s="123" t="s">
        <v>235</v>
      </c>
    </row>
    <row r="16" spans="1:25" s="19" customFormat="1" ht="24.75" customHeight="1">
      <c r="A16" s="261" t="s">
        <v>192</v>
      </c>
      <c r="B16" s="262" t="s">
        <v>1570</v>
      </c>
      <c r="C16" s="262" t="s">
        <v>1571</v>
      </c>
      <c r="D16" s="263"/>
      <c r="E16" s="264" t="s">
        <v>540</v>
      </c>
      <c r="F16" s="265" t="s">
        <v>1572</v>
      </c>
      <c r="G16" s="266" t="s">
        <v>1502</v>
      </c>
      <c r="H16" s="278" t="s">
        <v>1512</v>
      </c>
      <c r="I16" s="277">
        <v>0</v>
      </c>
      <c r="J16" s="275">
        <v>0</v>
      </c>
      <c r="K16" s="273">
        <v>0</v>
      </c>
      <c r="L16" s="274">
        <v>35</v>
      </c>
      <c r="M16" s="276">
        <v>0</v>
      </c>
      <c r="N16" s="275">
        <v>0</v>
      </c>
      <c r="O16" s="273">
        <v>0</v>
      </c>
      <c r="P16" s="272">
        <v>35</v>
      </c>
      <c r="Q16" s="264" t="s">
        <v>1573</v>
      </c>
      <c r="R16" s="267" t="s">
        <v>1527</v>
      </c>
      <c r="S16" s="268" t="s">
        <v>881</v>
      </c>
      <c r="T16" s="264" t="s">
        <v>1574</v>
      </c>
      <c r="U16" s="264" t="s">
        <v>1575</v>
      </c>
      <c r="V16" s="264" t="s">
        <v>78</v>
      </c>
      <c r="W16" s="264" t="s">
        <v>1576</v>
      </c>
      <c r="X16" s="266" t="s">
        <v>335</v>
      </c>
      <c r="Y16" s="261" t="s">
        <v>42</v>
      </c>
    </row>
    <row r="17" spans="1:25" ht="24.75" customHeight="1">
      <c r="A17" s="123" t="s">
        <v>717</v>
      </c>
      <c r="B17" s="166" t="s">
        <v>1397</v>
      </c>
      <c r="C17" s="262" t="s">
        <v>676</v>
      </c>
      <c r="D17" s="164"/>
      <c r="E17" s="121" t="s">
        <v>408</v>
      </c>
      <c r="F17" s="176" t="s">
        <v>526</v>
      </c>
      <c r="G17" s="123" t="s">
        <v>1502</v>
      </c>
      <c r="H17" s="225" t="s">
        <v>1512</v>
      </c>
      <c r="I17" s="227" t="s">
        <v>1513</v>
      </c>
      <c r="J17" s="218" t="s">
        <v>1514</v>
      </c>
      <c r="K17" s="217">
        <v>0</v>
      </c>
      <c r="L17" s="214">
        <v>100</v>
      </c>
      <c r="M17" s="215">
        <v>100</v>
      </c>
      <c r="N17" s="218">
        <v>100</v>
      </c>
      <c r="O17" s="217">
        <v>0</v>
      </c>
      <c r="P17" s="220">
        <f t="shared" si="0"/>
        <v>300</v>
      </c>
      <c r="Q17" s="63" t="s">
        <v>1498</v>
      </c>
      <c r="R17" s="63" t="s">
        <v>1527</v>
      </c>
      <c r="S17" s="183" t="s">
        <v>42</v>
      </c>
      <c r="T17" s="183" t="s">
        <v>235</v>
      </c>
      <c r="U17" s="114" t="s">
        <v>235</v>
      </c>
      <c r="V17" s="183" t="s">
        <v>235</v>
      </c>
      <c r="W17" s="121" t="s">
        <v>677</v>
      </c>
      <c r="X17" s="114" t="s">
        <v>335</v>
      </c>
      <c r="Y17" s="123" t="s">
        <v>235</v>
      </c>
    </row>
    <row r="18" spans="1:25" ht="24.75" customHeight="1">
      <c r="A18" s="123" t="s">
        <v>199</v>
      </c>
      <c r="B18" s="63" t="s">
        <v>1398</v>
      </c>
      <c r="C18" s="264" t="s">
        <v>599</v>
      </c>
      <c r="D18" s="184"/>
      <c r="E18" s="63" t="s">
        <v>408</v>
      </c>
      <c r="F18" s="114" t="s">
        <v>1388</v>
      </c>
      <c r="G18" s="185" t="s">
        <v>1502</v>
      </c>
      <c r="H18" s="225" t="s">
        <v>1512</v>
      </c>
      <c r="I18" s="241" t="s">
        <v>1513</v>
      </c>
      <c r="J18" s="228" t="s">
        <v>1514</v>
      </c>
      <c r="K18" s="217">
        <v>0</v>
      </c>
      <c r="L18" s="222">
        <v>45</v>
      </c>
      <c r="M18" s="223">
        <v>45</v>
      </c>
      <c r="N18" s="216">
        <v>45</v>
      </c>
      <c r="O18" s="217">
        <v>0</v>
      </c>
      <c r="P18" s="224">
        <f t="shared" si="0"/>
        <v>135</v>
      </c>
      <c r="Q18" s="186" t="s">
        <v>1350</v>
      </c>
      <c r="R18" s="63" t="s">
        <v>1527</v>
      </c>
      <c r="S18" s="165" t="s">
        <v>610</v>
      </c>
      <c r="T18" s="187" t="s">
        <v>78</v>
      </c>
      <c r="U18" s="63" t="s">
        <v>618</v>
      </c>
      <c r="V18" s="121" t="s">
        <v>235</v>
      </c>
      <c r="W18" s="121" t="s">
        <v>626</v>
      </c>
      <c r="X18" s="114" t="s">
        <v>335</v>
      </c>
      <c r="Y18" s="123" t="s">
        <v>235</v>
      </c>
    </row>
    <row r="19" spans="1:25" ht="24.75" customHeight="1">
      <c r="A19" s="123" t="s">
        <v>885</v>
      </c>
      <c r="B19" s="121" t="s">
        <v>1577</v>
      </c>
      <c r="C19" s="264" t="s">
        <v>1499</v>
      </c>
      <c r="D19" s="164"/>
      <c r="E19" s="114" t="s">
        <v>540</v>
      </c>
      <c r="F19" s="114" t="s">
        <v>1428</v>
      </c>
      <c r="G19" s="114" t="s">
        <v>1502</v>
      </c>
      <c r="H19" s="231" t="s">
        <v>1528</v>
      </c>
      <c r="I19" s="215" t="s">
        <v>1529</v>
      </c>
      <c r="J19" s="218" t="s">
        <v>1530</v>
      </c>
      <c r="K19" s="219">
        <v>0</v>
      </c>
      <c r="L19" s="214">
        <v>174</v>
      </c>
      <c r="M19" s="215">
        <v>174</v>
      </c>
      <c r="N19" s="218">
        <v>174</v>
      </c>
      <c r="O19" s="219">
        <v>0</v>
      </c>
      <c r="P19" s="220">
        <f t="shared" si="0"/>
        <v>522</v>
      </c>
      <c r="Q19" s="114" t="s">
        <v>1165</v>
      </c>
      <c r="R19" s="177" t="s">
        <v>1527</v>
      </c>
      <c r="S19" s="114" t="s">
        <v>375</v>
      </c>
      <c r="T19" s="114" t="s">
        <v>375</v>
      </c>
      <c r="U19" s="188" t="s">
        <v>1500</v>
      </c>
      <c r="V19" s="165" t="s">
        <v>42</v>
      </c>
      <c r="W19" s="63" t="s">
        <v>1166</v>
      </c>
      <c r="X19" s="114" t="s">
        <v>335</v>
      </c>
      <c r="Y19" s="123" t="s">
        <v>235</v>
      </c>
    </row>
    <row r="20" spans="1:25" ht="23.25" customHeight="1">
      <c r="A20" s="123" t="s">
        <v>1172</v>
      </c>
      <c r="B20" s="166" t="s">
        <v>1399</v>
      </c>
      <c r="C20" s="264" t="s">
        <v>1167</v>
      </c>
      <c r="D20" s="114" t="s">
        <v>1171</v>
      </c>
      <c r="E20" s="114" t="s">
        <v>540</v>
      </c>
      <c r="F20" s="176" t="s">
        <v>1169</v>
      </c>
      <c r="G20" s="185" t="s">
        <v>1502</v>
      </c>
      <c r="H20" s="242" t="s">
        <v>1531</v>
      </c>
      <c r="I20" s="215">
        <v>0</v>
      </c>
      <c r="J20" s="218">
        <v>0</v>
      </c>
      <c r="K20" s="219">
        <v>0</v>
      </c>
      <c r="L20" s="214">
        <v>75</v>
      </c>
      <c r="M20" s="215">
        <v>0</v>
      </c>
      <c r="N20" s="218">
        <v>0</v>
      </c>
      <c r="O20" s="219">
        <v>0</v>
      </c>
      <c r="P20" s="220">
        <f t="shared" ref="P20:P23" si="1">SUM(L20:O20)</f>
        <v>75</v>
      </c>
      <c r="Q20" s="172" t="s">
        <v>1304</v>
      </c>
      <c r="R20" s="63" t="s">
        <v>1527</v>
      </c>
      <c r="S20" s="176" t="s">
        <v>1168</v>
      </c>
      <c r="T20" s="183" t="s">
        <v>78</v>
      </c>
      <c r="U20" s="176" t="s">
        <v>1384</v>
      </c>
      <c r="V20" s="183" t="s">
        <v>100</v>
      </c>
      <c r="W20" s="176" t="s">
        <v>1170</v>
      </c>
      <c r="X20" s="114" t="s">
        <v>335</v>
      </c>
      <c r="Y20" s="123" t="s">
        <v>235</v>
      </c>
    </row>
    <row r="21" spans="1:25" ht="24.75" customHeight="1">
      <c r="A21" s="123" t="s">
        <v>1329</v>
      </c>
      <c r="B21" s="121" t="s">
        <v>1400</v>
      </c>
      <c r="C21" s="262" t="s">
        <v>1401</v>
      </c>
      <c r="D21" s="164"/>
      <c r="E21" s="166" t="s">
        <v>1386</v>
      </c>
      <c r="F21" s="114" t="s">
        <v>1330</v>
      </c>
      <c r="G21" s="185" t="s">
        <v>1502</v>
      </c>
      <c r="H21" s="225" t="s">
        <v>1539</v>
      </c>
      <c r="I21" s="241" t="s">
        <v>1540</v>
      </c>
      <c r="J21" s="228" t="s">
        <v>1514</v>
      </c>
      <c r="K21" s="217">
        <v>0</v>
      </c>
      <c r="L21" s="222">
        <v>140</v>
      </c>
      <c r="M21" s="223">
        <v>140</v>
      </c>
      <c r="N21" s="216">
        <v>140</v>
      </c>
      <c r="O21" s="217">
        <v>0</v>
      </c>
      <c r="P21" s="224">
        <f t="shared" si="1"/>
        <v>420</v>
      </c>
      <c r="Q21" s="63" t="s">
        <v>1402</v>
      </c>
      <c r="R21" s="63" t="s">
        <v>1527</v>
      </c>
      <c r="S21" s="175" t="s">
        <v>235</v>
      </c>
      <c r="T21" s="175" t="s">
        <v>78</v>
      </c>
      <c r="U21" s="114" t="s">
        <v>1533</v>
      </c>
      <c r="V21" s="114" t="s">
        <v>42</v>
      </c>
      <c r="W21" s="114" t="s">
        <v>1331</v>
      </c>
      <c r="X21" s="114" t="s">
        <v>501</v>
      </c>
      <c r="Y21" s="123" t="s">
        <v>235</v>
      </c>
    </row>
    <row r="22" spans="1:25" ht="25.5" customHeight="1">
      <c r="A22" s="123" t="s">
        <v>1364</v>
      </c>
      <c r="B22" s="121" t="s">
        <v>1468</v>
      </c>
      <c r="C22" s="264" t="s">
        <v>1360</v>
      </c>
      <c r="D22" s="164"/>
      <c r="E22" s="114" t="s">
        <v>1301</v>
      </c>
      <c r="F22" s="114" t="s">
        <v>1467</v>
      </c>
      <c r="G22" s="185" t="s">
        <v>1502</v>
      </c>
      <c r="H22" s="231" t="s">
        <v>1512</v>
      </c>
      <c r="I22" s="215" t="s">
        <v>1513</v>
      </c>
      <c r="J22" s="218" t="s">
        <v>1514</v>
      </c>
      <c r="K22" s="217">
        <v>0</v>
      </c>
      <c r="L22" s="243">
        <v>90</v>
      </c>
      <c r="M22" s="244">
        <v>90</v>
      </c>
      <c r="N22" s="245">
        <v>90</v>
      </c>
      <c r="O22" s="246">
        <v>0</v>
      </c>
      <c r="P22" s="247">
        <f t="shared" si="1"/>
        <v>270</v>
      </c>
      <c r="Q22" s="63" t="s">
        <v>1501</v>
      </c>
      <c r="R22" s="63" t="s">
        <v>1527</v>
      </c>
      <c r="S22" s="175" t="s">
        <v>42</v>
      </c>
      <c r="T22" s="175" t="s">
        <v>42</v>
      </c>
      <c r="U22" s="114" t="s">
        <v>1361</v>
      </c>
      <c r="V22" s="175" t="s">
        <v>42</v>
      </c>
      <c r="W22" s="165" t="s">
        <v>1403</v>
      </c>
      <c r="X22" s="114" t="s">
        <v>335</v>
      </c>
      <c r="Y22" s="123" t="s">
        <v>235</v>
      </c>
    </row>
    <row r="23" spans="1:25" ht="25.5" customHeight="1">
      <c r="A23" s="123" t="s">
        <v>1569</v>
      </c>
      <c r="B23" s="166" t="s">
        <v>1525</v>
      </c>
      <c r="C23" s="264" t="s">
        <v>1521</v>
      </c>
      <c r="D23" s="189"/>
      <c r="E23" s="114" t="s">
        <v>540</v>
      </c>
      <c r="F23" s="114" t="s">
        <v>1524</v>
      </c>
      <c r="G23" s="185" t="s">
        <v>1502</v>
      </c>
      <c r="H23" s="214">
        <v>0</v>
      </c>
      <c r="I23" s="227" t="s">
        <v>1522</v>
      </c>
      <c r="J23" s="216">
        <v>0</v>
      </c>
      <c r="K23" s="217">
        <v>0</v>
      </c>
      <c r="L23" s="222">
        <v>0</v>
      </c>
      <c r="M23" s="223">
        <v>38</v>
      </c>
      <c r="N23" s="216">
        <v>0</v>
      </c>
      <c r="O23" s="217">
        <v>0</v>
      </c>
      <c r="P23" s="224">
        <f t="shared" si="1"/>
        <v>38</v>
      </c>
      <c r="Q23" s="190" t="s">
        <v>1523</v>
      </c>
      <c r="R23" s="63" t="s">
        <v>1527</v>
      </c>
      <c r="S23" s="172" t="s">
        <v>42</v>
      </c>
      <c r="T23" s="175" t="s">
        <v>78</v>
      </c>
      <c r="U23" s="114" t="s">
        <v>1385</v>
      </c>
      <c r="V23" s="114" t="s">
        <v>501</v>
      </c>
      <c r="W23" s="114" t="s">
        <v>1387</v>
      </c>
      <c r="X23" s="175" t="s">
        <v>335</v>
      </c>
      <c r="Y23" s="123" t="s">
        <v>42</v>
      </c>
    </row>
    <row r="24" spans="1:25" s="19" customFormat="1" ht="17.25" customHeight="1">
      <c r="A24" s="191"/>
      <c r="B24" s="191" t="s">
        <v>1328</v>
      </c>
      <c r="C24" s="192">
        <v>20</v>
      </c>
      <c r="D24" s="191"/>
      <c r="E24" s="191"/>
      <c r="F24" s="192">
        <v>20</v>
      </c>
      <c r="G24" s="191"/>
      <c r="H24" s="248">
        <v>19</v>
      </c>
      <c r="I24" s="249">
        <v>18</v>
      </c>
      <c r="J24" s="250">
        <v>12</v>
      </c>
      <c r="K24" s="251">
        <v>0</v>
      </c>
      <c r="L24" s="248">
        <f>SUM(L4:L23)</f>
        <v>1357</v>
      </c>
      <c r="M24" s="249">
        <f>SUM(M4:M23)</f>
        <v>1285</v>
      </c>
      <c r="N24" s="250">
        <f>SUM(N4:N23)</f>
        <v>983</v>
      </c>
      <c r="O24" s="251">
        <v>0</v>
      </c>
      <c r="P24" s="252">
        <f>SUM(P4:P23)</f>
        <v>3625</v>
      </c>
      <c r="Q24" s="191"/>
      <c r="R24" s="191"/>
      <c r="S24" s="191"/>
      <c r="T24" s="191"/>
      <c r="U24" s="253"/>
      <c r="V24" s="191"/>
      <c r="W24" s="191"/>
      <c r="X24" s="191"/>
      <c r="Y24" s="189"/>
    </row>
    <row r="25" spans="1:25" s="19" customFormat="1" ht="21.75" customHeight="1">
      <c r="A25" s="189"/>
      <c r="B25" s="189"/>
      <c r="C25" s="189"/>
      <c r="D25" s="189"/>
      <c r="E25" s="189"/>
      <c r="F25" s="189"/>
      <c r="G25" s="189"/>
      <c r="H25" s="199"/>
      <c r="I25" s="205"/>
      <c r="J25" s="202"/>
      <c r="K25" s="208"/>
      <c r="L25" s="199"/>
      <c r="M25" s="205"/>
      <c r="N25" s="202"/>
      <c r="O25" s="208"/>
      <c r="P25" s="211"/>
      <c r="Q25" s="189"/>
      <c r="R25" s="189"/>
      <c r="S25" s="189"/>
      <c r="T25" s="189"/>
      <c r="U25" s="189"/>
      <c r="V25" s="189"/>
      <c r="W25" s="189"/>
      <c r="X25" s="189"/>
      <c r="Y25" s="189"/>
    </row>
    <row r="26" spans="1:25">
      <c r="A26" s="21"/>
      <c r="B26" s="21"/>
      <c r="C26" s="21"/>
      <c r="D26" s="21"/>
      <c r="E26" s="21"/>
      <c r="F26" s="21"/>
      <c r="G26" s="21"/>
      <c r="Q26" s="21"/>
      <c r="R26" s="21"/>
      <c r="S26" s="21"/>
      <c r="T26" s="21"/>
      <c r="U26" s="21"/>
      <c r="V26" s="21"/>
      <c r="W26" s="21"/>
      <c r="X26" s="21"/>
      <c r="Y26" s="21"/>
    </row>
    <row r="27" spans="1:25">
      <c r="A27" s="21"/>
      <c r="B27" s="21"/>
      <c r="C27" s="21"/>
      <c r="D27" s="21"/>
      <c r="E27" s="21"/>
      <c r="F27" s="21"/>
      <c r="G27" s="21"/>
      <c r="Q27" s="21"/>
      <c r="R27" s="21"/>
      <c r="S27" s="21"/>
      <c r="T27" s="21"/>
      <c r="U27" s="21"/>
      <c r="V27" s="21"/>
      <c r="W27" s="21"/>
      <c r="X27" s="21"/>
      <c r="Y27" s="21"/>
    </row>
    <row r="28" spans="1:25" ht="15.75" customHeight="1">
      <c r="A28" s="21"/>
      <c r="B28" s="21"/>
      <c r="C28" s="21"/>
      <c r="D28" s="21"/>
      <c r="E28" s="21"/>
      <c r="F28" s="21"/>
      <c r="G28" s="21"/>
      <c r="Q28" s="21"/>
      <c r="R28" s="21"/>
      <c r="S28" s="21"/>
      <c r="T28" s="21"/>
      <c r="U28" s="21"/>
      <c r="V28" s="21"/>
      <c r="W28" s="21"/>
      <c r="X28" s="21"/>
      <c r="Y28" s="21"/>
    </row>
  </sheetData>
  <mergeCells count="20">
    <mergeCell ref="Q2:Q3"/>
    <mergeCell ref="R2:R3"/>
    <mergeCell ref="S2:S3"/>
    <mergeCell ref="T2:T3"/>
    <mergeCell ref="Y2:Y3"/>
    <mergeCell ref="A1:X1"/>
    <mergeCell ref="X2:X3"/>
    <mergeCell ref="F2:F3"/>
    <mergeCell ref="G2:G3"/>
    <mergeCell ref="H2:K2"/>
    <mergeCell ref="L2:O2"/>
    <mergeCell ref="U2:U3"/>
    <mergeCell ref="A2:A3"/>
    <mergeCell ref="B2:B3"/>
    <mergeCell ref="C2:C3"/>
    <mergeCell ref="D2:D3"/>
    <mergeCell ref="E2:E3"/>
    <mergeCell ref="V2:V3"/>
    <mergeCell ref="W2:W3"/>
    <mergeCell ref="P2:P3"/>
  </mergeCells>
  <phoneticPr fontId="55" type="noConversion"/>
  <pageMargins left="0.7" right="0.7" top="0.75" bottom="0.75" header="0.3" footer="0.3"/>
  <pageSetup paperSize="8"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0"/>
  <sheetViews>
    <sheetView tabSelected="1" view="pageBreakPreview" zoomScaleNormal="86" zoomScaleSheetLayoutView="100" workbookViewId="0">
      <pane ySplit="3" topLeftCell="A197" activePane="bottomLeft" state="frozen"/>
      <selection pane="bottomLeft" activeCell="J209" sqref="J209"/>
    </sheetView>
  </sheetViews>
  <sheetFormatPr defaultRowHeight="15"/>
  <cols>
    <col min="1" max="1" width="4.42578125" customWidth="1"/>
    <col min="2" max="2" width="22.5703125" style="21" customWidth="1"/>
    <col min="3" max="3" width="12.85546875" style="21" customWidth="1"/>
    <col min="4" max="4" width="9.28515625" style="21" customWidth="1"/>
    <col min="5" max="5" width="9.140625" style="21" customWidth="1"/>
    <col min="6" max="6" width="12.85546875" style="21" customWidth="1"/>
    <col min="7" max="7" width="9.85546875" style="21" customWidth="1"/>
    <col min="8" max="8" width="7.140625" style="21" customWidth="1"/>
    <col min="9" max="9" width="6" style="21" customWidth="1"/>
    <col min="10" max="10" width="5.85546875" style="21" customWidth="1"/>
    <col min="11" max="11" width="5.42578125" customWidth="1"/>
    <col min="12" max="12" width="5.140625" customWidth="1"/>
    <col min="13" max="13" width="5.28515625" customWidth="1"/>
    <col min="14" max="14" width="5" customWidth="1"/>
    <col min="15" max="15" width="5.5703125" customWidth="1"/>
    <col min="16" max="16" width="6.7109375" customWidth="1"/>
    <col min="17" max="17" width="17.28515625" customWidth="1"/>
    <col min="18" max="18" width="7.42578125" style="196" customWidth="1"/>
    <col min="19" max="19" width="8.5703125" customWidth="1"/>
    <col min="20" max="20" width="13.140625" customWidth="1"/>
    <col min="21" max="21" width="7.5703125" customWidth="1"/>
    <col min="22" max="22" width="8.5703125" customWidth="1"/>
    <col min="23" max="23" width="8.85546875" customWidth="1"/>
    <col min="24" max="24" width="10.42578125" customWidth="1"/>
    <col min="25" max="25" width="12" customWidth="1"/>
  </cols>
  <sheetData>
    <row r="1" spans="1:25" ht="15.75">
      <c r="A1" s="310" t="s">
        <v>1506</v>
      </c>
      <c r="B1" s="311"/>
      <c r="C1" s="311"/>
      <c r="D1" s="311"/>
      <c r="E1" s="311"/>
      <c r="F1" s="311"/>
      <c r="G1" s="311"/>
      <c r="H1" s="311"/>
      <c r="I1" s="311"/>
      <c r="J1" s="311"/>
      <c r="K1" s="311"/>
      <c r="L1" s="311"/>
      <c r="M1" s="311"/>
      <c r="N1" s="311"/>
      <c r="O1" s="311"/>
      <c r="P1" s="311"/>
      <c r="Q1" s="311"/>
      <c r="R1" s="311"/>
      <c r="S1" s="311"/>
      <c r="T1" s="311"/>
      <c r="U1" s="311"/>
      <c r="V1" s="311"/>
      <c r="W1" s="9"/>
      <c r="X1" s="10"/>
    </row>
    <row r="2" spans="1:25" ht="15" customHeight="1">
      <c r="A2" s="312" t="s">
        <v>16</v>
      </c>
      <c r="B2" s="314" t="s">
        <v>17</v>
      </c>
      <c r="C2" s="314" t="s">
        <v>18</v>
      </c>
      <c r="D2" s="314" t="s">
        <v>19</v>
      </c>
      <c r="E2" s="314" t="s">
        <v>20</v>
      </c>
      <c r="F2" s="314" t="s">
        <v>21</v>
      </c>
      <c r="G2" s="314" t="s">
        <v>22</v>
      </c>
      <c r="H2" s="316" t="s">
        <v>23</v>
      </c>
      <c r="I2" s="317"/>
      <c r="J2" s="317"/>
      <c r="K2" s="318"/>
      <c r="L2" s="316" t="s">
        <v>24</v>
      </c>
      <c r="M2" s="317"/>
      <c r="N2" s="317"/>
      <c r="O2" s="318"/>
      <c r="P2" s="319" t="s">
        <v>14</v>
      </c>
      <c r="Q2" s="312" t="s">
        <v>25</v>
      </c>
      <c r="R2" s="319" t="s">
        <v>26</v>
      </c>
      <c r="S2" s="321" t="s">
        <v>27</v>
      </c>
      <c r="T2" s="312" t="s">
        <v>28</v>
      </c>
      <c r="U2" s="312" t="s">
        <v>29</v>
      </c>
      <c r="V2" s="312" t="s">
        <v>30</v>
      </c>
      <c r="W2" s="312" t="s">
        <v>31</v>
      </c>
      <c r="X2" s="312" t="s">
        <v>32</v>
      </c>
      <c r="Y2" s="323" t="s">
        <v>1363</v>
      </c>
    </row>
    <row r="3" spans="1:25" ht="96.75" customHeight="1">
      <c r="A3" s="313"/>
      <c r="B3" s="315"/>
      <c r="C3" s="315"/>
      <c r="D3" s="315"/>
      <c r="E3" s="315"/>
      <c r="F3" s="315"/>
      <c r="G3" s="315"/>
      <c r="H3" s="12" t="s">
        <v>12</v>
      </c>
      <c r="I3" s="13" t="s">
        <v>33</v>
      </c>
      <c r="J3" s="12" t="s">
        <v>34</v>
      </c>
      <c r="K3" s="12" t="s">
        <v>10</v>
      </c>
      <c r="L3" s="12" t="s">
        <v>12</v>
      </c>
      <c r="M3" s="12" t="s">
        <v>33</v>
      </c>
      <c r="N3" s="12" t="s">
        <v>34</v>
      </c>
      <c r="O3" s="12" t="s">
        <v>35</v>
      </c>
      <c r="P3" s="320"/>
      <c r="Q3" s="313"/>
      <c r="R3" s="320"/>
      <c r="S3" s="322"/>
      <c r="T3" s="313"/>
      <c r="U3" s="313"/>
      <c r="V3" s="313"/>
      <c r="W3" s="313"/>
      <c r="X3" s="313"/>
      <c r="Y3" s="324"/>
    </row>
    <row r="4" spans="1:25" ht="15" customHeight="1">
      <c r="A4" s="325" t="s">
        <v>92</v>
      </c>
      <c r="B4" s="326"/>
      <c r="C4" s="326"/>
      <c r="D4" s="326"/>
      <c r="E4" s="326"/>
      <c r="F4" s="326"/>
      <c r="G4" s="326"/>
      <c r="H4" s="326"/>
      <c r="I4" s="326"/>
      <c r="J4" s="326"/>
      <c r="K4" s="326"/>
      <c r="L4" s="326"/>
      <c r="M4" s="326"/>
      <c r="N4" s="326"/>
      <c r="O4" s="326"/>
      <c r="P4" s="326"/>
      <c r="Q4" s="326"/>
      <c r="R4" s="326"/>
      <c r="S4" s="326"/>
      <c r="T4" s="326"/>
      <c r="U4" s="326"/>
      <c r="V4" s="326"/>
      <c r="W4" s="326"/>
      <c r="X4" s="326"/>
      <c r="Y4" s="327"/>
    </row>
    <row r="5" spans="1:25">
      <c r="A5" s="307" t="s">
        <v>36</v>
      </c>
      <c r="B5" s="308"/>
      <c r="C5" s="308"/>
      <c r="D5" s="308"/>
      <c r="E5" s="308"/>
      <c r="F5" s="308"/>
      <c r="G5" s="308"/>
      <c r="H5" s="308"/>
      <c r="I5" s="308"/>
      <c r="J5" s="308"/>
      <c r="K5" s="308"/>
      <c r="L5" s="308"/>
      <c r="M5" s="308"/>
      <c r="N5" s="308"/>
      <c r="O5" s="308"/>
      <c r="P5" s="308"/>
      <c r="Q5" s="308"/>
      <c r="R5" s="308"/>
      <c r="S5" s="308"/>
      <c r="T5" s="308"/>
      <c r="U5" s="308"/>
      <c r="V5" s="308"/>
      <c r="W5" s="308"/>
      <c r="X5" s="308"/>
      <c r="Y5" s="309"/>
    </row>
    <row r="6" spans="1:25" ht="183" customHeight="1">
      <c r="A6" s="23" t="s">
        <v>76</v>
      </c>
      <c r="B6" s="29" t="s">
        <v>1586</v>
      </c>
      <c r="C6" s="30" t="s">
        <v>529</v>
      </c>
      <c r="D6" s="30" t="s">
        <v>77</v>
      </c>
      <c r="E6" s="30" t="s">
        <v>540</v>
      </c>
      <c r="F6" s="30" t="s">
        <v>73</v>
      </c>
      <c r="G6" s="31" t="s">
        <v>1550</v>
      </c>
      <c r="H6" s="32" t="s">
        <v>1503</v>
      </c>
      <c r="I6" s="33" t="s">
        <v>1509</v>
      </c>
      <c r="J6" s="30">
        <v>0</v>
      </c>
      <c r="K6" s="30">
        <v>0</v>
      </c>
      <c r="L6" s="30">
        <v>40</v>
      </c>
      <c r="M6" s="33">
        <v>30</v>
      </c>
      <c r="N6" s="30">
        <v>0</v>
      </c>
      <c r="O6" s="30">
        <v>0</v>
      </c>
      <c r="P6" s="33">
        <f t="shared" ref="P6:P13" si="0">SUM(L6:O6)</f>
        <v>70</v>
      </c>
      <c r="Q6" s="34" t="s">
        <v>552</v>
      </c>
      <c r="R6" s="35" t="s">
        <v>77</v>
      </c>
      <c r="S6" s="33" t="s">
        <v>74</v>
      </c>
      <c r="T6" s="30" t="s">
        <v>547</v>
      </c>
      <c r="U6" s="36" t="s">
        <v>78</v>
      </c>
      <c r="V6" s="30" t="s">
        <v>75</v>
      </c>
      <c r="W6" s="30" t="s">
        <v>42</v>
      </c>
      <c r="X6" s="30" t="s">
        <v>549</v>
      </c>
      <c r="Y6" s="37" t="s">
        <v>235</v>
      </c>
    </row>
    <row r="7" spans="1:25" ht="210.75" customHeight="1">
      <c r="A7" s="23" t="s">
        <v>79</v>
      </c>
      <c r="B7" s="29" t="s">
        <v>1433</v>
      </c>
      <c r="C7" s="30" t="s">
        <v>37</v>
      </c>
      <c r="D7" s="38" t="s">
        <v>38</v>
      </c>
      <c r="E7" s="29" t="s">
        <v>408</v>
      </c>
      <c r="F7" s="30" t="s">
        <v>1563</v>
      </c>
      <c r="G7" s="39" t="s">
        <v>1550</v>
      </c>
      <c r="H7" s="30" t="s">
        <v>1589</v>
      </c>
      <c r="I7" s="30">
        <v>0</v>
      </c>
      <c r="J7" s="30">
        <v>0</v>
      </c>
      <c r="K7" s="30">
        <v>0</v>
      </c>
      <c r="L7" s="23">
        <v>49</v>
      </c>
      <c r="M7" s="30">
        <v>0</v>
      </c>
      <c r="N7" s="30">
        <v>0</v>
      </c>
      <c r="O7" s="30">
        <v>0</v>
      </c>
      <c r="P7" s="33">
        <v>49</v>
      </c>
      <c r="Q7" s="40" t="s">
        <v>553</v>
      </c>
      <c r="R7" s="30" t="s">
        <v>1526</v>
      </c>
      <c r="S7" s="23" t="s">
        <v>39</v>
      </c>
      <c r="T7" s="30" t="s">
        <v>40</v>
      </c>
      <c r="U7" s="41" t="s">
        <v>41</v>
      </c>
      <c r="V7" s="30" t="s">
        <v>1305</v>
      </c>
      <c r="W7" s="23" t="s">
        <v>42</v>
      </c>
      <c r="X7" s="30" t="s">
        <v>548</v>
      </c>
      <c r="Y7" s="37" t="s">
        <v>235</v>
      </c>
    </row>
    <row r="8" spans="1:25" ht="199.5" customHeight="1">
      <c r="A8" s="23" t="s">
        <v>80</v>
      </c>
      <c r="B8" s="29" t="s">
        <v>1434</v>
      </c>
      <c r="C8" s="30" t="s">
        <v>43</v>
      </c>
      <c r="D8" s="30" t="s">
        <v>44</v>
      </c>
      <c r="E8" s="29" t="s">
        <v>408</v>
      </c>
      <c r="F8" s="30" t="s">
        <v>45</v>
      </c>
      <c r="G8" s="39" t="s">
        <v>1550</v>
      </c>
      <c r="H8" s="30" t="s">
        <v>1503</v>
      </c>
      <c r="I8" s="30">
        <v>0</v>
      </c>
      <c r="J8" s="30">
        <v>0</v>
      </c>
      <c r="K8" s="30">
        <v>0</v>
      </c>
      <c r="L8" s="23">
        <v>57</v>
      </c>
      <c r="M8" s="30">
        <v>0</v>
      </c>
      <c r="N8" s="30">
        <v>0</v>
      </c>
      <c r="O8" s="30">
        <v>0</v>
      </c>
      <c r="P8" s="33">
        <f t="shared" si="0"/>
        <v>57</v>
      </c>
      <c r="Q8" s="40" t="s">
        <v>554</v>
      </c>
      <c r="R8" s="30" t="s">
        <v>1526</v>
      </c>
      <c r="S8" s="30" t="s">
        <v>39</v>
      </c>
      <c r="T8" s="30" t="s">
        <v>46</v>
      </c>
      <c r="U8" s="42" t="s">
        <v>41</v>
      </c>
      <c r="V8" s="33" t="s">
        <v>47</v>
      </c>
      <c r="W8" s="30" t="s">
        <v>48</v>
      </c>
      <c r="X8" s="33" t="s">
        <v>895</v>
      </c>
      <c r="Y8" s="37" t="s">
        <v>235</v>
      </c>
    </row>
    <row r="9" spans="1:25" ht="159.75" customHeight="1">
      <c r="A9" s="23" t="s">
        <v>81</v>
      </c>
      <c r="B9" s="43" t="s">
        <v>1435</v>
      </c>
      <c r="C9" s="30" t="s">
        <v>49</v>
      </c>
      <c r="D9" s="30" t="s">
        <v>50</v>
      </c>
      <c r="E9" s="29" t="s">
        <v>408</v>
      </c>
      <c r="F9" s="30" t="s">
        <v>51</v>
      </c>
      <c r="G9" s="39" t="s">
        <v>1550</v>
      </c>
      <c r="H9" s="30" t="s">
        <v>1589</v>
      </c>
      <c r="I9" s="30">
        <v>0</v>
      </c>
      <c r="J9" s="30">
        <v>0</v>
      </c>
      <c r="K9" s="30">
        <v>0</v>
      </c>
      <c r="L9" s="30">
        <v>57</v>
      </c>
      <c r="M9" s="30">
        <v>0</v>
      </c>
      <c r="N9" s="30">
        <v>0</v>
      </c>
      <c r="O9" s="30">
        <v>0</v>
      </c>
      <c r="P9" s="33">
        <f t="shared" si="0"/>
        <v>57</v>
      </c>
      <c r="Q9" s="44" t="s">
        <v>555</v>
      </c>
      <c r="R9" s="30" t="s">
        <v>1526</v>
      </c>
      <c r="S9" s="30" t="s">
        <v>52</v>
      </c>
      <c r="T9" s="30" t="s">
        <v>46</v>
      </c>
      <c r="U9" s="30" t="s">
        <v>53</v>
      </c>
      <c r="V9" s="30" t="s">
        <v>54</v>
      </c>
      <c r="W9" s="30" t="s">
        <v>48</v>
      </c>
      <c r="X9" s="30" t="s">
        <v>550</v>
      </c>
      <c r="Y9" s="37" t="s">
        <v>235</v>
      </c>
    </row>
    <row r="10" spans="1:25" ht="240" customHeight="1">
      <c r="A10" s="23" t="s">
        <v>82</v>
      </c>
      <c r="B10" s="34" t="s">
        <v>1436</v>
      </c>
      <c r="C10" s="34" t="s">
        <v>530</v>
      </c>
      <c r="D10" s="30" t="s">
        <v>55</v>
      </c>
      <c r="E10" s="29" t="s">
        <v>408</v>
      </c>
      <c r="F10" s="34" t="s">
        <v>83</v>
      </c>
      <c r="G10" s="45" t="s">
        <v>1550</v>
      </c>
      <c r="H10" s="30" t="s">
        <v>1589</v>
      </c>
      <c r="I10" s="30">
        <v>0</v>
      </c>
      <c r="J10" s="30">
        <v>0</v>
      </c>
      <c r="K10" s="30">
        <v>0</v>
      </c>
      <c r="L10" s="30">
        <v>57</v>
      </c>
      <c r="M10" s="30">
        <v>0</v>
      </c>
      <c r="N10" s="30">
        <v>0</v>
      </c>
      <c r="O10" s="30">
        <v>0</v>
      </c>
      <c r="P10" s="33">
        <f t="shared" si="0"/>
        <v>57</v>
      </c>
      <c r="Q10" s="34" t="s">
        <v>556</v>
      </c>
      <c r="R10" s="34" t="s">
        <v>1526</v>
      </c>
      <c r="S10" s="34" t="s">
        <v>56</v>
      </c>
      <c r="T10" s="35" t="s">
        <v>57</v>
      </c>
      <c r="U10" s="34" t="s">
        <v>58</v>
      </c>
      <c r="V10" s="35" t="s">
        <v>84</v>
      </c>
      <c r="W10" s="30" t="s">
        <v>48</v>
      </c>
      <c r="X10" s="35" t="s">
        <v>551</v>
      </c>
      <c r="Y10" s="37" t="s">
        <v>235</v>
      </c>
    </row>
    <row r="11" spans="1:25" ht="195.75" customHeight="1">
      <c r="A11" s="23" t="s">
        <v>85</v>
      </c>
      <c r="B11" s="29" t="s">
        <v>1437</v>
      </c>
      <c r="C11" s="30" t="s">
        <v>59</v>
      </c>
      <c r="D11" s="30" t="s">
        <v>60</v>
      </c>
      <c r="E11" s="29" t="s">
        <v>408</v>
      </c>
      <c r="F11" s="30" t="s">
        <v>86</v>
      </c>
      <c r="G11" s="30" t="s">
        <v>1550</v>
      </c>
      <c r="H11" s="30" t="s">
        <v>1503</v>
      </c>
      <c r="I11" s="30">
        <v>0</v>
      </c>
      <c r="J11" s="30">
        <v>0</v>
      </c>
      <c r="K11" s="30">
        <v>0</v>
      </c>
      <c r="L11" s="30">
        <v>35</v>
      </c>
      <c r="M11" s="30">
        <v>0</v>
      </c>
      <c r="N11" s="30">
        <v>0</v>
      </c>
      <c r="O11" s="30">
        <v>0</v>
      </c>
      <c r="P11" s="33">
        <f t="shared" si="0"/>
        <v>35</v>
      </c>
      <c r="Q11" s="33" t="s">
        <v>87</v>
      </c>
      <c r="R11" s="34" t="s">
        <v>1526</v>
      </c>
      <c r="S11" s="30" t="s">
        <v>39</v>
      </c>
      <c r="T11" s="33" t="s">
        <v>61</v>
      </c>
      <c r="U11" s="46" t="s">
        <v>88</v>
      </c>
      <c r="V11" s="33" t="s">
        <v>62</v>
      </c>
      <c r="W11" s="23" t="s">
        <v>42</v>
      </c>
      <c r="X11" s="33" t="s">
        <v>1051</v>
      </c>
      <c r="Y11" s="37" t="s">
        <v>235</v>
      </c>
    </row>
    <row r="12" spans="1:25" ht="147.75" customHeight="1">
      <c r="A12" s="23" t="s">
        <v>89</v>
      </c>
      <c r="B12" s="29" t="s">
        <v>1438</v>
      </c>
      <c r="C12" s="30" t="s">
        <v>63</v>
      </c>
      <c r="D12" s="30" t="s">
        <v>64</v>
      </c>
      <c r="E12" s="29" t="s">
        <v>408</v>
      </c>
      <c r="F12" s="30" t="s">
        <v>65</v>
      </c>
      <c r="G12" s="23" t="s">
        <v>1550</v>
      </c>
      <c r="H12" s="30" t="s">
        <v>1589</v>
      </c>
      <c r="I12" s="30">
        <v>0</v>
      </c>
      <c r="J12" s="30">
        <v>0</v>
      </c>
      <c r="K12" s="30">
        <v>0</v>
      </c>
      <c r="L12" s="30">
        <v>60</v>
      </c>
      <c r="M12" s="30">
        <v>0</v>
      </c>
      <c r="N12" s="30">
        <v>0</v>
      </c>
      <c r="O12" s="30">
        <v>0</v>
      </c>
      <c r="P12" s="33">
        <f t="shared" si="0"/>
        <v>60</v>
      </c>
      <c r="Q12" s="34" t="s">
        <v>1036</v>
      </c>
      <c r="R12" s="34" t="s">
        <v>1526</v>
      </c>
      <c r="S12" s="35" t="s">
        <v>56</v>
      </c>
      <c r="T12" s="30" t="s">
        <v>46</v>
      </c>
      <c r="U12" s="33" t="s">
        <v>66</v>
      </c>
      <c r="V12" s="30" t="s">
        <v>67</v>
      </c>
      <c r="W12" s="30" t="s">
        <v>48</v>
      </c>
      <c r="X12" s="30" t="s">
        <v>1052</v>
      </c>
      <c r="Y12" s="37" t="s">
        <v>235</v>
      </c>
    </row>
    <row r="13" spans="1:25" ht="186" customHeight="1">
      <c r="A13" s="23" t="s">
        <v>90</v>
      </c>
      <c r="B13" s="29" t="s">
        <v>1439</v>
      </c>
      <c r="C13" s="30" t="s">
        <v>68</v>
      </c>
      <c r="D13" s="30" t="s">
        <v>69</v>
      </c>
      <c r="E13" s="29" t="s">
        <v>408</v>
      </c>
      <c r="F13" s="30" t="s">
        <v>70</v>
      </c>
      <c r="G13" s="23" t="s">
        <v>1550</v>
      </c>
      <c r="H13" s="30">
        <v>0</v>
      </c>
      <c r="I13" s="47" t="s">
        <v>1509</v>
      </c>
      <c r="J13" s="30">
        <v>0</v>
      </c>
      <c r="K13" s="30">
        <v>0</v>
      </c>
      <c r="L13" s="30">
        <v>0</v>
      </c>
      <c r="M13" s="30">
        <v>49</v>
      </c>
      <c r="N13" s="30">
        <v>0</v>
      </c>
      <c r="O13" s="30">
        <v>0</v>
      </c>
      <c r="P13" s="33">
        <f t="shared" si="0"/>
        <v>49</v>
      </c>
      <c r="Q13" s="35" t="s">
        <v>557</v>
      </c>
      <c r="R13" s="34" t="s">
        <v>1526</v>
      </c>
      <c r="S13" s="30" t="s">
        <v>39</v>
      </c>
      <c r="T13" s="30" t="s">
        <v>46</v>
      </c>
      <c r="U13" s="46" t="s">
        <v>71</v>
      </c>
      <c r="V13" s="30" t="s">
        <v>72</v>
      </c>
      <c r="W13" s="30" t="s">
        <v>42</v>
      </c>
      <c r="X13" s="33" t="s">
        <v>845</v>
      </c>
      <c r="Y13" s="37" t="s">
        <v>235</v>
      </c>
    </row>
    <row r="14" spans="1:25">
      <c r="A14" s="23"/>
      <c r="B14" s="48" t="s">
        <v>91</v>
      </c>
      <c r="C14" s="48">
        <v>8</v>
      </c>
      <c r="D14" s="48"/>
      <c r="E14" s="48"/>
      <c r="F14" s="48">
        <v>8</v>
      </c>
      <c r="G14" s="48"/>
      <c r="H14" s="48">
        <v>7</v>
      </c>
      <c r="I14" s="48">
        <v>2</v>
      </c>
      <c r="J14" s="48">
        <v>0</v>
      </c>
      <c r="K14" s="48">
        <v>0</v>
      </c>
      <c r="L14" s="48">
        <f>SUM(L6:L13)</f>
        <v>355</v>
      </c>
      <c r="M14" s="48">
        <f>SUM(M6:M13)</f>
        <v>79</v>
      </c>
      <c r="N14" s="48">
        <v>0</v>
      </c>
      <c r="O14" s="48">
        <v>0</v>
      </c>
      <c r="P14" s="48">
        <f>SUM(P6:P13)</f>
        <v>434</v>
      </c>
      <c r="Q14" s="49"/>
      <c r="R14" s="48"/>
      <c r="S14" s="48"/>
      <c r="T14" s="48"/>
      <c r="U14" s="48"/>
      <c r="V14" s="48"/>
      <c r="W14" s="48"/>
      <c r="X14" s="48">
        <v>41</v>
      </c>
      <c r="Y14" s="26"/>
    </row>
    <row r="15" spans="1:25">
      <c r="A15" s="307" t="s">
        <v>93</v>
      </c>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9"/>
    </row>
    <row r="16" spans="1:25" ht="175.5" customHeight="1">
      <c r="A16" s="23" t="s">
        <v>76</v>
      </c>
      <c r="B16" s="30" t="s">
        <v>1443</v>
      </c>
      <c r="C16" s="50" t="s">
        <v>810</v>
      </c>
      <c r="D16" s="23"/>
      <c r="E16" s="50" t="s">
        <v>540</v>
      </c>
      <c r="F16" s="50" t="s">
        <v>813</v>
      </c>
      <c r="G16" s="50" t="s">
        <v>1550</v>
      </c>
      <c r="H16" s="30" t="s">
        <v>1503</v>
      </c>
      <c r="I16" s="47" t="s">
        <v>1509</v>
      </c>
      <c r="J16" s="30">
        <v>0</v>
      </c>
      <c r="K16" s="30">
        <v>0</v>
      </c>
      <c r="L16" s="30">
        <v>40</v>
      </c>
      <c r="M16" s="30">
        <v>30</v>
      </c>
      <c r="N16" s="30">
        <v>0</v>
      </c>
      <c r="O16" s="30">
        <v>0</v>
      </c>
      <c r="P16" s="30">
        <f>SUM(L16:O16)</f>
        <v>70</v>
      </c>
      <c r="Q16" s="50" t="s">
        <v>811</v>
      </c>
      <c r="R16" s="50" t="s">
        <v>1505</v>
      </c>
      <c r="S16" s="50" t="s">
        <v>52</v>
      </c>
      <c r="T16" s="50" t="s">
        <v>812</v>
      </c>
      <c r="U16" s="50" t="s">
        <v>235</v>
      </c>
      <c r="V16" s="50" t="s">
        <v>1306</v>
      </c>
      <c r="W16" s="30" t="s">
        <v>42</v>
      </c>
      <c r="X16" s="50" t="s">
        <v>814</v>
      </c>
      <c r="Y16" s="37" t="s">
        <v>235</v>
      </c>
    </row>
    <row r="17" spans="1:25" ht="156" customHeight="1">
      <c r="A17" s="23" t="s">
        <v>79</v>
      </c>
      <c r="B17" s="29" t="s">
        <v>1442</v>
      </c>
      <c r="C17" s="30" t="s">
        <v>94</v>
      </c>
      <c r="D17" s="30" t="s">
        <v>95</v>
      </c>
      <c r="E17" s="29" t="s">
        <v>408</v>
      </c>
      <c r="F17" s="30" t="s">
        <v>96</v>
      </c>
      <c r="G17" s="30" t="s">
        <v>1550</v>
      </c>
      <c r="H17" s="30" t="s">
        <v>1587</v>
      </c>
      <c r="I17" s="33" t="s">
        <v>1588</v>
      </c>
      <c r="J17" s="30">
        <v>0</v>
      </c>
      <c r="K17" s="30">
        <v>0</v>
      </c>
      <c r="L17" s="30">
        <v>80</v>
      </c>
      <c r="M17" s="30">
        <v>80</v>
      </c>
      <c r="N17" s="30">
        <v>0</v>
      </c>
      <c r="O17" s="30">
        <v>0</v>
      </c>
      <c r="P17" s="30">
        <f t="shared" ref="P17:P25" si="1">SUM(L17:O17)</f>
        <v>160</v>
      </c>
      <c r="Q17" s="33" t="s">
        <v>1032</v>
      </c>
      <c r="R17" s="30" t="s">
        <v>1526</v>
      </c>
      <c r="S17" s="30" t="s">
        <v>39</v>
      </c>
      <c r="T17" s="30" t="s">
        <v>97</v>
      </c>
      <c r="U17" s="30" t="s">
        <v>98</v>
      </c>
      <c r="V17" s="30" t="s">
        <v>1307</v>
      </c>
      <c r="W17" s="30" t="s">
        <v>501</v>
      </c>
      <c r="X17" s="30" t="s">
        <v>101</v>
      </c>
      <c r="Y17" s="37" t="s">
        <v>235</v>
      </c>
    </row>
    <row r="18" spans="1:25" ht="144" customHeight="1">
      <c r="A18" s="23" t="s">
        <v>80</v>
      </c>
      <c r="B18" s="29" t="s">
        <v>1440</v>
      </c>
      <c r="C18" s="30" t="s">
        <v>105</v>
      </c>
      <c r="D18" s="30" t="s">
        <v>106</v>
      </c>
      <c r="E18" s="29" t="s">
        <v>408</v>
      </c>
      <c r="F18" s="30" t="s">
        <v>107</v>
      </c>
      <c r="G18" s="30" t="s">
        <v>1550</v>
      </c>
      <c r="H18" s="30" t="s">
        <v>1587</v>
      </c>
      <c r="I18" s="30">
        <v>0</v>
      </c>
      <c r="J18" s="30">
        <v>0</v>
      </c>
      <c r="K18" s="30">
        <v>0</v>
      </c>
      <c r="L18" s="30">
        <v>40</v>
      </c>
      <c r="M18" s="30">
        <v>0</v>
      </c>
      <c r="N18" s="30">
        <v>0</v>
      </c>
      <c r="O18" s="30">
        <v>0</v>
      </c>
      <c r="P18" s="30">
        <f t="shared" si="1"/>
        <v>40</v>
      </c>
      <c r="Q18" s="40" t="s">
        <v>1033</v>
      </c>
      <c r="R18" s="30" t="s">
        <v>1526</v>
      </c>
      <c r="S18" s="30" t="s">
        <v>39</v>
      </c>
      <c r="T18" s="30" t="s">
        <v>108</v>
      </c>
      <c r="U18" s="30" t="s">
        <v>98</v>
      </c>
      <c r="V18" s="30" t="s">
        <v>109</v>
      </c>
      <c r="W18" s="30" t="s">
        <v>110</v>
      </c>
      <c r="X18" s="30" t="s">
        <v>111</v>
      </c>
      <c r="Y18" s="37" t="s">
        <v>235</v>
      </c>
    </row>
    <row r="19" spans="1:25" ht="156.75" customHeight="1">
      <c r="A19" s="23" t="s">
        <v>81</v>
      </c>
      <c r="B19" s="29" t="s">
        <v>1441</v>
      </c>
      <c r="C19" s="30" t="s">
        <v>558</v>
      </c>
      <c r="D19" s="30" t="s">
        <v>1034</v>
      </c>
      <c r="E19" s="29" t="s">
        <v>559</v>
      </c>
      <c r="F19" s="30" t="s">
        <v>113</v>
      </c>
      <c r="G19" s="30" t="s">
        <v>1550</v>
      </c>
      <c r="H19" s="30" t="s">
        <v>1587</v>
      </c>
      <c r="I19" s="30">
        <v>0</v>
      </c>
      <c r="J19" s="30">
        <v>0</v>
      </c>
      <c r="K19" s="30">
        <v>0</v>
      </c>
      <c r="L19" s="30">
        <v>20</v>
      </c>
      <c r="M19" s="30">
        <v>0</v>
      </c>
      <c r="N19" s="30">
        <v>0</v>
      </c>
      <c r="O19" s="30">
        <v>0</v>
      </c>
      <c r="P19" s="30">
        <f t="shared" si="1"/>
        <v>20</v>
      </c>
      <c r="Q19" s="40" t="s">
        <v>1025</v>
      </c>
      <c r="R19" s="30" t="s">
        <v>1526</v>
      </c>
      <c r="S19" s="30" t="s">
        <v>39</v>
      </c>
      <c r="T19" s="30" t="s">
        <v>108</v>
      </c>
      <c r="U19" s="30" t="s">
        <v>98</v>
      </c>
      <c r="V19" s="30" t="s">
        <v>114</v>
      </c>
      <c r="W19" s="30" t="s">
        <v>110</v>
      </c>
      <c r="X19" s="30" t="s">
        <v>115</v>
      </c>
      <c r="Y19" s="37" t="s">
        <v>235</v>
      </c>
    </row>
    <row r="20" spans="1:25" ht="144.75" customHeight="1">
      <c r="A20" s="23" t="s">
        <v>82</v>
      </c>
      <c r="B20" s="29" t="s">
        <v>1444</v>
      </c>
      <c r="C20" s="30" t="s">
        <v>116</v>
      </c>
      <c r="D20" s="30" t="s">
        <v>95</v>
      </c>
      <c r="E20" s="29" t="s">
        <v>559</v>
      </c>
      <c r="F20" s="30" t="s">
        <v>119</v>
      </c>
      <c r="G20" s="30" t="s">
        <v>1550</v>
      </c>
      <c r="H20" s="30" t="s">
        <v>1587</v>
      </c>
      <c r="I20" s="30">
        <v>0</v>
      </c>
      <c r="J20" s="30">
        <v>0</v>
      </c>
      <c r="K20" s="30">
        <v>0</v>
      </c>
      <c r="L20" s="30">
        <v>40</v>
      </c>
      <c r="M20" s="30">
        <v>0</v>
      </c>
      <c r="N20" s="30">
        <v>0</v>
      </c>
      <c r="O20" s="30">
        <v>0</v>
      </c>
      <c r="P20" s="30">
        <f t="shared" si="1"/>
        <v>40</v>
      </c>
      <c r="Q20" s="40" t="s">
        <v>1026</v>
      </c>
      <c r="R20" s="30" t="s">
        <v>1526</v>
      </c>
      <c r="S20" s="30" t="s">
        <v>39</v>
      </c>
      <c r="T20" s="30" t="s">
        <v>108</v>
      </c>
      <c r="U20" s="46" t="s">
        <v>117</v>
      </c>
      <c r="V20" s="30" t="s">
        <v>118</v>
      </c>
      <c r="W20" s="30" t="s">
        <v>100</v>
      </c>
      <c r="X20" s="30" t="s">
        <v>120</v>
      </c>
      <c r="Y20" s="37" t="s">
        <v>235</v>
      </c>
    </row>
    <row r="21" spans="1:25" ht="148.5" customHeight="1">
      <c r="A21" s="23" t="s">
        <v>85</v>
      </c>
      <c r="B21" s="29" t="s">
        <v>1445</v>
      </c>
      <c r="C21" s="30" t="s">
        <v>122</v>
      </c>
      <c r="D21" s="30" t="s">
        <v>123</v>
      </c>
      <c r="E21" s="29" t="s">
        <v>559</v>
      </c>
      <c r="F21" s="30" t="s">
        <v>124</v>
      </c>
      <c r="G21" s="30" t="s">
        <v>1550</v>
      </c>
      <c r="H21" s="30" t="s">
        <v>1587</v>
      </c>
      <c r="I21" s="30">
        <v>0</v>
      </c>
      <c r="J21" s="30">
        <v>0</v>
      </c>
      <c r="K21" s="30">
        <v>0</v>
      </c>
      <c r="L21" s="30">
        <v>40</v>
      </c>
      <c r="M21" s="30">
        <v>0</v>
      </c>
      <c r="N21" s="30">
        <v>0</v>
      </c>
      <c r="O21" s="30">
        <v>0</v>
      </c>
      <c r="P21" s="30">
        <f t="shared" si="1"/>
        <v>40</v>
      </c>
      <c r="Q21" s="40" t="s">
        <v>1027</v>
      </c>
      <c r="R21" s="30" t="s">
        <v>1526</v>
      </c>
      <c r="S21" s="30" t="s">
        <v>39</v>
      </c>
      <c r="T21" s="30" t="s">
        <v>97</v>
      </c>
      <c r="U21" s="30" t="s">
        <v>98</v>
      </c>
      <c r="V21" s="30" t="s">
        <v>125</v>
      </c>
      <c r="W21" s="30" t="s">
        <v>110</v>
      </c>
      <c r="X21" s="30" t="s">
        <v>126</v>
      </c>
      <c r="Y21" s="37" t="s">
        <v>235</v>
      </c>
    </row>
    <row r="22" spans="1:25" ht="147.75" customHeight="1">
      <c r="A22" s="23" t="s">
        <v>121</v>
      </c>
      <c r="B22" s="29" t="s">
        <v>1446</v>
      </c>
      <c r="C22" s="30" t="s">
        <v>128</v>
      </c>
      <c r="D22" s="30" t="s">
        <v>1035</v>
      </c>
      <c r="E22" s="29" t="s">
        <v>559</v>
      </c>
      <c r="F22" s="30" t="s">
        <v>129</v>
      </c>
      <c r="G22" s="30" t="s">
        <v>1550</v>
      </c>
      <c r="H22" s="30" t="s">
        <v>1587</v>
      </c>
      <c r="I22" s="30">
        <v>0</v>
      </c>
      <c r="J22" s="30">
        <v>0</v>
      </c>
      <c r="K22" s="30">
        <v>0</v>
      </c>
      <c r="L22" s="30">
        <v>40</v>
      </c>
      <c r="M22" s="30">
        <v>0</v>
      </c>
      <c r="N22" s="30">
        <v>0</v>
      </c>
      <c r="O22" s="30">
        <v>0</v>
      </c>
      <c r="P22" s="30">
        <f t="shared" si="1"/>
        <v>40</v>
      </c>
      <c r="Q22" s="40" t="s">
        <v>1028</v>
      </c>
      <c r="R22" s="30" t="s">
        <v>1526</v>
      </c>
      <c r="S22" s="30" t="s">
        <v>39</v>
      </c>
      <c r="T22" s="30" t="s">
        <v>130</v>
      </c>
      <c r="U22" s="46" t="s">
        <v>131</v>
      </c>
      <c r="V22" s="30" t="s">
        <v>132</v>
      </c>
      <c r="W22" s="30" t="s">
        <v>110</v>
      </c>
      <c r="X22" s="30" t="s">
        <v>133</v>
      </c>
      <c r="Y22" s="37" t="s">
        <v>235</v>
      </c>
    </row>
    <row r="23" spans="1:25" ht="147.75" customHeight="1">
      <c r="A23" s="23" t="s">
        <v>127</v>
      </c>
      <c r="B23" s="29" t="s">
        <v>1447</v>
      </c>
      <c r="C23" s="30" t="s">
        <v>135</v>
      </c>
      <c r="D23" s="30" t="s">
        <v>136</v>
      </c>
      <c r="E23" s="29" t="s">
        <v>408</v>
      </c>
      <c r="F23" s="30" t="s">
        <v>137</v>
      </c>
      <c r="G23" s="30" t="s">
        <v>1550</v>
      </c>
      <c r="H23" s="30" t="s">
        <v>1587</v>
      </c>
      <c r="I23" s="30">
        <v>0</v>
      </c>
      <c r="J23" s="30">
        <v>0</v>
      </c>
      <c r="K23" s="30">
        <v>0</v>
      </c>
      <c r="L23" s="30">
        <v>20</v>
      </c>
      <c r="M23" s="30">
        <v>0</v>
      </c>
      <c r="N23" s="30">
        <v>0</v>
      </c>
      <c r="O23" s="30">
        <v>0</v>
      </c>
      <c r="P23" s="30">
        <f>SUM(L23:O23)</f>
        <v>20</v>
      </c>
      <c r="Q23" s="40" t="s">
        <v>1029</v>
      </c>
      <c r="R23" s="30" t="s">
        <v>1526</v>
      </c>
      <c r="S23" s="30" t="s">
        <v>39</v>
      </c>
      <c r="T23" s="30" t="s">
        <v>108</v>
      </c>
      <c r="U23" s="30" t="s">
        <v>131</v>
      </c>
      <c r="V23" s="30" t="s">
        <v>138</v>
      </c>
      <c r="W23" s="30" t="s">
        <v>110</v>
      </c>
      <c r="X23" s="30" t="s">
        <v>139</v>
      </c>
      <c r="Y23" s="37" t="s">
        <v>235</v>
      </c>
    </row>
    <row r="24" spans="1:25" ht="145.5" customHeight="1">
      <c r="A24" s="23" t="s">
        <v>134</v>
      </c>
      <c r="B24" s="29" t="s">
        <v>1448</v>
      </c>
      <c r="C24" s="30" t="s">
        <v>141</v>
      </c>
      <c r="D24" s="30" t="s">
        <v>142</v>
      </c>
      <c r="E24" s="29" t="s">
        <v>408</v>
      </c>
      <c r="F24" s="30" t="s">
        <v>143</v>
      </c>
      <c r="G24" s="47" t="s">
        <v>1550</v>
      </c>
      <c r="H24" s="30" t="s">
        <v>1587</v>
      </c>
      <c r="I24" s="30">
        <v>0</v>
      </c>
      <c r="J24" s="30">
        <v>0</v>
      </c>
      <c r="K24" s="30">
        <v>0</v>
      </c>
      <c r="L24" s="30">
        <v>20</v>
      </c>
      <c r="M24" s="30">
        <v>0</v>
      </c>
      <c r="N24" s="30">
        <v>0</v>
      </c>
      <c r="O24" s="30">
        <v>0</v>
      </c>
      <c r="P24" s="30">
        <f t="shared" si="1"/>
        <v>20</v>
      </c>
      <c r="Q24" s="40" t="s">
        <v>1030</v>
      </c>
      <c r="R24" s="30" t="s">
        <v>1526</v>
      </c>
      <c r="S24" s="30" t="s">
        <v>39</v>
      </c>
      <c r="T24" s="30" t="s">
        <v>97</v>
      </c>
      <c r="U24" s="30" t="s">
        <v>131</v>
      </c>
      <c r="V24" s="30" t="s">
        <v>144</v>
      </c>
      <c r="W24" s="30" t="s">
        <v>110</v>
      </c>
      <c r="X24" s="30" t="s">
        <v>145</v>
      </c>
      <c r="Y24" s="37" t="s">
        <v>235</v>
      </c>
    </row>
    <row r="25" spans="1:25" ht="169.5" customHeight="1">
      <c r="A25" s="23" t="s">
        <v>140</v>
      </c>
      <c r="B25" s="29" t="s">
        <v>1449</v>
      </c>
      <c r="C25" s="30" t="s">
        <v>147</v>
      </c>
      <c r="D25" s="30" t="s">
        <v>148</v>
      </c>
      <c r="E25" s="29" t="s">
        <v>408</v>
      </c>
      <c r="F25" s="30" t="s">
        <v>149</v>
      </c>
      <c r="G25" s="30" t="s">
        <v>1550</v>
      </c>
      <c r="H25" s="30" t="s">
        <v>1587</v>
      </c>
      <c r="I25" s="30">
        <v>0</v>
      </c>
      <c r="J25" s="30">
        <v>0</v>
      </c>
      <c r="K25" s="30">
        <v>0</v>
      </c>
      <c r="L25" s="30">
        <v>20</v>
      </c>
      <c r="M25" s="30">
        <v>0</v>
      </c>
      <c r="N25" s="30">
        <v>0</v>
      </c>
      <c r="O25" s="30">
        <v>0</v>
      </c>
      <c r="P25" s="30">
        <f t="shared" si="1"/>
        <v>20</v>
      </c>
      <c r="Q25" s="40" t="s">
        <v>1031</v>
      </c>
      <c r="R25" s="30" t="s">
        <v>1526</v>
      </c>
      <c r="S25" s="30" t="s">
        <v>39</v>
      </c>
      <c r="T25" s="30" t="s">
        <v>97</v>
      </c>
      <c r="U25" s="46" t="s">
        <v>98</v>
      </c>
      <c r="V25" s="30" t="s">
        <v>150</v>
      </c>
      <c r="W25" s="30" t="s">
        <v>110</v>
      </c>
      <c r="X25" s="30" t="s">
        <v>151</v>
      </c>
      <c r="Y25" s="37" t="s">
        <v>235</v>
      </c>
    </row>
    <row r="26" spans="1:25">
      <c r="A26" s="23"/>
      <c r="B26" s="24" t="s">
        <v>152</v>
      </c>
      <c r="C26" s="24">
        <v>10</v>
      </c>
      <c r="D26" s="24"/>
      <c r="E26" s="24"/>
      <c r="F26" s="24">
        <v>10</v>
      </c>
      <c r="G26" s="24"/>
      <c r="H26" s="24">
        <v>10</v>
      </c>
      <c r="I26" s="24">
        <v>2</v>
      </c>
      <c r="J26" s="24">
        <v>0</v>
      </c>
      <c r="K26" s="24">
        <v>0</v>
      </c>
      <c r="L26" s="24">
        <f>SUM(L16:L25)</f>
        <v>360</v>
      </c>
      <c r="M26" s="24">
        <f>SUM(M16:M25)</f>
        <v>110</v>
      </c>
      <c r="N26" s="24">
        <v>0</v>
      </c>
      <c r="O26" s="24">
        <v>0</v>
      </c>
      <c r="P26" s="24">
        <f>SUM(P16:P25)</f>
        <v>470</v>
      </c>
      <c r="Q26" s="24"/>
      <c r="R26" s="48"/>
      <c r="S26" s="24"/>
      <c r="T26" s="24"/>
      <c r="U26" s="24"/>
      <c r="V26" s="24">
        <v>10</v>
      </c>
      <c r="W26" s="24"/>
      <c r="X26" s="24">
        <v>63</v>
      </c>
      <c r="Y26" s="26"/>
    </row>
    <row r="27" spans="1:25">
      <c r="A27" s="307" t="s">
        <v>153</v>
      </c>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9"/>
    </row>
    <row r="28" spans="1:25" ht="165.75">
      <c r="A28" s="23" t="s">
        <v>154</v>
      </c>
      <c r="B28" s="51" t="s">
        <v>1450</v>
      </c>
      <c r="C28" s="51" t="s">
        <v>759</v>
      </c>
      <c r="D28" s="52" t="s">
        <v>795</v>
      </c>
      <c r="E28" s="53" t="s">
        <v>540</v>
      </c>
      <c r="F28" s="53" t="s">
        <v>1564</v>
      </c>
      <c r="G28" s="50" t="s">
        <v>1550</v>
      </c>
      <c r="H28" s="54" t="s">
        <v>1503</v>
      </c>
      <c r="I28" s="55" t="s">
        <v>1509</v>
      </c>
      <c r="J28" s="51">
        <v>0</v>
      </c>
      <c r="K28" s="51">
        <v>0</v>
      </c>
      <c r="L28" s="51">
        <v>40</v>
      </c>
      <c r="M28" s="51">
        <v>30</v>
      </c>
      <c r="N28" s="51">
        <v>0</v>
      </c>
      <c r="O28" s="51">
        <v>0</v>
      </c>
      <c r="P28" s="51">
        <f t="shared" ref="P28:P42" si="2">SUM(L28:O28)</f>
        <v>70</v>
      </c>
      <c r="Q28" s="53" t="s">
        <v>792</v>
      </c>
      <c r="R28" s="51" t="s">
        <v>77</v>
      </c>
      <c r="S28" s="53" t="s">
        <v>56</v>
      </c>
      <c r="T28" s="53" t="s">
        <v>760</v>
      </c>
      <c r="U28" s="53" t="s">
        <v>375</v>
      </c>
      <c r="V28" s="55" t="s">
        <v>761</v>
      </c>
      <c r="W28" s="55" t="s">
        <v>776</v>
      </c>
      <c r="X28" s="51" t="s">
        <v>625</v>
      </c>
      <c r="Y28" s="37" t="s">
        <v>235</v>
      </c>
    </row>
    <row r="29" spans="1:25" ht="158.25" customHeight="1">
      <c r="A29" s="23" t="s">
        <v>79</v>
      </c>
      <c r="B29" s="29" t="s">
        <v>690</v>
      </c>
      <c r="C29" s="30" t="s">
        <v>141</v>
      </c>
      <c r="D29" s="33" t="s">
        <v>1063</v>
      </c>
      <c r="E29" s="29" t="s">
        <v>408</v>
      </c>
      <c r="F29" s="30" t="s">
        <v>1565</v>
      </c>
      <c r="G29" s="30" t="s">
        <v>1550</v>
      </c>
      <c r="H29" s="23" t="s">
        <v>158</v>
      </c>
      <c r="I29" s="30" t="s">
        <v>1509</v>
      </c>
      <c r="J29" s="23">
        <v>0</v>
      </c>
      <c r="K29" s="23">
        <v>0</v>
      </c>
      <c r="L29" s="23">
        <v>0</v>
      </c>
      <c r="M29" s="23">
        <v>65</v>
      </c>
      <c r="N29" s="23">
        <v>0</v>
      </c>
      <c r="O29" s="23">
        <v>0</v>
      </c>
      <c r="P29" s="51">
        <f t="shared" si="2"/>
        <v>65</v>
      </c>
      <c r="Q29" s="30" t="s">
        <v>1076</v>
      </c>
      <c r="R29" s="30" t="s">
        <v>1526</v>
      </c>
      <c r="S29" s="56" t="s">
        <v>347</v>
      </c>
      <c r="T29" s="30" t="s">
        <v>155</v>
      </c>
      <c r="U29" s="30" t="s">
        <v>156</v>
      </c>
      <c r="V29" s="30" t="s">
        <v>157</v>
      </c>
      <c r="W29" s="23" t="s">
        <v>42</v>
      </c>
      <c r="X29" s="30" t="s">
        <v>560</v>
      </c>
      <c r="Y29" s="37" t="s">
        <v>235</v>
      </c>
    </row>
    <row r="30" spans="1:25" ht="162" customHeight="1">
      <c r="A30" s="23" t="s">
        <v>80</v>
      </c>
      <c r="B30" s="33" t="s">
        <v>691</v>
      </c>
      <c r="C30" s="30" t="s">
        <v>159</v>
      </c>
      <c r="D30" s="33" t="s">
        <v>1064</v>
      </c>
      <c r="E30" s="29" t="s">
        <v>408</v>
      </c>
      <c r="F30" s="38" t="s">
        <v>1566</v>
      </c>
      <c r="G30" s="23" t="s">
        <v>1550</v>
      </c>
      <c r="H30" s="30" t="s">
        <v>1590</v>
      </c>
      <c r="I30" s="30" t="s">
        <v>1558</v>
      </c>
      <c r="J30" s="23">
        <v>0</v>
      </c>
      <c r="K30" s="23">
        <v>0</v>
      </c>
      <c r="L30" s="23">
        <v>60</v>
      </c>
      <c r="M30" s="23">
        <v>60</v>
      </c>
      <c r="N30" s="23">
        <v>0</v>
      </c>
      <c r="O30" s="23">
        <v>0</v>
      </c>
      <c r="P30" s="51">
        <f t="shared" si="2"/>
        <v>120</v>
      </c>
      <c r="Q30" s="33" t="s">
        <v>1077</v>
      </c>
      <c r="R30" s="30" t="s">
        <v>1526</v>
      </c>
      <c r="S30" s="56" t="s">
        <v>39</v>
      </c>
      <c r="T30" s="30" t="s">
        <v>160</v>
      </c>
      <c r="U30" s="30" t="s">
        <v>161</v>
      </c>
      <c r="V30" s="30" t="s">
        <v>162</v>
      </c>
      <c r="W30" s="23" t="s">
        <v>42</v>
      </c>
      <c r="X30" s="30" t="s">
        <v>561</v>
      </c>
      <c r="Y30" s="37" t="s">
        <v>235</v>
      </c>
    </row>
    <row r="31" spans="1:25" ht="154.5" customHeight="1">
      <c r="A31" s="23" t="s">
        <v>81</v>
      </c>
      <c r="B31" s="33" t="s">
        <v>562</v>
      </c>
      <c r="C31" s="30" t="s">
        <v>122</v>
      </c>
      <c r="D31" s="33" t="s">
        <v>1065</v>
      </c>
      <c r="E31" s="29" t="s">
        <v>559</v>
      </c>
      <c r="F31" s="30" t="s">
        <v>563</v>
      </c>
      <c r="G31" s="23" t="s">
        <v>1550</v>
      </c>
      <c r="H31" s="30" t="s">
        <v>1590</v>
      </c>
      <c r="I31" s="30" t="s">
        <v>1558</v>
      </c>
      <c r="J31" s="23">
        <v>0</v>
      </c>
      <c r="K31" s="23">
        <v>0</v>
      </c>
      <c r="L31" s="23">
        <v>60</v>
      </c>
      <c r="M31" s="23">
        <v>60</v>
      </c>
      <c r="N31" s="23">
        <v>0</v>
      </c>
      <c r="O31" s="23">
        <v>0</v>
      </c>
      <c r="P31" s="51">
        <f t="shared" si="2"/>
        <v>120</v>
      </c>
      <c r="Q31" s="33" t="s">
        <v>1078</v>
      </c>
      <c r="R31" s="30" t="s">
        <v>1526</v>
      </c>
      <c r="S31" s="56" t="s">
        <v>39</v>
      </c>
      <c r="T31" s="30" t="s">
        <v>163</v>
      </c>
      <c r="U31" s="30" t="s">
        <v>156</v>
      </c>
      <c r="V31" s="30" t="s">
        <v>164</v>
      </c>
      <c r="W31" s="23" t="s">
        <v>42</v>
      </c>
      <c r="X31" s="30" t="s">
        <v>564</v>
      </c>
      <c r="Y31" s="37" t="s">
        <v>235</v>
      </c>
    </row>
    <row r="32" spans="1:25" ht="167.25" customHeight="1">
      <c r="A32" s="23" t="s">
        <v>82</v>
      </c>
      <c r="B32" s="33" t="s">
        <v>1451</v>
      </c>
      <c r="C32" s="30" t="s">
        <v>165</v>
      </c>
      <c r="D32" s="33" t="s">
        <v>1066</v>
      </c>
      <c r="E32" s="29" t="s">
        <v>559</v>
      </c>
      <c r="F32" s="30" t="s">
        <v>1567</v>
      </c>
      <c r="G32" s="23" t="s">
        <v>1550</v>
      </c>
      <c r="H32" s="30" t="s">
        <v>1590</v>
      </c>
      <c r="I32" s="30" t="s">
        <v>1558</v>
      </c>
      <c r="J32" s="23">
        <v>0</v>
      </c>
      <c r="K32" s="23">
        <v>0</v>
      </c>
      <c r="L32" s="23">
        <v>60</v>
      </c>
      <c r="M32" s="23">
        <v>60</v>
      </c>
      <c r="N32" s="23">
        <v>0</v>
      </c>
      <c r="O32" s="23">
        <v>0</v>
      </c>
      <c r="P32" s="51">
        <f t="shared" si="2"/>
        <v>120</v>
      </c>
      <c r="Q32" s="30" t="s">
        <v>1079</v>
      </c>
      <c r="R32" s="30" t="s">
        <v>1526</v>
      </c>
      <c r="S32" s="56" t="s">
        <v>39</v>
      </c>
      <c r="T32" s="30" t="s">
        <v>166</v>
      </c>
      <c r="U32" s="30" t="s">
        <v>156</v>
      </c>
      <c r="V32" s="38" t="s">
        <v>167</v>
      </c>
      <c r="W32" s="23" t="s">
        <v>42</v>
      </c>
      <c r="X32" s="30" t="s">
        <v>168</v>
      </c>
      <c r="Y32" s="37" t="s">
        <v>235</v>
      </c>
    </row>
    <row r="33" spans="1:25" ht="160.5" customHeight="1">
      <c r="A33" s="23" t="s">
        <v>85</v>
      </c>
      <c r="B33" s="33" t="s">
        <v>565</v>
      </c>
      <c r="C33" s="30" t="s">
        <v>94</v>
      </c>
      <c r="D33" s="33" t="s">
        <v>1067</v>
      </c>
      <c r="E33" s="29" t="s">
        <v>408</v>
      </c>
      <c r="F33" s="38" t="s">
        <v>566</v>
      </c>
      <c r="G33" s="23" t="s">
        <v>1550</v>
      </c>
      <c r="H33" s="30" t="s">
        <v>1590</v>
      </c>
      <c r="I33" s="30" t="s">
        <v>1558</v>
      </c>
      <c r="J33" s="23">
        <v>0</v>
      </c>
      <c r="K33" s="23">
        <v>0</v>
      </c>
      <c r="L33" s="23">
        <v>50</v>
      </c>
      <c r="M33" s="23">
        <v>50</v>
      </c>
      <c r="N33" s="23">
        <v>0</v>
      </c>
      <c r="O33" s="23">
        <v>0</v>
      </c>
      <c r="P33" s="51">
        <f t="shared" si="2"/>
        <v>100</v>
      </c>
      <c r="Q33" s="33" t="s">
        <v>1152</v>
      </c>
      <c r="R33" s="30" t="s">
        <v>1526</v>
      </c>
      <c r="S33" s="56" t="s">
        <v>39</v>
      </c>
      <c r="T33" s="30" t="s">
        <v>169</v>
      </c>
      <c r="U33" s="30" t="s">
        <v>156</v>
      </c>
      <c r="V33" s="30" t="s">
        <v>170</v>
      </c>
      <c r="W33" s="23" t="s">
        <v>42</v>
      </c>
      <c r="X33" s="30" t="s">
        <v>171</v>
      </c>
      <c r="Y33" s="37" t="s">
        <v>235</v>
      </c>
    </row>
    <row r="34" spans="1:25" ht="149.25" customHeight="1">
      <c r="A34" s="23" t="s">
        <v>121</v>
      </c>
      <c r="B34" s="33" t="s">
        <v>692</v>
      </c>
      <c r="C34" s="30" t="s">
        <v>172</v>
      </c>
      <c r="D34" s="33" t="s">
        <v>1068</v>
      </c>
      <c r="E34" s="29" t="s">
        <v>408</v>
      </c>
      <c r="F34" s="30" t="s">
        <v>567</v>
      </c>
      <c r="G34" s="23" t="s">
        <v>1550</v>
      </c>
      <c r="H34" s="30" t="s">
        <v>1591</v>
      </c>
      <c r="I34" s="30" t="s">
        <v>1592</v>
      </c>
      <c r="J34" s="23">
        <v>0</v>
      </c>
      <c r="K34" s="23">
        <v>0</v>
      </c>
      <c r="L34" s="23">
        <v>60</v>
      </c>
      <c r="M34" s="23">
        <v>60</v>
      </c>
      <c r="N34" s="23">
        <v>0</v>
      </c>
      <c r="O34" s="23">
        <v>0</v>
      </c>
      <c r="P34" s="51">
        <f t="shared" si="2"/>
        <v>120</v>
      </c>
      <c r="Q34" s="30" t="s">
        <v>1080</v>
      </c>
      <c r="R34" s="30" t="s">
        <v>1526</v>
      </c>
      <c r="S34" s="56" t="s">
        <v>347</v>
      </c>
      <c r="T34" s="30" t="s">
        <v>173</v>
      </c>
      <c r="U34" s="33" t="s">
        <v>1153</v>
      </c>
      <c r="V34" s="30" t="s">
        <v>174</v>
      </c>
      <c r="W34" s="23" t="s">
        <v>42</v>
      </c>
      <c r="X34" s="30" t="s">
        <v>175</v>
      </c>
      <c r="Y34" s="37" t="s">
        <v>235</v>
      </c>
    </row>
    <row r="35" spans="1:25" ht="161.25" customHeight="1">
      <c r="A35" s="23" t="s">
        <v>127</v>
      </c>
      <c r="B35" s="33" t="s">
        <v>693</v>
      </c>
      <c r="C35" s="30" t="s">
        <v>176</v>
      </c>
      <c r="D35" s="33" t="s">
        <v>1069</v>
      </c>
      <c r="E35" s="29" t="s">
        <v>408</v>
      </c>
      <c r="F35" s="38" t="s">
        <v>568</v>
      </c>
      <c r="G35" s="23" t="s">
        <v>1550</v>
      </c>
      <c r="H35" s="30" t="s">
        <v>1590</v>
      </c>
      <c r="I35" s="30" t="s">
        <v>1558</v>
      </c>
      <c r="J35" s="23">
        <v>0</v>
      </c>
      <c r="K35" s="23">
        <v>0</v>
      </c>
      <c r="L35" s="23">
        <v>30</v>
      </c>
      <c r="M35" s="23">
        <v>30</v>
      </c>
      <c r="N35" s="23">
        <v>0</v>
      </c>
      <c r="O35" s="23">
        <v>0</v>
      </c>
      <c r="P35" s="51">
        <f t="shared" si="2"/>
        <v>60</v>
      </c>
      <c r="Q35" s="30" t="s">
        <v>1081</v>
      </c>
      <c r="R35" s="30" t="s">
        <v>1526</v>
      </c>
      <c r="S35" s="56" t="s">
        <v>39</v>
      </c>
      <c r="T35" s="30" t="s">
        <v>177</v>
      </c>
      <c r="U35" s="57" t="s">
        <v>1154</v>
      </c>
      <c r="V35" s="38" t="s">
        <v>178</v>
      </c>
      <c r="W35" s="23" t="s">
        <v>42</v>
      </c>
      <c r="X35" s="30" t="s">
        <v>179</v>
      </c>
      <c r="Y35" s="37" t="s">
        <v>235</v>
      </c>
    </row>
    <row r="36" spans="1:25" ht="177" customHeight="1">
      <c r="A36" s="23" t="s">
        <v>134</v>
      </c>
      <c r="B36" s="42" t="s">
        <v>694</v>
      </c>
      <c r="C36" s="30" t="s">
        <v>180</v>
      </c>
      <c r="D36" s="30" t="s">
        <v>1156</v>
      </c>
      <c r="E36" s="29" t="s">
        <v>408</v>
      </c>
      <c r="F36" s="30" t="s">
        <v>576</v>
      </c>
      <c r="G36" s="23" t="s">
        <v>1550</v>
      </c>
      <c r="H36" s="30" t="s">
        <v>1590</v>
      </c>
      <c r="I36" s="30" t="s">
        <v>1558</v>
      </c>
      <c r="J36" s="23">
        <v>0</v>
      </c>
      <c r="K36" s="23">
        <v>0</v>
      </c>
      <c r="L36" s="23">
        <v>60</v>
      </c>
      <c r="M36" s="23">
        <v>60</v>
      </c>
      <c r="N36" s="23">
        <v>0</v>
      </c>
      <c r="O36" s="23">
        <v>0</v>
      </c>
      <c r="P36" s="51">
        <f t="shared" si="2"/>
        <v>120</v>
      </c>
      <c r="Q36" s="30" t="s">
        <v>1082</v>
      </c>
      <c r="R36" s="30" t="s">
        <v>1526</v>
      </c>
      <c r="S36" s="56" t="s">
        <v>39</v>
      </c>
      <c r="T36" s="30" t="s">
        <v>181</v>
      </c>
      <c r="U36" s="58" t="s">
        <v>1155</v>
      </c>
      <c r="V36" s="30" t="s">
        <v>182</v>
      </c>
      <c r="W36" s="23" t="s">
        <v>42</v>
      </c>
      <c r="X36" s="30" t="s">
        <v>569</v>
      </c>
      <c r="Y36" s="37" t="s">
        <v>235</v>
      </c>
    </row>
    <row r="37" spans="1:25" ht="163.5" customHeight="1">
      <c r="A37" s="23" t="s">
        <v>140</v>
      </c>
      <c r="B37" s="29" t="s">
        <v>1157</v>
      </c>
      <c r="C37" s="30" t="s">
        <v>94</v>
      </c>
      <c r="D37" s="33" t="s">
        <v>1070</v>
      </c>
      <c r="E37" s="29" t="s">
        <v>408</v>
      </c>
      <c r="F37" s="30" t="s">
        <v>577</v>
      </c>
      <c r="G37" s="23" t="s">
        <v>1550</v>
      </c>
      <c r="H37" s="30" t="s">
        <v>1590</v>
      </c>
      <c r="I37" s="30" t="s">
        <v>1558</v>
      </c>
      <c r="J37" s="23">
        <v>0</v>
      </c>
      <c r="K37" s="23">
        <v>0</v>
      </c>
      <c r="L37" s="23">
        <v>60</v>
      </c>
      <c r="M37" s="23">
        <v>60</v>
      </c>
      <c r="N37" s="23">
        <v>0</v>
      </c>
      <c r="O37" s="23">
        <v>0</v>
      </c>
      <c r="P37" s="51">
        <f t="shared" si="2"/>
        <v>120</v>
      </c>
      <c r="Q37" s="30" t="s">
        <v>578</v>
      </c>
      <c r="R37" s="30" t="s">
        <v>1526</v>
      </c>
      <c r="S37" s="56" t="s">
        <v>39</v>
      </c>
      <c r="T37" s="30" t="s">
        <v>183</v>
      </c>
      <c r="U37" s="33" t="s">
        <v>1158</v>
      </c>
      <c r="V37" s="30" t="s">
        <v>184</v>
      </c>
      <c r="W37" s="23" t="s">
        <v>42</v>
      </c>
      <c r="X37" s="30" t="s">
        <v>570</v>
      </c>
      <c r="Y37" s="37" t="s">
        <v>235</v>
      </c>
    </row>
    <row r="38" spans="1:25" ht="162" customHeight="1">
      <c r="A38" s="23" t="s">
        <v>146</v>
      </c>
      <c r="B38" s="33" t="s">
        <v>695</v>
      </c>
      <c r="C38" s="30" t="s">
        <v>185</v>
      </c>
      <c r="D38" s="33" t="s">
        <v>1071</v>
      </c>
      <c r="E38" s="29" t="s">
        <v>408</v>
      </c>
      <c r="F38" s="30" t="s">
        <v>579</v>
      </c>
      <c r="G38" s="23" t="s">
        <v>1550</v>
      </c>
      <c r="H38" s="30" t="s">
        <v>1590</v>
      </c>
      <c r="I38" s="30" t="s">
        <v>1558</v>
      </c>
      <c r="J38" s="23">
        <v>0</v>
      </c>
      <c r="K38" s="23">
        <v>0</v>
      </c>
      <c r="L38" s="23">
        <v>60</v>
      </c>
      <c r="M38" s="23">
        <v>60</v>
      </c>
      <c r="N38" s="23">
        <v>0</v>
      </c>
      <c r="O38" s="23">
        <v>0</v>
      </c>
      <c r="P38" s="51">
        <f t="shared" si="2"/>
        <v>120</v>
      </c>
      <c r="Q38" s="30" t="s">
        <v>1083</v>
      </c>
      <c r="R38" s="30" t="s">
        <v>1526</v>
      </c>
      <c r="S38" s="56" t="s">
        <v>39</v>
      </c>
      <c r="T38" s="30" t="s">
        <v>186</v>
      </c>
      <c r="U38" s="30" t="s">
        <v>156</v>
      </c>
      <c r="V38" s="30" t="s">
        <v>187</v>
      </c>
      <c r="W38" s="23" t="s">
        <v>42</v>
      </c>
      <c r="X38" s="30" t="s">
        <v>571</v>
      </c>
      <c r="Y38" s="37" t="s">
        <v>235</v>
      </c>
    </row>
    <row r="39" spans="1:25" ht="192" customHeight="1">
      <c r="A39" s="23" t="s">
        <v>188</v>
      </c>
      <c r="B39" s="33" t="s">
        <v>696</v>
      </c>
      <c r="C39" s="30" t="s">
        <v>189</v>
      </c>
      <c r="D39" s="33" t="s">
        <v>1072</v>
      </c>
      <c r="E39" s="29" t="s">
        <v>408</v>
      </c>
      <c r="F39" s="30" t="s">
        <v>1568</v>
      </c>
      <c r="G39" s="23" t="s">
        <v>1550</v>
      </c>
      <c r="H39" s="30" t="s">
        <v>1591</v>
      </c>
      <c r="I39" s="30" t="s">
        <v>1592</v>
      </c>
      <c r="J39" s="23">
        <v>0</v>
      </c>
      <c r="K39" s="23">
        <v>0</v>
      </c>
      <c r="L39" s="23">
        <v>50</v>
      </c>
      <c r="M39" s="23">
        <v>50</v>
      </c>
      <c r="N39" s="23">
        <v>0</v>
      </c>
      <c r="O39" s="23">
        <v>0</v>
      </c>
      <c r="P39" s="51">
        <f t="shared" si="2"/>
        <v>100</v>
      </c>
      <c r="Q39" s="30" t="s">
        <v>1084</v>
      </c>
      <c r="R39" s="30" t="s">
        <v>1526</v>
      </c>
      <c r="S39" s="56" t="s">
        <v>52</v>
      </c>
      <c r="T39" s="30" t="s">
        <v>190</v>
      </c>
      <c r="U39" s="33" t="s">
        <v>1159</v>
      </c>
      <c r="V39" s="30" t="s">
        <v>191</v>
      </c>
      <c r="W39" s="23" t="s">
        <v>42</v>
      </c>
      <c r="X39" s="30" t="s">
        <v>572</v>
      </c>
      <c r="Y39" s="37" t="s">
        <v>235</v>
      </c>
    </row>
    <row r="40" spans="1:25" ht="155.25" customHeight="1">
      <c r="A40" s="23" t="s">
        <v>192</v>
      </c>
      <c r="B40" s="33" t="s">
        <v>697</v>
      </c>
      <c r="C40" s="30" t="s">
        <v>189</v>
      </c>
      <c r="D40" s="33" t="s">
        <v>1073</v>
      </c>
      <c r="E40" s="29" t="s">
        <v>408</v>
      </c>
      <c r="F40" s="30" t="s">
        <v>580</v>
      </c>
      <c r="G40" s="23" t="s">
        <v>1550</v>
      </c>
      <c r="H40" s="30" t="s">
        <v>1590</v>
      </c>
      <c r="I40" s="30" t="s">
        <v>1558</v>
      </c>
      <c r="J40" s="23">
        <v>0</v>
      </c>
      <c r="K40" s="23">
        <v>0</v>
      </c>
      <c r="L40" s="23">
        <v>40</v>
      </c>
      <c r="M40" s="23">
        <v>40</v>
      </c>
      <c r="N40" s="23">
        <v>0</v>
      </c>
      <c r="O40" s="23">
        <v>0</v>
      </c>
      <c r="P40" s="51">
        <f t="shared" si="2"/>
        <v>80</v>
      </c>
      <c r="Q40" s="30" t="s">
        <v>1085</v>
      </c>
      <c r="R40" s="30" t="s">
        <v>1526</v>
      </c>
      <c r="S40" s="56" t="s">
        <v>52</v>
      </c>
      <c r="T40" s="30" t="s">
        <v>193</v>
      </c>
      <c r="U40" s="33" t="s">
        <v>1160</v>
      </c>
      <c r="V40" s="38" t="s">
        <v>194</v>
      </c>
      <c r="W40" s="23" t="s">
        <v>42</v>
      </c>
      <c r="X40" s="30" t="s">
        <v>573</v>
      </c>
      <c r="Y40" s="37" t="s">
        <v>235</v>
      </c>
    </row>
    <row r="41" spans="1:25" ht="160.5" customHeight="1">
      <c r="A41" s="23" t="s">
        <v>195</v>
      </c>
      <c r="B41" s="33" t="s">
        <v>698</v>
      </c>
      <c r="C41" s="30" t="s">
        <v>196</v>
      </c>
      <c r="D41" s="33" t="s">
        <v>1074</v>
      </c>
      <c r="E41" s="29" t="s">
        <v>559</v>
      </c>
      <c r="F41" s="30" t="s">
        <v>581</v>
      </c>
      <c r="G41" s="23" t="s">
        <v>1550</v>
      </c>
      <c r="H41" s="30" t="s">
        <v>1590</v>
      </c>
      <c r="I41" s="30" t="s">
        <v>1558</v>
      </c>
      <c r="J41" s="23">
        <v>0</v>
      </c>
      <c r="K41" s="23">
        <v>0</v>
      </c>
      <c r="L41" s="23">
        <v>30</v>
      </c>
      <c r="M41" s="23">
        <v>30</v>
      </c>
      <c r="N41" s="23">
        <v>0</v>
      </c>
      <c r="O41" s="23">
        <v>0</v>
      </c>
      <c r="P41" s="51">
        <f t="shared" si="2"/>
        <v>60</v>
      </c>
      <c r="Q41" s="30" t="s">
        <v>1086</v>
      </c>
      <c r="R41" s="30" t="s">
        <v>1526</v>
      </c>
      <c r="S41" s="56" t="s">
        <v>52</v>
      </c>
      <c r="T41" s="30" t="s">
        <v>197</v>
      </c>
      <c r="U41" s="30" t="s">
        <v>156</v>
      </c>
      <c r="V41" s="30" t="s">
        <v>198</v>
      </c>
      <c r="W41" s="23" t="s">
        <v>42</v>
      </c>
      <c r="X41" s="30" t="s">
        <v>574</v>
      </c>
      <c r="Y41" s="37" t="s">
        <v>235</v>
      </c>
    </row>
    <row r="42" spans="1:25" ht="174.75" customHeight="1">
      <c r="A42" s="23" t="s">
        <v>199</v>
      </c>
      <c r="B42" s="42" t="s">
        <v>1452</v>
      </c>
      <c r="C42" s="30" t="s">
        <v>189</v>
      </c>
      <c r="D42" s="33" t="s">
        <v>1075</v>
      </c>
      <c r="E42" s="29" t="s">
        <v>559</v>
      </c>
      <c r="F42" s="38" t="s">
        <v>582</v>
      </c>
      <c r="G42" s="23" t="s">
        <v>1550</v>
      </c>
      <c r="H42" s="30" t="s">
        <v>1590</v>
      </c>
      <c r="I42" s="30" t="s">
        <v>1558</v>
      </c>
      <c r="J42" s="23">
        <v>0</v>
      </c>
      <c r="K42" s="23">
        <v>0</v>
      </c>
      <c r="L42" s="23">
        <v>50</v>
      </c>
      <c r="M42" s="23">
        <v>50</v>
      </c>
      <c r="N42" s="23">
        <v>0</v>
      </c>
      <c r="O42" s="23">
        <v>0</v>
      </c>
      <c r="P42" s="51">
        <f t="shared" si="2"/>
        <v>100</v>
      </c>
      <c r="Q42" s="33" t="s">
        <v>1087</v>
      </c>
      <c r="R42" s="30" t="s">
        <v>1526</v>
      </c>
      <c r="S42" s="56" t="s">
        <v>39</v>
      </c>
      <c r="T42" s="30" t="s">
        <v>193</v>
      </c>
      <c r="U42" s="30" t="s">
        <v>156</v>
      </c>
      <c r="V42" s="38" t="s">
        <v>200</v>
      </c>
      <c r="W42" s="23" t="s">
        <v>42</v>
      </c>
      <c r="X42" s="30" t="s">
        <v>575</v>
      </c>
      <c r="Y42" s="37" t="s">
        <v>235</v>
      </c>
    </row>
    <row r="43" spans="1:25">
      <c r="A43" s="23"/>
      <c r="B43" s="24" t="s">
        <v>152</v>
      </c>
      <c r="C43" s="24">
        <v>15</v>
      </c>
      <c r="D43" s="24"/>
      <c r="E43" s="24"/>
      <c r="F43" s="24">
        <v>15</v>
      </c>
      <c r="G43" s="24"/>
      <c r="H43" s="24">
        <v>14</v>
      </c>
      <c r="I43" s="24">
        <v>15</v>
      </c>
      <c r="J43" s="24">
        <v>0</v>
      </c>
      <c r="K43" s="24">
        <v>0</v>
      </c>
      <c r="L43" s="24">
        <f>SUM(L28:L42)</f>
        <v>710</v>
      </c>
      <c r="M43" s="24">
        <f>SUM(M28:M42)</f>
        <v>765</v>
      </c>
      <c r="N43" s="24">
        <v>0</v>
      </c>
      <c r="O43" s="24">
        <v>0</v>
      </c>
      <c r="P43" s="24">
        <f>SUM(P28:P42)</f>
        <v>1475</v>
      </c>
      <c r="Q43" s="24"/>
      <c r="R43" s="48"/>
      <c r="S43" s="24"/>
      <c r="T43" s="24"/>
      <c r="U43" s="24"/>
      <c r="V43" s="24">
        <v>15</v>
      </c>
      <c r="W43" s="24"/>
      <c r="X43" s="24">
        <v>161</v>
      </c>
      <c r="Y43" s="26"/>
    </row>
    <row r="44" spans="1:25">
      <c r="A44" s="307" t="s">
        <v>201</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9"/>
    </row>
    <row r="45" spans="1:25" ht="216" customHeight="1">
      <c r="A45" s="56" t="s">
        <v>76</v>
      </c>
      <c r="B45" s="59" t="s">
        <v>1464</v>
      </c>
      <c r="C45" s="55" t="s">
        <v>767</v>
      </c>
      <c r="D45" s="56"/>
      <c r="E45" s="55" t="s">
        <v>766</v>
      </c>
      <c r="F45" s="55" t="s">
        <v>765</v>
      </c>
      <c r="G45" s="55" t="s">
        <v>1550</v>
      </c>
      <c r="H45" s="60" t="s">
        <v>1503</v>
      </c>
      <c r="I45" s="55" t="s">
        <v>1509</v>
      </c>
      <c r="J45" s="59">
        <v>0</v>
      </c>
      <c r="K45" s="59">
        <v>0</v>
      </c>
      <c r="L45" s="33">
        <v>40</v>
      </c>
      <c r="M45" s="33">
        <v>30</v>
      </c>
      <c r="N45" s="33">
        <v>0</v>
      </c>
      <c r="O45" s="33">
        <v>0</v>
      </c>
      <c r="P45" s="33">
        <f>SUM(L45:O45)</f>
        <v>70</v>
      </c>
      <c r="Q45" s="55" t="s">
        <v>1002</v>
      </c>
      <c r="R45" s="55" t="s">
        <v>77</v>
      </c>
      <c r="S45" s="55" t="s">
        <v>52</v>
      </c>
      <c r="T45" s="55" t="s">
        <v>768</v>
      </c>
      <c r="U45" s="55" t="s">
        <v>391</v>
      </c>
      <c r="V45" s="55" t="s">
        <v>769</v>
      </c>
      <c r="W45" s="55" t="s">
        <v>768</v>
      </c>
      <c r="X45" s="33" t="s">
        <v>770</v>
      </c>
      <c r="Y45" s="37" t="s">
        <v>235</v>
      </c>
    </row>
    <row r="46" spans="1:25" ht="203.25" customHeight="1">
      <c r="A46" s="23" t="s">
        <v>79</v>
      </c>
      <c r="B46" s="33" t="s">
        <v>1455</v>
      </c>
      <c r="C46" s="30" t="s">
        <v>135</v>
      </c>
      <c r="D46" s="30" t="s">
        <v>1003</v>
      </c>
      <c r="E46" s="29" t="s">
        <v>408</v>
      </c>
      <c r="F46" s="30" t="s">
        <v>205</v>
      </c>
      <c r="G46" s="31" t="s">
        <v>1550</v>
      </c>
      <c r="H46" s="33" t="s">
        <v>1587</v>
      </c>
      <c r="I46" s="61">
        <v>0</v>
      </c>
      <c r="J46" s="62">
        <v>0</v>
      </c>
      <c r="K46" s="33">
        <v>0</v>
      </c>
      <c r="L46" s="33">
        <v>60</v>
      </c>
      <c r="M46" s="33">
        <v>0</v>
      </c>
      <c r="N46" s="33">
        <v>0</v>
      </c>
      <c r="O46" s="33">
        <v>0</v>
      </c>
      <c r="P46" s="33">
        <f t="shared" ref="P46:P48" si="3">SUM(L46:O46)</f>
        <v>60</v>
      </c>
      <c r="Q46" s="33" t="s">
        <v>202</v>
      </c>
      <c r="R46" s="30" t="s">
        <v>1504</v>
      </c>
      <c r="S46" s="30" t="s">
        <v>39</v>
      </c>
      <c r="T46" s="30" t="s">
        <v>203</v>
      </c>
      <c r="U46" s="33" t="s">
        <v>78</v>
      </c>
      <c r="V46" s="30" t="s">
        <v>204</v>
      </c>
      <c r="W46" s="30" t="s">
        <v>78</v>
      </c>
      <c r="X46" s="30" t="s">
        <v>586</v>
      </c>
      <c r="Y46" s="37" t="s">
        <v>235</v>
      </c>
    </row>
    <row r="47" spans="1:25" ht="154.5" customHeight="1">
      <c r="A47" s="23" t="s">
        <v>80</v>
      </c>
      <c r="B47" s="36" t="s">
        <v>1453</v>
      </c>
      <c r="C47" s="30" t="s">
        <v>102</v>
      </c>
      <c r="D47" s="30" t="s">
        <v>1004</v>
      </c>
      <c r="E47" s="29" t="s">
        <v>408</v>
      </c>
      <c r="F47" s="30" t="s">
        <v>583</v>
      </c>
      <c r="G47" s="31" t="s">
        <v>1550</v>
      </c>
      <c r="H47" s="33" t="s">
        <v>1593</v>
      </c>
      <c r="I47" s="61">
        <v>0</v>
      </c>
      <c r="J47" s="62">
        <v>0</v>
      </c>
      <c r="K47" s="33">
        <v>0</v>
      </c>
      <c r="L47" s="33">
        <v>75</v>
      </c>
      <c r="M47" s="33">
        <v>0</v>
      </c>
      <c r="N47" s="33">
        <v>0</v>
      </c>
      <c r="O47" s="33">
        <v>0</v>
      </c>
      <c r="P47" s="33">
        <f t="shared" si="3"/>
        <v>75</v>
      </c>
      <c r="Q47" s="33" t="s">
        <v>777</v>
      </c>
      <c r="R47" s="30" t="s">
        <v>1504</v>
      </c>
      <c r="S47" s="30" t="s">
        <v>39</v>
      </c>
      <c r="T47" s="30" t="s">
        <v>206</v>
      </c>
      <c r="U47" s="33" t="s">
        <v>78</v>
      </c>
      <c r="V47" s="30" t="s">
        <v>204</v>
      </c>
      <c r="W47" s="30" t="s">
        <v>78</v>
      </c>
      <c r="X47" s="63" t="s">
        <v>1014</v>
      </c>
      <c r="Y47" s="37" t="s">
        <v>235</v>
      </c>
    </row>
    <row r="48" spans="1:25" ht="155.25" customHeight="1">
      <c r="A48" s="23" t="s">
        <v>81</v>
      </c>
      <c r="B48" s="64" t="s">
        <v>1454</v>
      </c>
      <c r="C48" s="30" t="s">
        <v>102</v>
      </c>
      <c r="D48" s="30" t="s">
        <v>1005</v>
      </c>
      <c r="E48" s="29" t="s">
        <v>408</v>
      </c>
      <c r="F48" s="30" t="s">
        <v>584</v>
      </c>
      <c r="G48" s="31" t="s">
        <v>1550</v>
      </c>
      <c r="H48" s="33" t="s">
        <v>1587</v>
      </c>
      <c r="I48" s="61">
        <v>0</v>
      </c>
      <c r="J48" s="62">
        <v>0</v>
      </c>
      <c r="K48" s="33">
        <v>0</v>
      </c>
      <c r="L48" s="52">
        <v>60</v>
      </c>
      <c r="M48" s="52">
        <v>0</v>
      </c>
      <c r="N48" s="24">
        <v>0</v>
      </c>
      <c r="O48" s="24">
        <v>0</v>
      </c>
      <c r="P48" s="52">
        <f t="shared" si="3"/>
        <v>60</v>
      </c>
      <c r="Q48" s="33" t="s">
        <v>779</v>
      </c>
      <c r="R48" s="30" t="s">
        <v>1526</v>
      </c>
      <c r="S48" s="30" t="s">
        <v>39</v>
      </c>
      <c r="T48" s="30" t="s">
        <v>207</v>
      </c>
      <c r="U48" s="33" t="s">
        <v>78</v>
      </c>
      <c r="V48" s="30" t="s">
        <v>204</v>
      </c>
      <c r="W48" s="30" t="s">
        <v>78</v>
      </c>
      <c r="X48" s="30" t="s">
        <v>585</v>
      </c>
      <c r="Y48" s="37" t="s">
        <v>235</v>
      </c>
    </row>
    <row r="49" spans="1:25" ht="152.25" customHeight="1">
      <c r="A49" s="23" t="s">
        <v>82</v>
      </c>
      <c r="B49" s="64" t="s">
        <v>1456</v>
      </c>
      <c r="C49" s="30" t="s">
        <v>135</v>
      </c>
      <c r="D49" s="30" t="s">
        <v>1006</v>
      </c>
      <c r="E49" s="29" t="s">
        <v>408</v>
      </c>
      <c r="F49" s="30" t="s">
        <v>1510</v>
      </c>
      <c r="G49" s="31" t="s">
        <v>1550</v>
      </c>
      <c r="H49" s="33" t="s">
        <v>1589</v>
      </c>
      <c r="I49" s="61">
        <v>0</v>
      </c>
      <c r="J49" s="62">
        <v>0</v>
      </c>
      <c r="K49" s="33">
        <v>0</v>
      </c>
      <c r="L49" s="33">
        <v>60</v>
      </c>
      <c r="M49" s="33">
        <v>0</v>
      </c>
      <c r="N49" s="33">
        <v>0</v>
      </c>
      <c r="O49" s="33">
        <v>0</v>
      </c>
      <c r="P49" s="33">
        <f t="shared" ref="P49:P56" si="4">SUM(L49:O49)</f>
        <v>60</v>
      </c>
      <c r="Q49" s="33" t="s">
        <v>778</v>
      </c>
      <c r="R49" s="30" t="s">
        <v>1526</v>
      </c>
      <c r="S49" s="30" t="s">
        <v>39</v>
      </c>
      <c r="T49" s="30" t="s">
        <v>208</v>
      </c>
      <c r="U49" s="33" t="s">
        <v>78</v>
      </c>
      <c r="V49" s="30" t="s">
        <v>204</v>
      </c>
      <c r="W49" s="30" t="s">
        <v>78</v>
      </c>
      <c r="X49" s="30" t="s">
        <v>209</v>
      </c>
      <c r="Y49" s="37" t="s">
        <v>235</v>
      </c>
    </row>
    <row r="50" spans="1:25" ht="150" customHeight="1">
      <c r="A50" s="23" t="s">
        <v>210</v>
      </c>
      <c r="B50" s="65" t="s">
        <v>1457</v>
      </c>
      <c r="C50" s="30" t="s">
        <v>211</v>
      </c>
      <c r="D50" s="30" t="s">
        <v>1007</v>
      </c>
      <c r="E50" s="29" t="s">
        <v>408</v>
      </c>
      <c r="F50" s="30" t="s">
        <v>587</v>
      </c>
      <c r="G50" s="31" t="s">
        <v>1550</v>
      </c>
      <c r="H50" s="33" t="s">
        <v>1589</v>
      </c>
      <c r="I50" s="61">
        <v>0</v>
      </c>
      <c r="J50" s="62">
        <v>0</v>
      </c>
      <c r="K50" s="33">
        <v>0</v>
      </c>
      <c r="L50" s="33">
        <v>60</v>
      </c>
      <c r="M50" s="33">
        <v>0</v>
      </c>
      <c r="N50" s="33">
        <v>0</v>
      </c>
      <c r="O50" s="33">
        <v>0</v>
      </c>
      <c r="P50" s="33">
        <f t="shared" si="4"/>
        <v>60</v>
      </c>
      <c r="Q50" s="33" t="s">
        <v>780</v>
      </c>
      <c r="R50" s="30" t="s">
        <v>1526</v>
      </c>
      <c r="S50" s="30" t="s">
        <v>39</v>
      </c>
      <c r="T50" s="30" t="s">
        <v>212</v>
      </c>
      <c r="U50" s="33" t="s">
        <v>78</v>
      </c>
      <c r="V50" s="30" t="s">
        <v>204</v>
      </c>
      <c r="W50" s="30" t="s">
        <v>78</v>
      </c>
      <c r="X50" s="30" t="s">
        <v>592</v>
      </c>
      <c r="Y50" s="37" t="s">
        <v>235</v>
      </c>
    </row>
    <row r="51" spans="1:25" ht="154.5" customHeight="1">
      <c r="A51" s="23" t="s">
        <v>121</v>
      </c>
      <c r="B51" s="64" t="s">
        <v>1458</v>
      </c>
      <c r="C51" s="30" t="s">
        <v>213</v>
      </c>
      <c r="D51" s="30" t="s">
        <v>1008</v>
      </c>
      <c r="E51" s="29" t="s">
        <v>408</v>
      </c>
      <c r="F51" s="30" t="s">
        <v>588</v>
      </c>
      <c r="G51" s="31" t="s">
        <v>1550</v>
      </c>
      <c r="H51" s="33" t="s">
        <v>1594</v>
      </c>
      <c r="I51" s="61">
        <v>0</v>
      </c>
      <c r="J51" s="62">
        <v>0</v>
      </c>
      <c r="K51" s="33">
        <v>0</v>
      </c>
      <c r="L51" s="33">
        <v>60</v>
      </c>
      <c r="M51" s="33">
        <v>0</v>
      </c>
      <c r="N51" s="33">
        <v>0</v>
      </c>
      <c r="O51" s="33">
        <v>0</v>
      </c>
      <c r="P51" s="33">
        <f t="shared" si="4"/>
        <v>60</v>
      </c>
      <c r="Q51" s="33" t="s">
        <v>781</v>
      </c>
      <c r="R51" s="30" t="s">
        <v>1526</v>
      </c>
      <c r="S51" s="30" t="s">
        <v>39</v>
      </c>
      <c r="T51" s="30" t="s">
        <v>214</v>
      </c>
      <c r="U51" s="33" t="s">
        <v>78</v>
      </c>
      <c r="V51" s="30" t="s">
        <v>204</v>
      </c>
      <c r="W51" s="30" t="s">
        <v>78</v>
      </c>
      <c r="X51" s="30" t="s">
        <v>590</v>
      </c>
      <c r="Y51" s="37" t="s">
        <v>235</v>
      </c>
    </row>
    <row r="52" spans="1:25" ht="139.5" customHeight="1">
      <c r="A52" s="23" t="s">
        <v>127</v>
      </c>
      <c r="B52" s="64" t="s">
        <v>1459</v>
      </c>
      <c r="C52" s="30" t="s">
        <v>215</v>
      </c>
      <c r="D52" s="30" t="s">
        <v>1009</v>
      </c>
      <c r="E52" s="29" t="s">
        <v>408</v>
      </c>
      <c r="F52" s="30" t="s">
        <v>589</v>
      </c>
      <c r="G52" s="31" t="s">
        <v>1550</v>
      </c>
      <c r="H52" s="33" t="s">
        <v>1587</v>
      </c>
      <c r="I52" s="61">
        <v>0</v>
      </c>
      <c r="J52" s="62">
        <v>0</v>
      </c>
      <c r="K52" s="33">
        <v>0</v>
      </c>
      <c r="L52" s="33">
        <v>60</v>
      </c>
      <c r="M52" s="33">
        <v>0</v>
      </c>
      <c r="N52" s="33">
        <v>0</v>
      </c>
      <c r="O52" s="33">
        <v>0</v>
      </c>
      <c r="P52" s="33">
        <v>60</v>
      </c>
      <c r="Q52" s="33" t="s">
        <v>782</v>
      </c>
      <c r="R52" s="30" t="s">
        <v>1526</v>
      </c>
      <c r="S52" s="30" t="s">
        <v>39</v>
      </c>
      <c r="T52" s="30" t="s">
        <v>216</v>
      </c>
      <c r="U52" s="33" t="s">
        <v>78</v>
      </c>
      <c r="V52" s="30" t="s">
        <v>204</v>
      </c>
      <c r="W52" s="30" t="s">
        <v>78</v>
      </c>
      <c r="X52" s="30" t="s">
        <v>591</v>
      </c>
      <c r="Y52" s="37" t="s">
        <v>235</v>
      </c>
    </row>
    <row r="53" spans="1:25" ht="139.5" customHeight="1">
      <c r="A53" s="23" t="s">
        <v>134</v>
      </c>
      <c r="B53" s="65" t="s">
        <v>1460</v>
      </c>
      <c r="C53" s="30" t="s">
        <v>135</v>
      </c>
      <c r="D53" s="30" t="s">
        <v>1010</v>
      </c>
      <c r="E53" s="29" t="s">
        <v>408</v>
      </c>
      <c r="F53" s="30" t="s">
        <v>593</v>
      </c>
      <c r="G53" s="31" t="s">
        <v>1550</v>
      </c>
      <c r="H53" s="33" t="s">
        <v>1587</v>
      </c>
      <c r="I53" s="61">
        <v>0</v>
      </c>
      <c r="J53" s="62">
        <v>0</v>
      </c>
      <c r="K53" s="33">
        <v>0</v>
      </c>
      <c r="L53" s="33">
        <v>60</v>
      </c>
      <c r="M53" s="33">
        <v>0</v>
      </c>
      <c r="N53" s="33">
        <v>0</v>
      </c>
      <c r="O53" s="33">
        <f>SUM(O42:O46)</f>
        <v>0</v>
      </c>
      <c r="P53" s="33">
        <f t="shared" si="4"/>
        <v>60</v>
      </c>
      <c r="Q53" s="33" t="s">
        <v>783</v>
      </c>
      <c r="R53" s="30" t="s">
        <v>1526</v>
      </c>
      <c r="S53" s="30" t="s">
        <v>39</v>
      </c>
      <c r="T53" s="30" t="s">
        <v>216</v>
      </c>
      <c r="U53" s="33" t="s">
        <v>78</v>
      </c>
      <c r="V53" s="30" t="s">
        <v>204</v>
      </c>
      <c r="W53" s="30" t="s">
        <v>78</v>
      </c>
      <c r="X53" s="30" t="s">
        <v>78</v>
      </c>
      <c r="Y53" s="37" t="s">
        <v>235</v>
      </c>
    </row>
    <row r="54" spans="1:25" ht="168">
      <c r="A54" s="23" t="s">
        <v>140</v>
      </c>
      <c r="B54" s="64" t="s">
        <v>1461</v>
      </c>
      <c r="C54" s="30" t="s">
        <v>217</v>
      </c>
      <c r="D54" s="30" t="s">
        <v>1011</v>
      </c>
      <c r="E54" s="29" t="s">
        <v>408</v>
      </c>
      <c r="F54" s="30" t="s">
        <v>1511</v>
      </c>
      <c r="G54" s="31" t="s">
        <v>1550</v>
      </c>
      <c r="H54" s="33" t="s">
        <v>1503</v>
      </c>
      <c r="I54" s="61">
        <v>0</v>
      </c>
      <c r="J54" s="62">
        <v>0</v>
      </c>
      <c r="K54" s="33">
        <v>0</v>
      </c>
      <c r="L54" s="33">
        <v>30</v>
      </c>
      <c r="M54" s="33">
        <v>0</v>
      </c>
      <c r="N54" s="33">
        <v>0</v>
      </c>
      <c r="O54" s="33">
        <v>0</v>
      </c>
      <c r="P54" s="33">
        <f t="shared" si="4"/>
        <v>30</v>
      </c>
      <c r="Q54" s="33" t="s">
        <v>784</v>
      </c>
      <c r="R54" s="30" t="s">
        <v>1526</v>
      </c>
      <c r="S54" s="30" t="s">
        <v>39</v>
      </c>
      <c r="T54" s="30" t="s">
        <v>218</v>
      </c>
      <c r="U54" s="33" t="s">
        <v>78</v>
      </c>
      <c r="V54" s="30" t="s">
        <v>204</v>
      </c>
      <c r="W54" s="30" t="s">
        <v>78</v>
      </c>
      <c r="X54" s="30" t="s">
        <v>78</v>
      </c>
      <c r="Y54" s="37" t="s">
        <v>235</v>
      </c>
    </row>
    <row r="55" spans="1:25" ht="204">
      <c r="A55" s="23" t="s">
        <v>146</v>
      </c>
      <c r="B55" s="64" t="s">
        <v>1462</v>
      </c>
      <c r="C55" s="30" t="s">
        <v>219</v>
      </c>
      <c r="D55" s="30" t="s">
        <v>1012</v>
      </c>
      <c r="E55" s="29" t="s">
        <v>408</v>
      </c>
      <c r="F55" s="30" t="s">
        <v>231</v>
      </c>
      <c r="G55" s="31" t="s">
        <v>1550</v>
      </c>
      <c r="H55" s="33" t="s">
        <v>1589</v>
      </c>
      <c r="I55" s="61">
        <v>0</v>
      </c>
      <c r="J55" s="62">
        <v>0</v>
      </c>
      <c r="K55" s="33">
        <v>0</v>
      </c>
      <c r="L55" s="33">
        <v>60</v>
      </c>
      <c r="M55" s="33">
        <v>0</v>
      </c>
      <c r="N55" s="33">
        <v>0</v>
      </c>
      <c r="O55" s="33">
        <v>0</v>
      </c>
      <c r="P55" s="33">
        <f t="shared" si="4"/>
        <v>60</v>
      </c>
      <c r="Q55" s="33" t="s">
        <v>785</v>
      </c>
      <c r="R55" s="30" t="s">
        <v>1526</v>
      </c>
      <c r="S55" s="30" t="s">
        <v>39</v>
      </c>
      <c r="T55" s="30" t="s">
        <v>220</v>
      </c>
      <c r="U55" s="33" t="s">
        <v>78</v>
      </c>
      <c r="V55" s="30" t="s">
        <v>204</v>
      </c>
      <c r="W55" s="30" t="s">
        <v>78</v>
      </c>
      <c r="X55" s="30" t="s">
        <v>221</v>
      </c>
      <c r="Y55" s="37" t="s">
        <v>235</v>
      </c>
    </row>
    <row r="56" spans="1:25" ht="150" customHeight="1">
      <c r="A56" s="23" t="s">
        <v>188</v>
      </c>
      <c r="B56" s="64" t="s">
        <v>1463</v>
      </c>
      <c r="C56" s="30" t="s">
        <v>222</v>
      </c>
      <c r="D56" s="30" t="s">
        <v>1013</v>
      </c>
      <c r="E56" s="29" t="s">
        <v>408</v>
      </c>
      <c r="F56" s="30" t="s">
        <v>230</v>
      </c>
      <c r="G56" s="31" t="s">
        <v>1550</v>
      </c>
      <c r="H56" s="33" t="s">
        <v>1587</v>
      </c>
      <c r="I56" s="61">
        <v>0</v>
      </c>
      <c r="J56" s="62">
        <v>0</v>
      </c>
      <c r="K56" s="33">
        <v>0</v>
      </c>
      <c r="L56" s="33">
        <v>45</v>
      </c>
      <c r="M56" s="33">
        <v>0</v>
      </c>
      <c r="N56" s="33">
        <v>0</v>
      </c>
      <c r="O56" s="33">
        <v>0</v>
      </c>
      <c r="P56" s="33">
        <f t="shared" si="4"/>
        <v>45</v>
      </c>
      <c r="Q56" s="33" t="s">
        <v>786</v>
      </c>
      <c r="R56" s="30" t="s">
        <v>1526</v>
      </c>
      <c r="S56" s="30" t="s">
        <v>39</v>
      </c>
      <c r="T56" s="30" t="s">
        <v>223</v>
      </c>
      <c r="U56" s="33" t="s">
        <v>78</v>
      </c>
      <c r="V56" s="30" t="s">
        <v>204</v>
      </c>
      <c r="W56" s="30" t="s">
        <v>78</v>
      </c>
      <c r="X56" s="30" t="s">
        <v>78</v>
      </c>
      <c r="Y56" s="37" t="s">
        <v>235</v>
      </c>
    </row>
    <row r="57" spans="1:25">
      <c r="A57" s="23"/>
      <c r="B57" s="24" t="s">
        <v>152</v>
      </c>
      <c r="C57" s="24">
        <v>12</v>
      </c>
      <c r="D57" s="24"/>
      <c r="E57" s="24"/>
      <c r="F57" s="24">
        <v>12</v>
      </c>
      <c r="G57" s="24"/>
      <c r="H57" s="24">
        <v>12</v>
      </c>
      <c r="I57" s="24">
        <v>1</v>
      </c>
      <c r="J57" s="24">
        <v>0</v>
      </c>
      <c r="K57" s="24">
        <v>0</v>
      </c>
      <c r="L57" s="24">
        <f>SUM(L45:L56)</f>
        <v>670</v>
      </c>
      <c r="M57" s="24">
        <f>SUM(M45:M56)</f>
        <v>30</v>
      </c>
      <c r="N57" s="24">
        <v>0</v>
      </c>
      <c r="O57" s="24">
        <v>0</v>
      </c>
      <c r="P57" s="24">
        <f>SUM(P45:P56)</f>
        <v>700</v>
      </c>
      <c r="Q57" s="24"/>
      <c r="R57" s="48"/>
      <c r="S57" s="24"/>
      <c r="T57" s="24"/>
      <c r="U57" s="24"/>
      <c r="V57" s="24"/>
      <c r="W57" s="24"/>
      <c r="X57" s="24">
        <v>66</v>
      </c>
      <c r="Y57" s="26"/>
    </row>
    <row r="58" spans="1:25">
      <c r="A58" s="307" t="s">
        <v>224</v>
      </c>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9"/>
    </row>
    <row r="59" spans="1:25" ht="244.5" customHeight="1">
      <c r="A59" s="56" t="s">
        <v>76</v>
      </c>
      <c r="B59" s="59" t="s">
        <v>1465</v>
      </c>
      <c r="C59" s="59" t="s">
        <v>1303</v>
      </c>
      <c r="D59" s="56"/>
      <c r="E59" s="55" t="s">
        <v>408</v>
      </c>
      <c r="F59" s="55" t="s">
        <v>772</v>
      </c>
      <c r="G59" s="66" t="s">
        <v>1550</v>
      </c>
      <c r="H59" s="60" t="s">
        <v>1503</v>
      </c>
      <c r="I59" s="60" t="s">
        <v>1509</v>
      </c>
      <c r="J59" s="67">
        <v>0</v>
      </c>
      <c r="K59" s="67">
        <v>0</v>
      </c>
      <c r="L59" s="67">
        <v>40</v>
      </c>
      <c r="M59" s="67">
        <v>30</v>
      </c>
      <c r="N59" s="67">
        <v>0</v>
      </c>
      <c r="O59" s="67">
        <v>0</v>
      </c>
      <c r="P59" s="67">
        <f t="shared" ref="P59:P64" si="5">SUM(L59:O59)</f>
        <v>70</v>
      </c>
      <c r="Q59" s="68" t="s">
        <v>1302</v>
      </c>
      <c r="R59" s="60" t="s">
        <v>1505</v>
      </c>
      <c r="S59" s="60" t="s">
        <v>52</v>
      </c>
      <c r="T59" s="69" t="s">
        <v>78</v>
      </c>
      <c r="U59" s="69" t="s">
        <v>78</v>
      </c>
      <c r="V59" s="60" t="s">
        <v>771</v>
      </c>
      <c r="W59" s="70" t="s">
        <v>78</v>
      </c>
      <c r="X59" s="71" t="s">
        <v>773</v>
      </c>
      <c r="Y59" s="37" t="s">
        <v>235</v>
      </c>
    </row>
    <row r="60" spans="1:25" ht="240">
      <c r="A60" s="23" t="s">
        <v>79</v>
      </c>
      <c r="B60" s="33" t="s">
        <v>916</v>
      </c>
      <c r="C60" s="30" t="s">
        <v>225</v>
      </c>
      <c r="D60" s="33" t="s">
        <v>1108</v>
      </c>
      <c r="E60" s="30" t="s">
        <v>408</v>
      </c>
      <c r="F60" s="33" t="s">
        <v>1119</v>
      </c>
      <c r="G60" s="23" t="s">
        <v>1550</v>
      </c>
      <c r="H60" s="30" t="s">
        <v>1503</v>
      </c>
      <c r="I60" s="30" t="s">
        <v>1509</v>
      </c>
      <c r="J60" s="23">
        <v>0</v>
      </c>
      <c r="K60" s="23">
        <v>0</v>
      </c>
      <c r="L60" s="23">
        <v>55</v>
      </c>
      <c r="M60" s="23">
        <v>50</v>
      </c>
      <c r="N60" s="23">
        <v>0</v>
      </c>
      <c r="O60" s="23">
        <v>0</v>
      </c>
      <c r="P60" s="23">
        <f>SUM(L60:O60)</f>
        <v>105</v>
      </c>
      <c r="Q60" s="44" t="s">
        <v>1120</v>
      </c>
      <c r="R60" s="33" t="s">
        <v>1526</v>
      </c>
      <c r="S60" s="23" t="s">
        <v>52</v>
      </c>
      <c r="T60" s="30" t="s">
        <v>227</v>
      </c>
      <c r="U60" s="30" t="s">
        <v>228</v>
      </c>
      <c r="V60" s="30" t="s">
        <v>229</v>
      </c>
      <c r="W60" s="30" t="s">
        <v>915</v>
      </c>
      <c r="X60" s="30" t="s">
        <v>232</v>
      </c>
      <c r="Y60" s="37" t="s">
        <v>235</v>
      </c>
    </row>
    <row r="61" spans="1:25" ht="159.75" customHeight="1">
      <c r="A61" s="23" t="s">
        <v>80</v>
      </c>
      <c r="B61" s="33" t="s">
        <v>1417</v>
      </c>
      <c r="C61" s="30" t="s">
        <v>141</v>
      </c>
      <c r="D61" s="42" t="s">
        <v>1418</v>
      </c>
      <c r="E61" s="30" t="s">
        <v>408</v>
      </c>
      <c r="F61" s="33" t="s">
        <v>1419</v>
      </c>
      <c r="G61" s="23" t="s">
        <v>1550</v>
      </c>
      <c r="H61" s="30" t="s">
        <v>1589</v>
      </c>
      <c r="I61" s="30" t="s">
        <v>1558</v>
      </c>
      <c r="J61" s="23">
        <v>0</v>
      </c>
      <c r="K61" s="23">
        <v>0</v>
      </c>
      <c r="L61" s="23">
        <v>56</v>
      </c>
      <c r="M61" s="23">
        <v>55</v>
      </c>
      <c r="N61" s="23">
        <v>0</v>
      </c>
      <c r="O61" s="23">
        <v>0</v>
      </c>
      <c r="P61" s="23">
        <v>111</v>
      </c>
      <c r="Q61" s="44" t="s">
        <v>1420</v>
      </c>
      <c r="R61" s="33" t="s">
        <v>1526</v>
      </c>
      <c r="S61" s="23" t="s">
        <v>52</v>
      </c>
      <c r="T61" s="30" t="s">
        <v>1421</v>
      </c>
      <c r="U61" s="30" t="s">
        <v>228</v>
      </c>
      <c r="V61" s="30" t="s">
        <v>229</v>
      </c>
      <c r="W61" s="30" t="s">
        <v>1422</v>
      </c>
      <c r="X61" s="30" t="s">
        <v>1423</v>
      </c>
      <c r="Y61" s="37">
        <f>SUM(L61:O61)</f>
        <v>111</v>
      </c>
    </row>
    <row r="62" spans="1:25" ht="132.75" customHeight="1">
      <c r="A62" s="23" t="s">
        <v>81</v>
      </c>
      <c r="B62" s="33" t="s">
        <v>917</v>
      </c>
      <c r="C62" s="30" t="s">
        <v>236</v>
      </c>
      <c r="D62" s="33" t="s">
        <v>1109</v>
      </c>
      <c r="E62" s="30" t="s">
        <v>408</v>
      </c>
      <c r="F62" s="30" t="s">
        <v>918</v>
      </c>
      <c r="G62" s="23" t="s">
        <v>1550</v>
      </c>
      <c r="H62" s="30" t="s">
        <v>1589</v>
      </c>
      <c r="I62" s="30" t="s">
        <v>1558</v>
      </c>
      <c r="J62" s="23">
        <v>0</v>
      </c>
      <c r="K62" s="23">
        <v>0</v>
      </c>
      <c r="L62" s="23">
        <v>55</v>
      </c>
      <c r="M62" s="23">
        <v>50</v>
      </c>
      <c r="N62" s="23">
        <v>0</v>
      </c>
      <c r="O62" s="23">
        <v>0</v>
      </c>
      <c r="P62" s="23">
        <f t="shared" si="5"/>
        <v>105</v>
      </c>
      <c r="Q62" s="33" t="s">
        <v>1121</v>
      </c>
      <c r="R62" s="33" t="s">
        <v>1526</v>
      </c>
      <c r="S62" s="23" t="s">
        <v>56</v>
      </c>
      <c r="T62" s="30" t="s">
        <v>233</v>
      </c>
      <c r="U62" s="30" t="s">
        <v>237</v>
      </c>
      <c r="V62" s="30" t="s">
        <v>238</v>
      </c>
      <c r="W62" s="30" t="s">
        <v>235</v>
      </c>
      <c r="X62" s="30" t="s">
        <v>239</v>
      </c>
      <c r="Y62" s="37" t="s">
        <v>235</v>
      </c>
    </row>
    <row r="63" spans="1:25" ht="139.5" customHeight="1">
      <c r="A63" s="23" t="s">
        <v>82</v>
      </c>
      <c r="B63" s="33" t="s">
        <v>919</v>
      </c>
      <c r="C63" s="30" t="s">
        <v>240</v>
      </c>
      <c r="D63" s="33" t="s">
        <v>1110</v>
      </c>
      <c r="E63" s="30" t="s">
        <v>408</v>
      </c>
      <c r="F63" s="30" t="s">
        <v>920</v>
      </c>
      <c r="G63" s="23" t="s">
        <v>1550</v>
      </c>
      <c r="H63" s="30" t="s">
        <v>1503</v>
      </c>
      <c r="I63" s="30">
        <v>0</v>
      </c>
      <c r="J63" s="23">
        <v>0</v>
      </c>
      <c r="K63" s="23">
        <v>0</v>
      </c>
      <c r="L63" s="23">
        <v>25</v>
      </c>
      <c r="M63" s="23">
        <v>0</v>
      </c>
      <c r="N63" s="23">
        <v>0</v>
      </c>
      <c r="O63" s="23">
        <v>0</v>
      </c>
      <c r="P63" s="23">
        <f t="shared" si="5"/>
        <v>25</v>
      </c>
      <c r="Q63" s="33" t="s">
        <v>1122</v>
      </c>
      <c r="R63" s="33" t="s">
        <v>1526</v>
      </c>
      <c r="S63" s="23" t="s">
        <v>52</v>
      </c>
      <c r="T63" s="30" t="s">
        <v>241</v>
      </c>
      <c r="U63" s="36" t="s">
        <v>1123</v>
      </c>
      <c r="V63" s="30" t="s">
        <v>242</v>
      </c>
      <c r="W63" s="30" t="s">
        <v>235</v>
      </c>
      <c r="X63" s="30" t="s">
        <v>243</v>
      </c>
      <c r="Y63" s="37" t="s">
        <v>235</v>
      </c>
    </row>
    <row r="64" spans="1:25" ht="138" customHeight="1">
      <c r="A64" s="23" t="s">
        <v>85</v>
      </c>
      <c r="B64" s="33" t="s">
        <v>921</v>
      </c>
      <c r="C64" s="30" t="s">
        <v>240</v>
      </c>
      <c r="D64" s="33" t="s">
        <v>1111</v>
      </c>
      <c r="E64" s="30" t="s">
        <v>408</v>
      </c>
      <c r="F64" s="30" t="s">
        <v>922</v>
      </c>
      <c r="G64" s="23" t="s">
        <v>1550</v>
      </c>
      <c r="H64" s="30" t="s">
        <v>1589</v>
      </c>
      <c r="I64" s="30">
        <v>0</v>
      </c>
      <c r="J64" s="23">
        <v>0</v>
      </c>
      <c r="K64" s="23">
        <v>0</v>
      </c>
      <c r="L64" s="23">
        <v>25</v>
      </c>
      <c r="M64" s="23">
        <v>0</v>
      </c>
      <c r="N64" s="23">
        <v>0</v>
      </c>
      <c r="O64" s="23">
        <v>0</v>
      </c>
      <c r="P64" s="23">
        <f t="shared" si="5"/>
        <v>25</v>
      </c>
      <c r="Q64" s="33" t="s">
        <v>1124</v>
      </c>
      <c r="R64" s="33" t="s">
        <v>1526</v>
      </c>
      <c r="S64" s="23" t="s">
        <v>52</v>
      </c>
      <c r="T64" s="30" t="s">
        <v>244</v>
      </c>
      <c r="U64" s="46" t="s">
        <v>1125</v>
      </c>
      <c r="V64" s="30" t="s">
        <v>245</v>
      </c>
      <c r="W64" s="30" t="s">
        <v>235</v>
      </c>
      <c r="X64" s="23" t="s">
        <v>78</v>
      </c>
      <c r="Y64" s="37" t="s">
        <v>235</v>
      </c>
    </row>
    <row r="65" spans="1:25" ht="139.5" customHeight="1">
      <c r="A65" s="23" t="s">
        <v>121</v>
      </c>
      <c r="B65" s="33" t="s">
        <v>1466</v>
      </c>
      <c r="C65" s="30" t="s">
        <v>246</v>
      </c>
      <c r="D65" s="33" t="s">
        <v>1112</v>
      </c>
      <c r="E65" s="30" t="s">
        <v>408</v>
      </c>
      <c r="F65" s="30" t="s">
        <v>1516</v>
      </c>
      <c r="G65" s="23" t="s">
        <v>1550</v>
      </c>
      <c r="H65" s="30" t="s">
        <v>1503</v>
      </c>
      <c r="I65" s="33" t="s">
        <v>1509</v>
      </c>
      <c r="J65" s="23">
        <v>0</v>
      </c>
      <c r="K65" s="23">
        <v>0</v>
      </c>
      <c r="L65" s="23">
        <v>25</v>
      </c>
      <c r="M65" s="23">
        <v>25</v>
      </c>
      <c r="N65" s="23">
        <v>0</v>
      </c>
      <c r="O65" s="23">
        <v>0</v>
      </c>
      <c r="P65" s="23">
        <f>SUM(L65:O65)</f>
        <v>50</v>
      </c>
      <c r="Q65" s="33" t="s">
        <v>1126</v>
      </c>
      <c r="R65" s="33" t="s">
        <v>1526</v>
      </c>
      <c r="S65" s="23" t="s">
        <v>52</v>
      </c>
      <c r="T65" s="30" t="s">
        <v>247</v>
      </c>
      <c r="U65" s="36" t="s">
        <v>1127</v>
      </c>
      <c r="V65" s="30" t="s">
        <v>242</v>
      </c>
      <c r="W65" s="30" t="s">
        <v>235</v>
      </c>
      <c r="X65" s="30" t="s">
        <v>1053</v>
      </c>
      <c r="Y65" s="37" t="s">
        <v>235</v>
      </c>
    </row>
    <row r="66" spans="1:25" ht="139.5" customHeight="1">
      <c r="A66" s="23" t="s">
        <v>127</v>
      </c>
      <c r="B66" s="33" t="s">
        <v>926</v>
      </c>
      <c r="C66" s="30" t="s">
        <v>248</v>
      </c>
      <c r="D66" s="33" t="s">
        <v>1113</v>
      </c>
      <c r="E66" s="30" t="s">
        <v>408</v>
      </c>
      <c r="F66" s="30" t="s">
        <v>923</v>
      </c>
      <c r="G66" s="23" t="s">
        <v>1550</v>
      </c>
      <c r="H66" s="30" t="s">
        <v>1594</v>
      </c>
      <c r="I66" s="33" t="s">
        <v>1592</v>
      </c>
      <c r="J66" s="23">
        <v>0</v>
      </c>
      <c r="K66" s="23">
        <v>0</v>
      </c>
      <c r="L66" s="23">
        <v>25</v>
      </c>
      <c r="M66" s="23">
        <v>25</v>
      </c>
      <c r="N66" s="23">
        <v>0</v>
      </c>
      <c r="O66" s="23">
        <v>0</v>
      </c>
      <c r="P66" s="23">
        <f t="shared" ref="P66:P71" si="6">SUM(L66:O66)</f>
        <v>50</v>
      </c>
      <c r="Q66" s="33" t="s">
        <v>1128</v>
      </c>
      <c r="R66" s="33" t="s">
        <v>1526</v>
      </c>
      <c r="S66" s="23" t="s">
        <v>52</v>
      </c>
      <c r="T66" s="30" t="s">
        <v>247</v>
      </c>
      <c r="U66" s="36" t="s">
        <v>1129</v>
      </c>
      <c r="V66" s="30" t="s">
        <v>242</v>
      </c>
      <c r="W66" s="30" t="s">
        <v>235</v>
      </c>
      <c r="X66" s="30" t="s">
        <v>249</v>
      </c>
      <c r="Y66" s="37" t="s">
        <v>235</v>
      </c>
    </row>
    <row r="67" spans="1:25" ht="141" customHeight="1">
      <c r="A67" s="23" t="s">
        <v>134</v>
      </c>
      <c r="B67" s="33" t="s">
        <v>1130</v>
      </c>
      <c r="C67" s="30" t="s">
        <v>159</v>
      </c>
      <c r="D67" s="33" t="s">
        <v>1114</v>
      </c>
      <c r="E67" s="30" t="s">
        <v>408</v>
      </c>
      <c r="F67" s="30" t="s">
        <v>924</v>
      </c>
      <c r="G67" s="23" t="s">
        <v>1550</v>
      </c>
      <c r="H67" s="30" t="s">
        <v>1503</v>
      </c>
      <c r="I67" s="30">
        <v>0</v>
      </c>
      <c r="J67" s="23">
        <v>0</v>
      </c>
      <c r="K67" s="23">
        <v>0</v>
      </c>
      <c r="L67" s="23">
        <v>25</v>
      </c>
      <c r="M67" s="23">
        <v>0</v>
      </c>
      <c r="N67" s="23">
        <v>0</v>
      </c>
      <c r="O67" s="23">
        <v>0</v>
      </c>
      <c r="P67" s="23">
        <f t="shared" si="6"/>
        <v>25</v>
      </c>
      <c r="Q67" s="33" t="s">
        <v>1131</v>
      </c>
      <c r="R67" s="33" t="s">
        <v>1526</v>
      </c>
      <c r="S67" s="23" t="s">
        <v>52</v>
      </c>
      <c r="T67" s="30" t="s">
        <v>250</v>
      </c>
      <c r="U67" s="36" t="s">
        <v>1132</v>
      </c>
      <c r="V67" s="30" t="s">
        <v>238</v>
      </c>
      <c r="W67" s="30" t="s">
        <v>235</v>
      </c>
      <c r="X67" s="30" t="s">
        <v>251</v>
      </c>
      <c r="Y67" s="37" t="s">
        <v>235</v>
      </c>
    </row>
    <row r="68" spans="1:25" ht="114.75" customHeight="1">
      <c r="A68" s="23" t="s">
        <v>140</v>
      </c>
      <c r="B68" s="33" t="s">
        <v>927</v>
      </c>
      <c r="C68" s="30" t="s">
        <v>1515</v>
      </c>
      <c r="D68" s="33" t="s">
        <v>1115</v>
      </c>
      <c r="E68" s="30" t="s">
        <v>408</v>
      </c>
      <c r="F68" s="30" t="s">
        <v>925</v>
      </c>
      <c r="G68" s="23" t="s">
        <v>1550</v>
      </c>
      <c r="H68" s="30" t="s">
        <v>1589</v>
      </c>
      <c r="I68" s="33" t="s">
        <v>1558</v>
      </c>
      <c r="J68" s="23">
        <v>0</v>
      </c>
      <c r="K68" s="23">
        <v>0</v>
      </c>
      <c r="L68" s="23">
        <v>25</v>
      </c>
      <c r="M68" s="23">
        <v>25</v>
      </c>
      <c r="N68" s="23">
        <v>0</v>
      </c>
      <c r="O68" s="23">
        <v>0</v>
      </c>
      <c r="P68" s="23">
        <f t="shared" si="6"/>
        <v>50</v>
      </c>
      <c r="Q68" s="33" t="s">
        <v>1133</v>
      </c>
      <c r="R68" s="33" t="s">
        <v>1526</v>
      </c>
      <c r="S68" s="23" t="s">
        <v>52</v>
      </c>
      <c r="T68" s="30" t="s">
        <v>252</v>
      </c>
      <c r="U68" s="46" t="s">
        <v>1134</v>
      </c>
      <c r="V68" s="30" t="s">
        <v>253</v>
      </c>
      <c r="W68" s="30" t="s">
        <v>235</v>
      </c>
      <c r="X68" s="30" t="s">
        <v>254</v>
      </c>
      <c r="Y68" s="37" t="s">
        <v>235</v>
      </c>
    </row>
    <row r="69" spans="1:25" ht="240">
      <c r="A69" s="23" t="s">
        <v>146</v>
      </c>
      <c r="B69" s="33" t="s">
        <v>699</v>
      </c>
      <c r="C69" s="30" t="s">
        <v>255</v>
      </c>
      <c r="D69" s="33" t="s">
        <v>1116</v>
      </c>
      <c r="E69" s="30" t="s">
        <v>408</v>
      </c>
      <c r="F69" s="30" t="s">
        <v>930</v>
      </c>
      <c r="G69" s="39" t="s">
        <v>1550</v>
      </c>
      <c r="H69" s="30" t="s">
        <v>1594</v>
      </c>
      <c r="I69" s="30">
        <v>0</v>
      </c>
      <c r="J69" s="23">
        <v>0</v>
      </c>
      <c r="K69" s="23">
        <v>0</v>
      </c>
      <c r="L69" s="23">
        <v>25</v>
      </c>
      <c r="M69" s="23">
        <v>0</v>
      </c>
      <c r="N69" s="23">
        <v>0</v>
      </c>
      <c r="O69" s="23">
        <v>0</v>
      </c>
      <c r="P69" s="23">
        <f t="shared" si="6"/>
        <v>25</v>
      </c>
      <c r="Q69" s="33" t="s">
        <v>1135</v>
      </c>
      <c r="R69" s="33" t="s">
        <v>1526</v>
      </c>
      <c r="S69" s="23" t="s">
        <v>52</v>
      </c>
      <c r="T69" s="30" t="s">
        <v>256</v>
      </c>
      <c r="U69" s="36" t="s">
        <v>1136</v>
      </c>
      <c r="V69" s="30" t="s">
        <v>257</v>
      </c>
      <c r="W69" s="30" t="s">
        <v>235</v>
      </c>
      <c r="X69" s="30" t="s">
        <v>258</v>
      </c>
      <c r="Y69" s="37" t="s">
        <v>235</v>
      </c>
    </row>
    <row r="70" spans="1:25" ht="136.5" customHeight="1">
      <c r="A70" s="23" t="s">
        <v>188</v>
      </c>
      <c r="B70" s="33" t="s">
        <v>929</v>
      </c>
      <c r="C70" s="30" t="s">
        <v>259</v>
      </c>
      <c r="D70" s="33" t="s">
        <v>1117</v>
      </c>
      <c r="E70" s="30" t="s">
        <v>408</v>
      </c>
      <c r="F70" s="30" t="s">
        <v>931</v>
      </c>
      <c r="G70" s="23" t="s">
        <v>1550</v>
      </c>
      <c r="H70" s="30" t="s">
        <v>1589</v>
      </c>
      <c r="I70" s="30" t="s">
        <v>1558</v>
      </c>
      <c r="J70" s="23">
        <v>0</v>
      </c>
      <c r="K70" s="23">
        <v>0</v>
      </c>
      <c r="L70" s="23">
        <v>30</v>
      </c>
      <c r="M70" s="23">
        <v>30</v>
      </c>
      <c r="N70" s="23">
        <v>0</v>
      </c>
      <c r="O70" s="23">
        <v>0</v>
      </c>
      <c r="P70" s="23">
        <f t="shared" si="6"/>
        <v>60</v>
      </c>
      <c r="Q70" s="33" t="s">
        <v>1137</v>
      </c>
      <c r="R70" s="33" t="s">
        <v>1526</v>
      </c>
      <c r="S70" s="23" t="s">
        <v>52</v>
      </c>
      <c r="T70" s="30" t="s">
        <v>256</v>
      </c>
      <c r="U70" s="36" t="s">
        <v>1138</v>
      </c>
      <c r="V70" s="30" t="s">
        <v>242</v>
      </c>
      <c r="W70" s="30" t="s">
        <v>235</v>
      </c>
      <c r="X70" s="30" t="s">
        <v>260</v>
      </c>
      <c r="Y70" s="37" t="s">
        <v>235</v>
      </c>
    </row>
    <row r="71" spans="1:25" ht="138" customHeight="1">
      <c r="A71" s="23" t="s">
        <v>192</v>
      </c>
      <c r="B71" s="33" t="s">
        <v>928</v>
      </c>
      <c r="C71" s="30" t="s">
        <v>261</v>
      </c>
      <c r="D71" s="33" t="s">
        <v>1118</v>
      </c>
      <c r="E71" s="30" t="s">
        <v>408</v>
      </c>
      <c r="F71" s="30" t="s">
        <v>932</v>
      </c>
      <c r="G71" s="23" t="s">
        <v>1550</v>
      </c>
      <c r="H71" s="30" t="s">
        <v>1589</v>
      </c>
      <c r="I71" s="23">
        <v>0</v>
      </c>
      <c r="J71" s="23">
        <v>0</v>
      </c>
      <c r="K71" s="23">
        <v>0</v>
      </c>
      <c r="L71" s="23">
        <v>25</v>
      </c>
      <c r="M71" s="23">
        <v>0</v>
      </c>
      <c r="N71" s="23">
        <v>0</v>
      </c>
      <c r="O71" s="23">
        <v>0</v>
      </c>
      <c r="P71" s="23">
        <f t="shared" si="6"/>
        <v>25</v>
      </c>
      <c r="Q71" s="33" t="s">
        <v>1139</v>
      </c>
      <c r="R71" s="33" t="s">
        <v>1526</v>
      </c>
      <c r="S71" s="23" t="s">
        <v>52</v>
      </c>
      <c r="T71" s="30" t="s">
        <v>256</v>
      </c>
      <c r="U71" s="36" t="s">
        <v>1140</v>
      </c>
      <c r="V71" s="30" t="s">
        <v>242</v>
      </c>
      <c r="W71" s="30" t="s">
        <v>235</v>
      </c>
      <c r="X71" s="30" t="s">
        <v>262</v>
      </c>
      <c r="Y71" s="37" t="s">
        <v>235</v>
      </c>
    </row>
    <row r="72" spans="1:25">
      <c r="A72" s="23"/>
      <c r="B72" s="24" t="s">
        <v>91</v>
      </c>
      <c r="C72" s="24">
        <v>13</v>
      </c>
      <c r="D72" s="24"/>
      <c r="E72" s="24"/>
      <c r="F72" s="24">
        <v>13</v>
      </c>
      <c r="G72" s="24"/>
      <c r="H72" s="24">
        <v>13</v>
      </c>
      <c r="I72" s="24">
        <v>8</v>
      </c>
      <c r="J72" s="24">
        <v>0</v>
      </c>
      <c r="K72" s="24">
        <v>0</v>
      </c>
      <c r="L72" s="24">
        <f>SUM(L59:L71)</f>
        <v>436</v>
      </c>
      <c r="M72" s="24">
        <f>SUM(M59:M71)</f>
        <v>290</v>
      </c>
      <c r="N72" s="24">
        <v>0</v>
      </c>
      <c r="O72" s="24">
        <v>0</v>
      </c>
      <c r="P72" s="24">
        <f>SUM(P59:P71)</f>
        <v>726</v>
      </c>
      <c r="Q72" s="24"/>
      <c r="R72" s="48"/>
      <c r="S72" s="24"/>
      <c r="T72" s="24"/>
      <c r="U72" s="24"/>
      <c r="V72" s="24"/>
      <c r="W72" s="24"/>
      <c r="X72" s="24">
        <v>73</v>
      </c>
      <c r="Y72" s="26"/>
    </row>
    <row r="73" spans="1:25">
      <c r="A73" s="307" t="s">
        <v>263</v>
      </c>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9"/>
    </row>
    <row r="74" spans="1:25" ht="183.75" customHeight="1">
      <c r="A74" s="23" t="s">
        <v>76</v>
      </c>
      <c r="B74" s="33" t="s">
        <v>700</v>
      </c>
      <c r="C74" s="30" t="s">
        <v>264</v>
      </c>
      <c r="D74" s="33" t="s">
        <v>796</v>
      </c>
      <c r="E74" s="30" t="s">
        <v>408</v>
      </c>
      <c r="F74" s="30" t="s">
        <v>1508</v>
      </c>
      <c r="G74" s="39" t="s">
        <v>1550</v>
      </c>
      <c r="H74" s="181" t="s">
        <v>1345</v>
      </c>
      <c r="I74" s="30" t="s">
        <v>1509</v>
      </c>
      <c r="J74" s="30">
        <v>0</v>
      </c>
      <c r="K74" s="23">
        <v>0</v>
      </c>
      <c r="L74" s="23">
        <v>45</v>
      </c>
      <c r="M74" s="23">
        <v>45</v>
      </c>
      <c r="N74" s="23">
        <v>0</v>
      </c>
      <c r="O74" s="23">
        <v>0</v>
      </c>
      <c r="P74" s="23">
        <f>SUM(L74:O74)</f>
        <v>90</v>
      </c>
      <c r="Q74" s="72" t="s">
        <v>265</v>
      </c>
      <c r="R74" s="33" t="s">
        <v>1526</v>
      </c>
      <c r="S74" s="23" t="s">
        <v>226</v>
      </c>
      <c r="T74" s="30" t="s">
        <v>266</v>
      </c>
      <c r="U74" s="30" t="s">
        <v>228</v>
      </c>
      <c r="V74" s="30" t="s">
        <v>267</v>
      </c>
      <c r="W74" s="30" t="s">
        <v>268</v>
      </c>
      <c r="X74" s="23" t="s">
        <v>78</v>
      </c>
      <c r="Y74" s="37" t="s">
        <v>235</v>
      </c>
    </row>
    <row r="75" spans="1:25" ht="243" customHeight="1">
      <c r="A75" s="23" t="s">
        <v>79</v>
      </c>
      <c r="B75" s="33" t="s">
        <v>701</v>
      </c>
      <c r="C75" s="30" t="s">
        <v>269</v>
      </c>
      <c r="D75" s="73" t="s">
        <v>797</v>
      </c>
      <c r="E75" s="30" t="s">
        <v>408</v>
      </c>
      <c r="F75" s="30" t="s">
        <v>270</v>
      </c>
      <c r="G75" s="39" t="s">
        <v>1550</v>
      </c>
      <c r="H75" s="30" t="s">
        <v>1345</v>
      </c>
      <c r="I75" s="30" t="s">
        <v>1509</v>
      </c>
      <c r="J75" s="23">
        <v>0</v>
      </c>
      <c r="K75" s="23">
        <v>0</v>
      </c>
      <c r="L75" s="23">
        <v>45</v>
      </c>
      <c r="M75" s="23">
        <v>45</v>
      </c>
      <c r="N75" s="23">
        <v>0</v>
      </c>
      <c r="O75" s="23">
        <v>0</v>
      </c>
      <c r="P75" s="23">
        <f>SUM(L75:O75)</f>
        <v>90</v>
      </c>
      <c r="Q75" s="33" t="s">
        <v>271</v>
      </c>
      <c r="R75" s="33" t="s">
        <v>1526</v>
      </c>
      <c r="S75" s="23" t="s">
        <v>226</v>
      </c>
      <c r="T75" s="30" t="s">
        <v>272</v>
      </c>
      <c r="U75" s="30" t="s">
        <v>234</v>
      </c>
      <c r="V75" s="30" t="s">
        <v>273</v>
      </c>
      <c r="W75" s="30" t="s">
        <v>268</v>
      </c>
      <c r="X75" s="30" t="s">
        <v>279</v>
      </c>
      <c r="Y75" s="37" t="s">
        <v>235</v>
      </c>
    </row>
    <row r="76" spans="1:25" ht="149.25" customHeight="1">
      <c r="A76" s="23" t="s">
        <v>80</v>
      </c>
      <c r="B76" s="33" t="s">
        <v>274</v>
      </c>
      <c r="C76" s="30" t="s">
        <v>94</v>
      </c>
      <c r="D76" s="33" t="s">
        <v>798</v>
      </c>
      <c r="E76" s="30" t="s">
        <v>408</v>
      </c>
      <c r="F76" s="30" t="s">
        <v>275</v>
      </c>
      <c r="G76" s="39" t="s">
        <v>1550</v>
      </c>
      <c r="H76" s="30" t="s">
        <v>1345</v>
      </c>
      <c r="I76" s="30" t="s">
        <v>1509</v>
      </c>
      <c r="J76" s="23">
        <v>0</v>
      </c>
      <c r="K76" s="23">
        <v>0</v>
      </c>
      <c r="L76" s="23">
        <v>45</v>
      </c>
      <c r="M76" s="23">
        <v>45</v>
      </c>
      <c r="N76" s="23">
        <v>0</v>
      </c>
      <c r="O76" s="23">
        <v>0</v>
      </c>
      <c r="P76" s="23">
        <f>SUM(L76:O76)</f>
        <v>90</v>
      </c>
      <c r="Q76" s="33" t="s">
        <v>276</v>
      </c>
      <c r="R76" s="33" t="s">
        <v>1526</v>
      </c>
      <c r="S76" s="23" t="s">
        <v>226</v>
      </c>
      <c r="T76" s="30" t="s">
        <v>277</v>
      </c>
      <c r="U76" s="30" t="s">
        <v>237</v>
      </c>
      <c r="V76" s="30" t="s">
        <v>278</v>
      </c>
      <c r="W76" s="30" t="s">
        <v>268</v>
      </c>
      <c r="X76" s="30" t="s">
        <v>280</v>
      </c>
      <c r="Y76" s="37" t="s">
        <v>235</v>
      </c>
    </row>
    <row r="77" spans="1:25">
      <c r="A77" s="23"/>
      <c r="B77" s="24" t="s">
        <v>152</v>
      </c>
      <c r="C77" s="24">
        <v>3</v>
      </c>
      <c r="D77" s="24"/>
      <c r="E77" s="24"/>
      <c r="F77" s="24">
        <v>3</v>
      </c>
      <c r="G77" s="24"/>
      <c r="H77" s="24">
        <v>3</v>
      </c>
      <c r="I77" s="24">
        <v>3</v>
      </c>
      <c r="J77" s="24">
        <v>0</v>
      </c>
      <c r="K77" s="24">
        <v>0</v>
      </c>
      <c r="L77" s="24">
        <f>SUM(L74:L76)</f>
        <v>135</v>
      </c>
      <c r="M77" s="24">
        <f>SUM(M74:M76)</f>
        <v>135</v>
      </c>
      <c r="N77" s="24">
        <f>SUM(N74:N76)</f>
        <v>0</v>
      </c>
      <c r="O77" s="24">
        <v>0</v>
      </c>
      <c r="P77" s="24">
        <f>SUM(P74:P76)</f>
        <v>270</v>
      </c>
      <c r="Q77" s="24"/>
      <c r="R77" s="48"/>
      <c r="S77" s="24"/>
      <c r="T77" s="24"/>
      <c r="U77" s="24"/>
      <c r="V77" s="24"/>
      <c r="W77" s="24"/>
      <c r="X77" s="24">
        <v>11</v>
      </c>
      <c r="Y77" s="26"/>
    </row>
    <row r="78" spans="1:25">
      <c r="A78" s="307" t="s">
        <v>281</v>
      </c>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9"/>
    </row>
    <row r="79" spans="1:25" ht="234" customHeight="1">
      <c r="A79" s="23" t="s">
        <v>76</v>
      </c>
      <c r="B79" s="53" t="s">
        <v>805</v>
      </c>
      <c r="C79" s="55" t="s">
        <v>804</v>
      </c>
      <c r="D79" s="52"/>
      <c r="E79" s="53" t="s">
        <v>799</v>
      </c>
      <c r="F79" s="53" t="s">
        <v>800</v>
      </c>
      <c r="G79" s="53" t="s">
        <v>1550</v>
      </c>
      <c r="H79" s="51" t="s">
        <v>1345</v>
      </c>
      <c r="I79" s="51" t="s">
        <v>1509</v>
      </c>
      <c r="J79" s="51">
        <v>0</v>
      </c>
      <c r="K79" s="51">
        <v>0</v>
      </c>
      <c r="L79" s="51">
        <v>40</v>
      </c>
      <c r="M79" s="51">
        <v>30</v>
      </c>
      <c r="N79" s="51">
        <v>0</v>
      </c>
      <c r="O79" s="51">
        <v>0</v>
      </c>
      <c r="P79" s="51">
        <f t="shared" ref="P79:P85" si="7">SUM(L79:O79)</f>
        <v>70</v>
      </c>
      <c r="Q79" s="55" t="s">
        <v>806</v>
      </c>
      <c r="R79" s="53" t="s">
        <v>77</v>
      </c>
      <c r="S79" s="53" t="s">
        <v>56</v>
      </c>
      <c r="T79" s="53" t="s">
        <v>801</v>
      </c>
      <c r="U79" s="53" t="s">
        <v>375</v>
      </c>
      <c r="V79" s="55" t="s">
        <v>803</v>
      </c>
      <c r="W79" s="55" t="s">
        <v>375</v>
      </c>
      <c r="X79" s="51" t="s">
        <v>802</v>
      </c>
      <c r="Y79" s="37" t="s">
        <v>235</v>
      </c>
    </row>
    <row r="80" spans="1:25" ht="153.75" customHeight="1">
      <c r="A80" s="23" t="s">
        <v>79</v>
      </c>
      <c r="B80" s="29" t="s">
        <v>702</v>
      </c>
      <c r="C80" s="33" t="s">
        <v>116</v>
      </c>
      <c r="D80" s="33" t="s">
        <v>282</v>
      </c>
      <c r="E80" s="29" t="s">
        <v>408</v>
      </c>
      <c r="F80" s="33" t="s">
        <v>1544</v>
      </c>
      <c r="G80" s="33" t="s">
        <v>1550</v>
      </c>
      <c r="H80" s="33" t="s">
        <v>283</v>
      </c>
      <c r="I80" s="33" t="s">
        <v>1509</v>
      </c>
      <c r="J80" s="33">
        <v>0</v>
      </c>
      <c r="K80" s="33">
        <v>0</v>
      </c>
      <c r="L80" s="33">
        <v>0</v>
      </c>
      <c r="M80" s="33">
        <v>66</v>
      </c>
      <c r="N80" s="33">
        <v>0</v>
      </c>
      <c r="O80" s="33">
        <v>0</v>
      </c>
      <c r="P80" s="33">
        <f t="shared" si="7"/>
        <v>66</v>
      </c>
      <c r="Q80" s="33" t="s">
        <v>321</v>
      </c>
      <c r="R80" s="33" t="s">
        <v>1526</v>
      </c>
      <c r="S80" s="33" t="s">
        <v>52</v>
      </c>
      <c r="T80" s="33" t="s">
        <v>284</v>
      </c>
      <c r="U80" s="33" t="s">
        <v>285</v>
      </c>
      <c r="V80" s="33" t="s">
        <v>286</v>
      </c>
      <c r="W80" s="33" t="s">
        <v>287</v>
      </c>
      <c r="X80" s="33" t="s">
        <v>322</v>
      </c>
      <c r="Y80" s="37" t="s">
        <v>235</v>
      </c>
    </row>
    <row r="81" spans="1:25" ht="143.25" customHeight="1">
      <c r="A81" s="23" t="s">
        <v>80</v>
      </c>
      <c r="B81" s="29" t="s">
        <v>703</v>
      </c>
      <c r="C81" s="33" t="s">
        <v>288</v>
      </c>
      <c r="D81" s="33" t="s">
        <v>289</v>
      </c>
      <c r="E81" s="29" t="s">
        <v>408</v>
      </c>
      <c r="F81" s="33" t="s">
        <v>1545</v>
      </c>
      <c r="G81" s="33" t="s">
        <v>1550</v>
      </c>
      <c r="H81" s="33" t="s">
        <v>1345</v>
      </c>
      <c r="I81" s="32" t="s">
        <v>1509</v>
      </c>
      <c r="J81" s="33">
        <v>0</v>
      </c>
      <c r="K81" s="33">
        <v>0</v>
      </c>
      <c r="L81" s="33">
        <v>30</v>
      </c>
      <c r="M81" s="33">
        <v>26</v>
      </c>
      <c r="N81" s="33">
        <v>0</v>
      </c>
      <c r="O81" s="33">
        <v>0</v>
      </c>
      <c r="P81" s="33">
        <f t="shared" si="7"/>
        <v>56</v>
      </c>
      <c r="Q81" s="40" t="s">
        <v>323</v>
      </c>
      <c r="R81" s="33" t="s">
        <v>1526</v>
      </c>
      <c r="S81" s="33" t="s">
        <v>52</v>
      </c>
      <c r="T81" s="33" t="s">
        <v>290</v>
      </c>
      <c r="U81" s="33" t="s">
        <v>291</v>
      </c>
      <c r="V81" s="33" t="s">
        <v>292</v>
      </c>
      <c r="W81" s="33" t="s">
        <v>293</v>
      </c>
      <c r="X81" s="33" t="s">
        <v>324</v>
      </c>
      <c r="Y81" s="37" t="s">
        <v>235</v>
      </c>
    </row>
    <row r="82" spans="1:25" ht="168.75" customHeight="1">
      <c r="A82" s="23" t="s">
        <v>81</v>
      </c>
      <c r="B82" s="29" t="s">
        <v>704</v>
      </c>
      <c r="C82" s="33" t="s">
        <v>294</v>
      </c>
      <c r="D82" s="33" t="s">
        <v>295</v>
      </c>
      <c r="E82" s="29" t="s">
        <v>408</v>
      </c>
      <c r="F82" s="33" t="s">
        <v>296</v>
      </c>
      <c r="G82" s="33" t="s">
        <v>1550</v>
      </c>
      <c r="H82" s="33" t="s">
        <v>1345</v>
      </c>
      <c r="I82" s="32" t="s">
        <v>1509</v>
      </c>
      <c r="J82" s="33">
        <v>0</v>
      </c>
      <c r="K82" s="33">
        <v>0</v>
      </c>
      <c r="L82" s="33">
        <v>30</v>
      </c>
      <c r="M82" s="33">
        <v>26</v>
      </c>
      <c r="N82" s="33">
        <v>0</v>
      </c>
      <c r="O82" s="33">
        <v>0</v>
      </c>
      <c r="P82" s="33">
        <f t="shared" si="7"/>
        <v>56</v>
      </c>
      <c r="Q82" s="40" t="s">
        <v>325</v>
      </c>
      <c r="R82" s="33" t="s">
        <v>1526</v>
      </c>
      <c r="S82" s="33" t="s">
        <v>52</v>
      </c>
      <c r="T82" s="33" t="s">
        <v>297</v>
      </c>
      <c r="U82" s="33" t="s">
        <v>298</v>
      </c>
      <c r="V82" s="33" t="s">
        <v>299</v>
      </c>
      <c r="W82" s="33" t="s">
        <v>300</v>
      </c>
      <c r="X82" s="33" t="s">
        <v>326</v>
      </c>
      <c r="Y82" s="37" t="s">
        <v>235</v>
      </c>
    </row>
    <row r="83" spans="1:25" ht="153" customHeight="1">
      <c r="A83" s="23" t="s">
        <v>82</v>
      </c>
      <c r="B83" s="29" t="s">
        <v>894</v>
      </c>
      <c r="C83" s="33" t="s">
        <v>189</v>
      </c>
      <c r="D83" s="33" t="s">
        <v>301</v>
      </c>
      <c r="E83" s="29" t="s">
        <v>408</v>
      </c>
      <c r="F83" s="33" t="s">
        <v>302</v>
      </c>
      <c r="G83" s="33" t="s">
        <v>1550</v>
      </c>
      <c r="H83" s="33" t="s">
        <v>1345</v>
      </c>
      <c r="I83" s="32" t="s">
        <v>1509</v>
      </c>
      <c r="J83" s="33">
        <v>0</v>
      </c>
      <c r="K83" s="33">
        <v>0</v>
      </c>
      <c r="L83" s="33">
        <v>36</v>
      </c>
      <c r="M83" s="33">
        <v>30</v>
      </c>
      <c r="N83" s="33">
        <v>0</v>
      </c>
      <c r="O83" s="33">
        <v>0</v>
      </c>
      <c r="P83" s="33">
        <f t="shared" si="7"/>
        <v>66</v>
      </c>
      <c r="Q83" s="40" t="s">
        <v>303</v>
      </c>
      <c r="R83" s="33" t="s">
        <v>1526</v>
      </c>
      <c r="S83" s="33" t="s">
        <v>52</v>
      </c>
      <c r="T83" s="33" t="s">
        <v>304</v>
      </c>
      <c r="U83" s="33" t="s">
        <v>305</v>
      </c>
      <c r="V83" s="33" t="s">
        <v>306</v>
      </c>
      <c r="W83" s="33" t="s">
        <v>307</v>
      </c>
      <c r="X83" s="33" t="s">
        <v>308</v>
      </c>
      <c r="Y83" s="37" t="s">
        <v>235</v>
      </c>
    </row>
    <row r="84" spans="1:25" ht="140.25" customHeight="1">
      <c r="A84" s="23" t="s">
        <v>85</v>
      </c>
      <c r="B84" s="29" t="s">
        <v>705</v>
      </c>
      <c r="C84" s="33" t="s">
        <v>309</v>
      </c>
      <c r="D84" s="33" t="s">
        <v>310</v>
      </c>
      <c r="E84" s="29" t="s">
        <v>408</v>
      </c>
      <c r="F84" s="33" t="s">
        <v>1553</v>
      </c>
      <c r="G84" s="33" t="s">
        <v>1550</v>
      </c>
      <c r="H84" s="33" t="s">
        <v>1345</v>
      </c>
      <c r="I84" s="32" t="s">
        <v>1509</v>
      </c>
      <c r="J84" s="33">
        <v>0</v>
      </c>
      <c r="K84" s="33">
        <v>0</v>
      </c>
      <c r="L84" s="33">
        <v>30</v>
      </c>
      <c r="M84" s="33">
        <v>26</v>
      </c>
      <c r="N84" s="33">
        <v>0</v>
      </c>
      <c r="O84" s="33">
        <v>0</v>
      </c>
      <c r="P84" s="33">
        <f t="shared" si="7"/>
        <v>56</v>
      </c>
      <c r="Q84" s="40" t="s">
        <v>327</v>
      </c>
      <c r="R84" s="33" t="s">
        <v>1526</v>
      </c>
      <c r="S84" s="33" t="s">
        <v>52</v>
      </c>
      <c r="T84" s="33" t="s">
        <v>108</v>
      </c>
      <c r="U84" s="42" t="s">
        <v>311</v>
      </c>
      <c r="V84" s="33" t="s">
        <v>312</v>
      </c>
      <c r="W84" s="33" t="s">
        <v>313</v>
      </c>
      <c r="X84" s="33" t="s">
        <v>328</v>
      </c>
      <c r="Y84" s="37" t="s">
        <v>235</v>
      </c>
    </row>
    <row r="85" spans="1:25" ht="141" customHeight="1">
      <c r="A85" s="23" t="s">
        <v>121</v>
      </c>
      <c r="B85" s="29" t="s">
        <v>706</v>
      </c>
      <c r="C85" s="33" t="s">
        <v>314</v>
      </c>
      <c r="D85" s="33" t="s">
        <v>315</v>
      </c>
      <c r="E85" s="29" t="s">
        <v>408</v>
      </c>
      <c r="F85" s="33" t="s">
        <v>1554</v>
      </c>
      <c r="G85" s="33" t="s">
        <v>1550</v>
      </c>
      <c r="H85" s="33" t="s">
        <v>1345</v>
      </c>
      <c r="I85" s="32" t="s">
        <v>1509</v>
      </c>
      <c r="J85" s="33">
        <v>0</v>
      </c>
      <c r="K85" s="33">
        <v>0</v>
      </c>
      <c r="L85" s="33">
        <v>30</v>
      </c>
      <c r="M85" s="33">
        <v>20</v>
      </c>
      <c r="N85" s="33">
        <v>0</v>
      </c>
      <c r="O85" s="33">
        <v>0</v>
      </c>
      <c r="P85" s="33">
        <f t="shared" si="7"/>
        <v>50</v>
      </c>
      <c r="Q85" s="40" t="s">
        <v>320</v>
      </c>
      <c r="R85" s="33" t="s">
        <v>1526</v>
      </c>
      <c r="S85" s="33" t="s">
        <v>52</v>
      </c>
      <c r="T85" s="33" t="s">
        <v>316</v>
      </c>
      <c r="U85" s="33" t="s">
        <v>317</v>
      </c>
      <c r="V85" s="33" t="s">
        <v>318</v>
      </c>
      <c r="W85" s="33" t="s">
        <v>319</v>
      </c>
      <c r="X85" s="33" t="s">
        <v>329</v>
      </c>
      <c r="Y85" s="37" t="s">
        <v>235</v>
      </c>
    </row>
    <row r="86" spans="1:25">
      <c r="A86" s="23"/>
      <c r="B86" s="24" t="s">
        <v>91</v>
      </c>
      <c r="C86" s="24">
        <v>7</v>
      </c>
      <c r="D86" s="24"/>
      <c r="E86" s="24"/>
      <c r="F86" s="24">
        <v>7</v>
      </c>
      <c r="G86" s="24"/>
      <c r="H86" s="24">
        <v>6</v>
      </c>
      <c r="I86" s="24">
        <v>7</v>
      </c>
      <c r="J86" s="24">
        <v>0</v>
      </c>
      <c r="K86" s="24">
        <v>0</v>
      </c>
      <c r="L86" s="24">
        <f>SUM(L79:L85)</f>
        <v>196</v>
      </c>
      <c r="M86" s="24">
        <f>SUM(M79:M85)</f>
        <v>224</v>
      </c>
      <c r="N86" s="24">
        <v>0</v>
      </c>
      <c r="O86" s="24">
        <v>0</v>
      </c>
      <c r="P86" s="24">
        <f>SUM(P79:P85)</f>
        <v>420</v>
      </c>
      <c r="Q86" s="24"/>
      <c r="R86" s="48"/>
      <c r="S86" s="24"/>
      <c r="T86" s="24"/>
      <c r="U86" s="24"/>
      <c r="V86" s="24"/>
      <c r="W86" s="24"/>
      <c r="X86" s="24">
        <v>29</v>
      </c>
      <c r="Y86" s="25"/>
    </row>
    <row r="87" spans="1:25">
      <c r="A87" s="307" t="s">
        <v>330</v>
      </c>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9"/>
    </row>
    <row r="88" spans="1:25" ht="126.75" customHeight="1">
      <c r="A88" s="23" t="s">
        <v>76</v>
      </c>
      <c r="B88" s="30" t="s">
        <v>893</v>
      </c>
      <c r="C88" s="50" t="s">
        <v>836</v>
      </c>
      <c r="D88" s="30" t="s">
        <v>77</v>
      </c>
      <c r="E88" s="30" t="s">
        <v>540</v>
      </c>
      <c r="F88" s="53" t="s">
        <v>835</v>
      </c>
      <c r="G88" s="74" t="s">
        <v>1550</v>
      </c>
      <c r="H88" s="33" t="s">
        <v>1345</v>
      </c>
      <c r="I88" s="32" t="s">
        <v>1509</v>
      </c>
      <c r="J88" s="51">
        <v>0</v>
      </c>
      <c r="K88" s="51">
        <v>0</v>
      </c>
      <c r="L88" s="51">
        <v>40</v>
      </c>
      <c r="M88" s="51">
        <v>30</v>
      </c>
      <c r="N88" s="51">
        <v>0</v>
      </c>
      <c r="O88" s="51">
        <v>0</v>
      </c>
      <c r="P88" s="51">
        <f t="shared" ref="P88:P98" si="8">SUM(L88:O88)</f>
        <v>70</v>
      </c>
      <c r="Q88" s="75" t="s">
        <v>833</v>
      </c>
      <c r="R88" s="53" t="s">
        <v>77</v>
      </c>
      <c r="S88" s="53" t="s">
        <v>56</v>
      </c>
      <c r="T88" s="55" t="s">
        <v>547</v>
      </c>
      <c r="U88" s="53" t="s">
        <v>235</v>
      </c>
      <c r="V88" s="53" t="s">
        <v>838</v>
      </c>
      <c r="W88" s="53" t="s">
        <v>834</v>
      </c>
      <c r="X88" s="50" t="s">
        <v>837</v>
      </c>
      <c r="Y88" s="37" t="s">
        <v>235</v>
      </c>
    </row>
    <row r="89" spans="1:25" ht="149.25" customHeight="1">
      <c r="A89" s="23" t="s">
        <v>79</v>
      </c>
      <c r="B89" s="29" t="s">
        <v>948</v>
      </c>
      <c r="C89" s="30" t="s">
        <v>189</v>
      </c>
      <c r="D89" s="33" t="s">
        <v>1332</v>
      </c>
      <c r="E89" s="30" t="s">
        <v>540</v>
      </c>
      <c r="F89" s="30" t="s">
        <v>949</v>
      </c>
      <c r="G89" s="30" t="s">
        <v>1550</v>
      </c>
      <c r="H89" s="30" t="s">
        <v>1595</v>
      </c>
      <c r="I89" s="30">
        <v>0</v>
      </c>
      <c r="J89" s="30">
        <v>0</v>
      </c>
      <c r="K89" s="30">
        <v>0</v>
      </c>
      <c r="L89" s="30">
        <v>38</v>
      </c>
      <c r="M89" s="30">
        <v>0</v>
      </c>
      <c r="N89" s="30">
        <v>0</v>
      </c>
      <c r="O89" s="30">
        <v>0</v>
      </c>
      <c r="P89" s="30">
        <f t="shared" si="8"/>
        <v>38</v>
      </c>
      <c r="Q89" s="30" t="s">
        <v>945</v>
      </c>
      <c r="R89" s="33" t="s">
        <v>1526</v>
      </c>
      <c r="S89" s="33" t="s">
        <v>74</v>
      </c>
      <c r="T89" s="30" t="s">
        <v>946</v>
      </c>
      <c r="U89" s="30" t="s">
        <v>78</v>
      </c>
      <c r="V89" s="30" t="s">
        <v>947</v>
      </c>
      <c r="W89" s="30" t="s">
        <v>42</v>
      </c>
      <c r="X89" s="30" t="s">
        <v>950</v>
      </c>
      <c r="Y89" s="37" t="s">
        <v>235</v>
      </c>
    </row>
    <row r="90" spans="1:25" ht="168">
      <c r="A90" s="23" t="s">
        <v>80</v>
      </c>
      <c r="B90" s="30" t="s">
        <v>962</v>
      </c>
      <c r="C90" s="30" t="s">
        <v>951</v>
      </c>
      <c r="D90" s="33" t="s">
        <v>952</v>
      </c>
      <c r="E90" s="30" t="s">
        <v>408</v>
      </c>
      <c r="F90" s="30" t="s">
        <v>953</v>
      </c>
      <c r="G90" s="76" t="s">
        <v>1550</v>
      </c>
      <c r="H90" s="30" t="s">
        <v>1595</v>
      </c>
      <c r="I90" s="23">
        <v>0</v>
      </c>
      <c r="J90" s="23">
        <v>0</v>
      </c>
      <c r="K90" s="23">
        <v>0</v>
      </c>
      <c r="L90" s="23">
        <v>38</v>
      </c>
      <c r="M90" s="23">
        <v>0</v>
      </c>
      <c r="N90" s="23">
        <v>0</v>
      </c>
      <c r="O90" s="23">
        <v>0</v>
      </c>
      <c r="P90" s="23">
        <f t="shared" si="8"/>
        <v>38</v>
      </c>
      <c r="Q90" s="34" t="s">
        <v>957</v>
      </c>
      <c r="R90" s="30" t="s">
        <v>1526</v>
      </c>
      <c r="S90" s="33" t="s">
        <v>52</v>
      </c>
      <c r="T90" s="30" t="s">
        <v>954</v>
      </c>
      <c r="U90" s="30" t="s">
        <v>955</v>
      </c>
      <c r="V90" s="30" t="s">
        <v>956</v>
      </c>
      <c r="W90" s="23" t="s">
        <v>235</v>
      </c>
      <c r="X90" s="30" t="s">
        <v>958</v>
      </c>
      <c r="Y90" s="37" t="s">
        <v>235</v>
      </c>
    </row>
    <row r="91" spans="1:25" ht="145.5" customHeight="1">
      <c r="A91" s="23" t="s">
        <v>81</v>
      </c>
      <c r="B91" s="77" t="s">
        <v>963</v>
      </c>
      <c r="C91" s="77" t="s">
        <v>240</v>
      </c>
      <c r="D91" s="33" t="s">
        <v>1333</v>
      </c>
      <c r="E91" s="77" t="s">
        <v>408</v>
      </c>
      <c r="F91" s="77" t="s">
        <v>964</v>
      </c>
      <c r="G91" s="76" t="s">
        <v>1502</v>
      </c>
      <c r="H91" s="77" t="s">
        <v>1595</v>
      </c>
      <c r="I91" s="76">
        <v>0</v>
      </c>
      <c r="J91" s="76">
        <v>0</v>
      </c>
      <c r="K91" s="76">
        <v>0</v>
      </c>
      <c r="L91" s="76">
        <v>38</v>
      </c>
      <c r="M91" s="76">
        <v>0</v>
      </c>
      <c r="N91" s="76">
        <v>0</v>
      </c>
      <c r="O91" s="76">
        <v>0</v>
      </c>
      <c r="P91" s="76">
        <f t="shared" si="8"/>
        <v>38</v>
      </c>
      <c r="Q91" s="77" t="s">
        <v>959</v>
      </c>
      <c r="R91" s="77" t="s">
        <v>1526</v>
      </c>
      <c r="S91" s="33" t="s">
        <v>39</v>
      </c>
      <c r="T91" s="77" t="s">
        <v>960</v>
      </c>
      <c r="U91" s="76" t="s">
        <v>78</v>
      </c>
      <c r="V91" s="77" t="s">
        <v>961</v>
      </c>
      <c r="W91" s="76" t="s">
        <v>78</v>
      </c>
      <c r="X91" s="77" t="s">
        <v>965</v>
      </c>
      <c r="Y91" s="37" t="s">
        <v>235</v>
      </c>
    </row>
    <row r="92" spans="1:25" ht="129" customHeight="1">
      <c r="A92" s="23" t="s">
        <v>82</v>
      </c>
      <c r="B92" s="30" t="s">
        <v>1334</v>
      </c>
      <c r="C92" s="30" t="s">
        <v>966</v>
      </c>
      <c r="D92" s="30" t="s">
        <v>967</v>
      </c>
      <c r="E92" s="29" t="s">
        <v>408</v>
      </c>
      <c r="F92" s="30" t="s">
        <v>972</v>
      </c>
      <c r="G92" s="30" t="s">
        <v>1550</v>
      </c>
      <c r="H92" s="33" t="s">
        <v>1595</v>
      </c>
      <c r="I92" s="30">
        <v>0</v>
      </c>
      <c r="J92" s="30">
        <v>0</v>
      </c>
      <c r="K92" s="30">
        <v>0</v>
      </c>
      <c r="L92" s="30">
        <v>19</v>
      </c>
      <c r="M92" s="30">
        <v>0</v>
      </c>
      <c r="N92" s="30">
        <v>0</v>
      </c>
      <c r="O92" s="30">
        <v>0</v>
      </c>
      <c r="P92" s="30">
        <f t="shared" si="8"/>
        <v>19</v>
      </c>
      <c r="Q92" s="33" t="s">
        <v>1141</v>
      </c>
      <c r="R92" s="30" t="s">
        <v>1526</v>
      </c>
      <c r="S92" s="33" t="s">
        <v>39</v>
      </c>
      <c r="T92" s="35" t="s">
        <v>968</v>
      </c>
      <c r="U92" s="30" t="s">
        <v>969</v>
      </c>
      <c r="V92" s="30" t="s">
        <v>970</v>
      </c>
      <c r="W92" s="30" t="s">
        <v>971</v>
      </c>
      <c r="X92" s="30" t="s">
        <v>973</v>
      </c>
      <c r="Y92" s="37" t="s">
        <v>235</v>
      </c>
    </row>
    <row r="93" spans="1:25" ht="156.75" customHeight="1">
      <c r="A93" s="23" t="s">
        <v>85</v>
      </c>
      <c r="B93" s="30" t="s">
        <v>982</v>
      </c>
      <c r="C93" s="30" t="s">
        <v>974</v>
      </c>
      <c r="D93" s="78" t="s">
        <v>1335</v>
      </c>
      <c r="E93" s="30" t="s">
        <v>408</v>
      </c>
      <c r="F93" s="30" t="s">
        <v>1142</v>
      </c>
      <c r="G93" s="31" t="s">
        <v>1550</v>
      </c>
      <c r="H93" s="30" t="s">
        <v>158</v>
      </c>
      <c r="I93" s="33" t="s">
        <v>1509</v>
      </c>
      <c r="J93" s="30">
        <v>0</v>
      </c>
      <c r="K93" s="30">
        <v>0</v>
      </c>
      <c r="L93" s="30">
        <v>0</v>
      </c>
      <c r="M93" s="30">
        <v>50</v>
      </c>
      <c r="N93" s="30">
        <v>0</v>
      </c>
      <c r="O93" s="30">
        <v>0</v>
      </c>
      <c r="P93" s="30">
        <f t="shared" si="8"/>
        <v>50</v>
      </c>
      <c r="Q93" s="79" t="s">
        <v>975</v>
      </c>
      <c r="R93" s="30" t="s">
        <v>1526</v>
      </c>
      <c r="S93" s="30" t="s">
        <v>39</v>
      </c>
      <c r="T93" s="30" t="s">
        <v>547</v>
      </c>
      <c r="U93" s="30" t="s">
        <v>1336</v>
      </c>
      <c r="V93" s="30" t="s">
        <v>1337</v>
      </c>
      <c r="W93" s="30" t="s">
        <v>42</v>
      </c>
      <c r="X93" s="30" t="s">
        <v>1338</v>
      </c>
      <c r="Y93" s="37" t="s">
        <v>235</v>
      </c>
    </row>
    <row r="94" spans="1:25" ht="150" customHeight="1">
      <c r="A94" s="23" t="s">
        <v>121</v>
      </c>
      <c r="B94" s="29" t="s">
        <v>983</v>
      </c>
      <c r="C94" s="33" t="s">
        <v>984</v>
      </c>
      <c r="D94" s="77" t="s">
        <v>976</v>
      </c>
      <c r="E94" s="29" t="s">
        <v>559</v>
      </c>
      <c r="F94" s="77" t="s">
        <v>977</v>
      </c>
      <c r="G94" s="33" t="s">
        <v>1550</v>
      </c>
      <c r="H94" s="77" t="s">
        <v>1595</v>
      </c>
      <c r="I94" s="77">
        <v>0</v>
      </c>
      <c r="J94" s="77">
        <v>0</v>
      </c>
      <c r="K94" s="77">
        <v>0</v>
      </c>
      <c r="L94" s="77">
        <v>50</v>
      </c>
      <c r="M94" s="77">
        <v>0</v>
      </c>
      <c r="N94" s="77">
        <v>0</v>
      </c>
      <c r="O94" s="77">
        <v>0</v>
      </c>
      <c r="P94" s="77">
        <f t="shared" si="8"/>
        <v>50</v>
      </c>
      <c r="Q94" s="40" t="s">
        <v>978</v>
      </c>
      <c r="R94" s="80" t="s">
        <v>1526</v>
      </c>
      <c r="S94" s="77" t="s">
        <v>39</v>
      </c>
      <c r="T94" s="33" t="s">
        <v>979</v>
      </c>
      <c r="U94" s="33" t="s">
        <v>980</v>
      </c>
      <c r="V94" s="33" t="s">
        <v>981</v>
      </c>
      <c r="W94" s="76" t="s">
        <v>42</v>
      </c>
      <c r="X94" s="33" t="s">
        <v>133</v>
      </c>
      <c r="Y94" s="37" t="s">
        <v>235</v>
      </c>
    </row>
    <row r="95" spans="1:25" ht="126" customHeight="1">
      <c r="A95" s="23" t="s">
        <v>127</v>
      </c>
      <c r="B95" s="29" t="s">
        <v>988</v>
      </c>
      <c r="C95" s="33" t="s">
        <v>985</v>
      </c>
      <c r="D95" s="30" t="s">
        <v>986</v>
      </c>
      <c r="E95" s="30" t="s">
        <v>408</v>
      </c>
      <c r="F95" s="30" t="s">
        <v>989</v>
      </c>
      <c r="G95" s="31" t="s">
        <v>1550</v>
      </c>
      <c r="H95" s="30" t="s">
        <v>1593</v>
      </c>
      <c r="I95" s="30">
        <v>0</v>
      </c>
      <c r="J95" s="30">
        <v>0</v>
      </c>
      <c r="K95" s="30">
        <v>0</v>
      </c>
      <c r="L95" s="30">
        <v>23</v>
      </c>
      <c r="M95" s="30">
        <v>0</v>
      </c>
      <c r="N95" s="30">
        <v>0</v>
      </c>
      <c r="O95" s="30">
        <v>0</v>
      </c>
      <c r="P95" s="30">
        <f t="shared" si="8"/>
        <v>23</v>
      </c>
      <c r="Q95" s="40" t="s">
        <v>990</v>
      </c>
      <c r="R95" s="30" t="s">
        <v>1526</v>
      </c>
      <c r="S95" s="30" t="s">
        <v>52</v>
      </c>
      <c r="T95" s="33" t="s">
        <v>316</v>
      </c>
      <c r="U95" s="30" t="s">
        <v>1339</v>
      </c>
      <c r="V95" s="30" t="s">
        <v>987</v>
      </c>
      <c r="W95" s="30" t="s">
        <v>78</v>
      </c>
      <c r="X95" s="30" t="s">
        <v>991</v>
      </c>
      <c r="Y95" s="37" t="s">
        <v>235</v>
      </c>
    </row>
    <row r="96" spans="1:25" ht="125.25" customHeight="1">
      <c r="A96" s="23" t="s">
        <v>134</v>
      </c>
      <c r="B96" s="30" t="s">
        <v>1340</v>
      </c>
      <c r="C96" s="30" t="s">
        <v>992</v>
      </c>
      <c r="D96" s="30" t="s">
        <v>993</v>
      </c>
      <c r="E96" s="30" t="s">
        <v>408</v>
      </c>
      <c r="F96" s="30" t="s">
        <v>1534</v>
      </c>
      <c r="G96" s="31" t="s">
        <v>1550</v>
      </c>
      <c r="H96" s="30" t="s">
        <v>1595</v>
      </c>
      <c r="I96" s="30">
        <v>0</v>
      </c>
      <c r="J96" s="30">
        <v>0</v>
      </c>
      <c r="K96" s="30">
        <v>0</v>
      </c>
      <c r="L96" s="30">
        <v>38</v>
      </c>
      <c r="M96" s="30">
        <v>0</v>
      </c>
      <c r="N96" s="30">
        <v>0</v>
      </c>
      <c r="O96" s="30">
        <v>0</v>
      </c>
      <c r="P96" s="30">
        <f t="shared" si="8"/>
        <v>38</v>
      </c>
      <c r="Q96" s="33" t="s">
        <v>1341</v>
      </c>
      <c r="R96" s="30" t="s">
        <v>1526</v>
      </c>
      <c r="S96" s="30" t="s">
        <v>39</v>
      </c>
      <c r="T96" s="30" t="s">
        <v>333</v>
      </c>
      <c r="U96" s="30" t="s">
        <v>994</v>
      </c>
      <c r="V96" s="30" t="s">
        <v>995</v>
      </c>
      <c r="W96" s="30" t="s">
        <v>42</v>
      </c>
      <c r="X96" s="30" t="s">
        <v>999</v>
      </c>
      <c r="Y96" s="37" t="s">
        <v>235</v>
      </c>
    </row>
    <row r="97" spans="1:26" ht="129" customHeight="1">
      <c r="A97" s="23" t="s">
        <v>140</v>
      </c>
      <c r="B97" s="30" t="s">
        <v>1000</v>
      </c>
      <c r="C97" s="30" t="s">
        <v>996</v>
      </c>
      <c r="D97" s="30" t="s">
        <v>997</v>
      </c>
      <c r="E97" s="30" t="s">
        <v>559</v>
      </c>
      <c r="F97" s="30" t="s">
        <v>1535</v>
      </c>
      <c r="G97" s="31" t="s">
        <v>1550</v>
      </c>
      <c r="H97" s="30" t="s">
        <v>1595</v>
      </c>
      <c r="I97" s="30">
        <v>0</v>
      </c>
      <c r="J97" s="30">
        <v>0</v>
      </c>
      <c r="K97" s="30">
        <v>0</v>
      </c>
      <c r="L97" s="30">
        <v>38</v>
      </c>
      <c r="M97" s="30">
        <v>0</v>
      </c>
      <c r="N97" s="30">
        <v>0</v>
      </c>
      <c r="O97" s="30">
        <v>0</v>
      </c>
      <c r="P97" s="30">
        <f t="shared" si="8"/>
        <v>38</v>
      </c>
      <c r="Q97" s="30" t="s">
        <v>1342</v>
      </c>
      <c r="R97" s="30" t="s">
        <v>1526</v>
      </c>
      <c r="S97" s="33" t="s">
        <v>52</v>
      </c>
      <c r="T97" s="30" t="s">
        <v>78</v>
      </c>
      <c r="U97" s="30" t="s">
        <v>78</v>
      </c>
      <c r="V97" s="30" t="s">
        <v>998</v>
      </c>
      <c r="W97" s="30" t="s">
        <v>78</v>
      </c>
      <c r="X97" s="30" t="s">
        <v>1001</v>
      </c>
      <c r="Y97" s="37" t="s">
        <v>235</v>
      </c>
    </row>
    <row r="98" spans="1:26" ht="240">
      <c r="A98" s="23" t="s">
        <v>146</v>
      </c>
      <c r="B98" s="30" t="s">
        <v>1149</v>
      </c>
      <c r="C98" s="33" t="s">
        <v>1143</v>
      </c>
      <c r="D98" s="30" t="s">
        <v>1144</v>
      </c>
      <c r="E98" s="30" t="s">
        <v>408</v>
      </c>
      <c r="F98" s="30" t="s">
        <v>1150</v>
      </c>
      <c r="G98" s="31" t="s">
        <v>1550</v>
      </c>
      <c r="H98" s="30" t="s">
        <v>1345</v>
      </c>
      <c r="I98" s="30">
        <v>0</v>
      </c>
      <c r="J98" s="30">
        <f>-K98</f>
        <v>0</v>
      </c>
      <c r="K98" s="30">
        <v>0</v>
      </c>
      <c r="L98" s="30">
        <v>38</v>
      </c>
      <c r="M98" s="30">
        <v>0</v>
      </c>
      <c r="N98" s="30">
        <v>0</v>
      </c>
      <c r="O98" s="30">
        <v>0</v>
      </c>
      <c r="P98" s="30">
        <f t="shared" si="8"/>
        <v>38</v>
      </c>
      <c r="Q98" s="30" t="s">
        <v>1343</v>
      </c>
      <c r="R98" s="30" t="s">
        <v>1526</v>
      </c>
      <c r="S98" s="30" t="s">
        <v>1145</v>
      </c>
      <c r="T98" s="30" t="s">
        <v>1146</v>
      </c>
      <c r="U98" s="30" t="s">
        <v>1147</v>
      </c>
      <c r="V98" s="30" t="s">
        <v>1148</v>
      </c>
      <c r="W98" s="23" t="s">
        <v>235</v>
      </c>
      <c r="X98" s="30" t="s">
        <v>1151</v>
      </c>
      <c r="Y98" s="37" t="s">
        <v>235</v>
      </c>
    </row>
    <row r="99" spans="1:26">
      <c r="A99" s="23"/>
      <c r="B99" s="24" t="s">
        <v>91</v>
      </c>
      <c r="C99" s="24">
        <v>11</v>
      </c>
      <c r="D99" s="24"/>
      <c r="E99" s="24"/>
      <c r="F99" s="24">
        <v>11</v>
      </c>
      <c r="G99" s="24"/>
      <c r="H99" s="24">
        <v>10</v>
      </c>
      <c r="I99" s="24">
        <v>2</v>
      </c>
      <c r="J99" s="24">
        <v>0</v>
      </c>
      <c r="K99" s="24">
        <v>0</v>
      </c>
      <c r="L99" s="24">
        <f>SUM(L88:L98)</f>
        <v>360</v>
      </c>
      <c r="M99" s="24">
        <f>SUM(M88:M98)</f>
        <v>80</v>
      </c>
      <c r="N99" s="24">
        <v>0</v>
      </c>
      <c r="O99" s="24">
        <v>0</v>
      </c>
      <c r="P99" s="24">
        <f>SUM(P88:P98)</f>
        <v>440</v>
      </c>
      <c r="Q99" s="24"/>
      <c r="R99" s="48"/>
      <c r="S99" s="24"/>
      <c r="T99" s="24"/>
      <c r="U99" s="24"/>
      <c r="V99" s="24"/>
      <c r="W99" s="52"/>
      <c r="X99" s="24">
        <v>66</v>
      </c>
      <c r="Y99" s="26"/>
    </row>
    <row r="100" spans="1:26">
      <c r="A100" s="307" t="s">
        <v>331</v>
      </c>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9"/>
    </row>
    <row r="101" spans="1:26" ht="124.5" customHeight="1">
      <c r="A101" s="23" t="s">
        <v>76</v>
      </c>
      <c r="B101" s="50" t="s">
        <v>843</v>
      </c>
      <c r="C101" s="50" t="s">
        <v>839</v>
      </c>
      <c r="D101" s="23"/>
      <c r="E101" s="29" t="s">
        <v>408</v>
      </c>
      <c r="F101" s="50" t="s">
        <v>844</v>
      </c>
      <c r="G101" s="50" t="s">
        <v>1550</v>
      </c>
      <c r="H101" s="30" t="s">
        <v>1345</v>
      </c>
      <c r="I101" s="30" t="s">
        <v>1509</v>
      </c>
      <c r="J101" s="30">
        <v>0</v>
      </c>
      <c r="K101" s="30">
        <v>0</v>
      </c>
      <c r="L101" s="30">
        <v>40</v>
      </c>
      <c r="M101" s="30">
        <v>30</v>
      </c>
      <c r="N101" s="30">
        <v>0</v>
      </c>
      <c r="O101" s="30">
        <v>0</v>
      </c>
      <c r="P101" s="30">
        <f t="shared" ref="P101:P108" si="9">SUM(L101:O101)</f>
        <v>70</v>
      </c>
      <c r="Q101" s="50" t="s">
        <v>840</v>
      </c>
      <c r="R101" s="50" t="s">
        <v>77</v>
      </c>
      <c r="S101" s="50" t="s">
        <v>56</v>
      </c>
      <c r="T101" s="50" t="s">
        <v>391</v>
      </c>
      <c r="U101" s="50" t="s">
        <v>391</v>
      </c>
      <c r="V101" s="66" t="s">
        <v>841</v>
      </c>
      <c r="W101" s="66" t="s">
        <v>842</v>
      </c>
      <c r="X101" s="30" t="s">
        <v>845</v>
      </c>
      <c r="Y101" s="37" t="s">
        <v>235</v>
      </c>
    </row>
    <row r="102" spans="1:26" ht="134.25" customHeight="1">
      <c r="A102" s="23" t="s">
        <v>79</v>
      </c>
      <c r="B102" s="29" t="s">
        <v>886</v>
      </c>
      <c r="C102" s="30" t="s">
        <v>141</v>
      </c>
      <c r="D102" s="30" t="s">
        <v>332</v>
      </c>
      <c r="E102" s="29" t="s">
        <v>408</v>
      </c>
      <c r="F102" s="81" t="s">
        <v>708</v>
      </c>
      <c r="G102" s="23" t="s">
        <v>1550</v>
      </c>
      <c r="H102" s="30" t="s">
        <v>1595</v>
      </c>
      <c r="I102" s="30" t="s">
        <v>1558</v>
      </c>
      <c r="J102" s="23">
        <v>0</v>
      </c>
      <c r="K102" s="23">
        <v>0</v>
      </c>
      <c r="L102" s="23">
        <v>22</v>
      </c>
      <c r="M102" s="23">
        <v>23</v>
      </c>
      <c r="N102" s="23">
        <v>0</v>
      </c>
      <c r="O102" s="23">
        <v>0</v>
      </c>
      <c r="P102" s="23">
        <f t="shared" si="9"/>
        <v>45</v>
      </c>
      <c r="Q102" s="33" t="s">
        <v>887</v>
      </c>
      <c r="R102" s="30" t="s">
        <v>1526</v>
      </c>
      <c r="S102" s="23" t="s">
        <v>39</v>
      </c>
      <c r="T102" s="30" t="s">
        <v>333</v>
      </c>
      <c r="U102" s="31" t="s">
        <v>334</v>
      </c>
      <c r="V102" s="30" t="s">
        <v>933</v>
      </c>
      <c r="W102" s="30" t="s">
        <v>335</v>
      </c>
      <c r="X102" s="30" t="s">
        <v>353</v>
      </c>
      <c r="Y102" s="37" t="s">
        <v>235</v>
      </c>
    </row>
    <row r="103" spans="1:26" ht="138" customHeight="1">
      <c r="A103" s="23" t="s">
        <v>80</v>
      </c>
      <c r="B103" s="29" t="s">
        <v>888</v>
      </c>
      <c r="C103" s="30" t="s">
        <v>336</v>
      </c>
      <c r="D103" s="30" t="s">
        <v>337</v>
      </c>
      <c r="E103" s="29" t="s">
        <v>408</v>
      </c>
      <c r="F103" s="30" t="s">
        <v>709</v>
      </c>
      <c r="G103" s="23" t="s">
        <v>1550</v>
      </c>
      <c r="H103" s="30" t="s">
        <v>1596</v>
      </c>
      <c r="I103" s="30" t="s">
        <v>1597</v>
      </c>
      <c r="J103" s="23">
        <v>0</v>
      </c>
      <c r="K103" s="23">
        <v>0</v>
      </c>
      <c r="L103" s="23">
        <v>22</v>
      </c>
      <c r="M103" s="23">
        <v>23</v>
      </c>
      <c r="N103" s="23">
        <v>0</v>
      </c>
      <c r="O103" s="23">
        <v>0</v>
      </c>
      <c r="P103" s="23">
        <f t="shared" si="9"/>
        <v>45</v>
      </c>
      <c r="Q103" s="33" t="s">
        <v>939</v>
      </c>
      <c r="R103" s="30" t="s">
        <v>1526</v>
      </c>
      <c r="S103" s="23" t="s">
        <v>39</v>
      </c>
      <c r="T103" s="30" t="s">
        <v>338</v>
      </c>
      <c r="U103" s="30" t="s">
        <v>339</v>
      </c>
      <c r="V103" s="30" t="s">
        <v>934</v>
      </c>
      <c r="W103" s="23" t="s">
        <v>340</v>
      </c>
      <c r="X103" s="30" t="s">
        <v>354</v>
      </c>
      <c r="Y103" s="37" t="s">
        <v>235</v>
      </c>
    </row>
    <row r="104" spans="1:26" ht="136.5" customHeight="1">
      <c r="A104" s="23" t="s">
        <v>81</v>
      </c>
      <c r="B104" s="82" t="s">
        <v>889</v>
      </c>
      <c r="C104" s="83" t="s">
        <v>240</v>
      </c>
      <c r="D104" s="82" t="s">
        <v>341</v>
      </c>
      <c r="E104" s="29" t="s">
        <v>408</v>
      </c>
      <c r="F104" s="83" t="s">
        <v>1560</v>
      </c>
      <c r="G104" s="84" t="s">
        <v>1550</v>
      </c>
      <c r="H104" s="30" t="s">
        <v>1595</v>
      </c>
      <c r="I104" s="30" t="s">
        <v>1558</v>
      </c>
      <c r="J104" s="84">
        <v>0</v>
      </c>
      <c r="K104" s="84">
        <v>0</v>
      </c>
      <c r="L104" s="84">
        <v>56</v>
      </c>
      <c r="M104" s="84">
        <v>56</v>
      </c>
      <c r="N104" s="84">
        <v>0</v>
      </c>
      <c r="O104" s="84">
        <v>0</v>
      </c>
      <c r="P104" s="83">
        <v>112</v>
      </c>
      <c r="Q104" s="83" t="s">
        <v>940</v>
      </c>
      <c r="R104" s="83" t="s">
        <v>1526</v>
      </c>
      <c r="S104" s="84" t="s">
        <v>39</v>
      </c>
      <c r="T104" s="83" t="s">
        <v>541</v>
      </c>
      <c r="U104" s="83" t="s">
        <v>342</v>
      </c>
      <c r="V104" s="83" t="s">
        <v>343</v>
      </c>
      <c r="W104" s="85" t="s">
        <v>42</v>
      </c>
      <c r="X104" s="83" t="s">
        <v>355</v>
      </c>
      <c r="Y104" s="37" t="s">
        <v>235</v>
      </c>
      <c r="Z104">
        <f>SUM(L104:P104)</f>
        <v>224</v>
      </c>
    </row>
    <row r="105" spans="1:26" ht="160.5" customHeight="1">
      <c r="A105" s="23" t="s">
        <v>82</v>
      </c>
      <c r="B105" s="29" t="s">
        <v>707</v>
      </c>
      <c r="C105" s="30" t="s">
        <v>211</v>
      </c>
      <c r="D105" s="30" t="s">
        <v>344</v>
      </c>
      <c r="E105" s="29" t="s">
        <v>408</v>
      </c>
      <c r="F105" s="30" t="s">
        <v>1559</v>
      </c>
      <c r="G105" s="23" t="s">
        <v>1550</v>
      </c>
      <c r="H105" s="30" t="s">
        <v>1595</v>
      </c>
      <c r="I105" s="30" t="s">
        <v>1598</v>
      </c>
      <c r="J105" s="23">
        <v>0</v>
      </c>
      <c r="K105" s="23">
        <v>0</v>
      </c>
      <c r="L105" s="23">
        <v>22</v>
      </c>
      <c r="M105" s="23">
        <v>23</v>
      </c>
      <c r="N105" s="23">
        <v>0</v>
      </c>
      <c r="O105" s="23">
        <v>0</v>
      </c>
      <c r="P105" s="23">
        <f t="shared" si="9"/>
        <v>45</v>
      </c>
      <c r="Q105" s="33" t="s">
        <v>941</v>
      </c>
      <c r="R105" s="30" t="s">
        <v>1526</v>
      </c>
      <c r="S105" s="23" t="s">
        <v>39</v>
      </c>
      <c r="T105" s="30" t="s">
        <v>542</v>
      </c>
      <c r="U105" s="23" t="s">
        <v>345</v>
      </c>
      <c r="V105" s="30" t="s">
        <v>935</v>
      </c>
      <c r="W105" s="23" t="s">
        <v>335</v>
      </c>
      <c r="X105" s="30" t="s">
        <v>356</v>
      </c>
      <c r="Y105" s="37" t="s">
        <v>235</v>
      </c>
    </row>
    <row r="106" spans="1:26" ht="157.5" customHeight="1">
      <c r="A106" s="23" t="s">
        <v>85</v>
      </c>
      <c r="B106" s="30" t="s">
        <v>890</v>
      </c>
      <c r="C106" s="30" t="s">
        <v>94</v>
      </c>
      <c r="D106" s="30" t="s">
        <v>346</v>
      </c>
      <c r="E106" s="29" t="s">
        <v>408</v>
      </c>
      <c r="F106" s="30" t="s">
        <v>710</v>
      </c>
      <c r="G106" s="30" t="s">
        <v>1550</v>
      </c>
      <c r="H106" s="30" t="s">
        <v>1345</v>
      </c>
      <c r="I106" s="30" t="s">
        <v>1509</v>
      </c>
      <c r="J106" s="30">
        <v>0</v>
      </c>
      <c r="K106" s="30">
        <v>0</v>
      </c>
      <c r="L106" s="30">
        <v>22</v>
      </c>
      <c r="M106" s="33">
        <v>23</v>
      </c>
      <c r="N106" s="30">
        <v>0</v>
      </c>
      <c r="O106" s="30">
        <v>0</v>
      </c>
      <c r="P106" s="33">
        <f t="shared" si="9"/>
        <v>45</v>
      </c>
      <c r="Q106" s="30" t="s">
        <v>942</v>
      </c>
      <c r="R106" s="30" t="s">
        <v>1526</v>
      </c>
      <c r="S106" s="30" t="s">
        <v>347</v>
      </c>
      <c r="T106" s="30" t="s">
        <v>543</v>
      </c>
      <c r="U106" s="30" t="s">
        <v>348</v>
      </c>
      <c r="V106" s="30" t="s">
        <v>936</v>
      </c>
      <c r="W106" s="30" t="s">
        <v>335</v>
      </c>
      <c r="X106" s="30" t="s">
        <v>357</v>
      </c>
      <c r="Y106" s="37" t="s">
        <v>235</v>
      </c>
    </row>
    <row r="107" spans="1:26" ht="198.75" customHeight="1">
      <c r="A107" s="23" t="s">
        <v>121</v>
      </c>
      <c r="B107" s="30" t="s">
        <v>891</v>
      </c>
      <c r="C107" s="30" t="s">
        <v>349</v>
      </c>
      <c r="D107" s="86" t="s">
        <v>350</v>
      </c>
      <c r="E107" s="29" t="s">
        <v>408</v>
      </c>
      <c r="F107" s="87" t="s">
        <v>815</v>
      </c>
      <c r="G107" s="87" t="s">
        <v>1550</v>
      </c>
      <c r="H107" s="30" t="s">
        <v>1595</v>
      </c>
      <c r="I107" s="30" t="s">
        <v>1558</v>
      </c>
      <c r="J107" s="30">
        <v>0</v>
      </c>
      <c r="K107" s="30">
        <v>0</v>
      </c>
      <c r="L107" s="30">
        <v>22</v>
      </c>
      <c r="M107" s="30">
        <v>23</v>
      </c>
      <c r="N107" s="30">
        <v>0</v>
      </c>
      <c r="O107" s="30">
        <v>0</v>
      </c>
      <c r="P107" s="30">
        <f t="shared" si="9"/>
        <v>45</v>
      </c>
      <c r="Q107" s="88" t="s">
        <v>943</v>
      </c>
      <c r="R107" s="30" t="s">
        <v>1526</v>
      </c>
      <c r="S107" s="30" t="s">
        <v>39</v>
      </c>
      <c r="T107" s="30" t="s">
        <v>544</v>
      </c>
      <c r="U107" s="30" t="s">
        <v>98</v>
      </c>
      <c r="V107" s="30" t="s">
        <v>937</v>
      </c>
      <c r="W107" s="30" t="s">
        <v>335</v>
      </c>
      <c r="X107" s="30" t="s">
        <v>358</v>
      </c>
      <c r="Y107" s="37" t="s">
        <v>235</v>
      </c>
    </row>
    <row r="108" spans="1:26" ht="163.5" customHeight="1">
      <c r="A108" s="23" t="s">
        <v>127</v>
      </c>
      <c r="B108" s="30" t="s">
        <v>892</v>
      </c>
      <c r="C108" s="30" t="s">
        <v>176</v>
      </c>
      <c r="D108" s="30" t="s">
        <v>351</v>
      </c>
      <c r="E108" s="29" t="s">
        <v>408</v>
      </c>
      <c r="F108" s="30" t="s">
        <v>816</v>
      </c>
      <c r="G108" s="30" t="s">
        <v>1550</v>
      </c>
      <c r="H108" s="30" t="s">
        <v>1595</v>
      </c>
      <c r="I108" s="30" t="s">
        <v>1558</v>
      </c>
      <c r="J108" s="30">
        <v>0</v>
      </c>
      <c r="K108" s="30">
        <v>0</v>
      </c>
      <c r="L108" s="30">
        <v>22</v>
      </c>
      <c r="M108" s="30">
        <v>23</v>
      </c>
      <c r="N108" s="30">
        <v>0</v>
      </c>
      <c r="O108" s="30">
        <v>0</v>
      </c>
      <c r="P108" s="30">
        <f t="shared" si="9"/>
        <v>45</v>
      </c>
      <c r="Q108" s="72" t="s">
        <v>944</v>
      </c>
      <c r="R108" s="30" t="s">
        <v>1526</v>
      </c>
      <c r="S108" s="30" t="s">
        <v>39</v>
      </c>
      <c r="T108" s="30" t="s">
        <v>545</v>
      </c>
      <c r="U108" s="30" t="s">
        <v>352</v>
      </c>
      <c r="V108" s="30" t="s">
        <v>938</v>
      </c>
      <c r="W108" s="30" t="s">
        <v>42</v>
      </c>
      <c r="X108" s="30" t="s">
        <v>546</v>
      </c>
      <c r="Y108" s="37" t="s">
        <v>235</v>
      </c>
    </row>
    <row r="109" spans="1:26">
      <c r="A109" s="23"/>
      <c r="B109" s="24" t="s">
        <v>152</v>
      </c>
      <c r="C109" s="24">
        <v>8</v>
      </c>
      <c r="D109" s="24"/>
      <c r="E109" s="24"/>
      <c r="F109" s="24">
        <v>8</v>
      </c>
      <c r="G109" s="24"/>
      <c r="H109" s="24">
        <v>8</v>
      </c>
      <c r="I109" s="24">
        <v>8</v>
      </c>
      <c r="J109" s="24">
        <v>0</v>
      </c>
      <c r="K109" s="24">
        <v>0</v>
      </c>
      <c r="L109" s="24">
        <f>SUM(L101:L108)</f>
        <v>228</v>
      </c>
      <c r="M109" s="24">
        <f>SUM(M101:M108)</f>
        <v>224</v>
      </c>
      <c r="N109" s="24">
        <v>0</v>
      </c>
      <c r="O109" s="24">
        <v>0</v>
      </c>
      <c r="P109" s="24">
        <f>SUM(P101:P108)</f>
        <v>452</v>
      </c>
      <c r="Q109" s="24"/>
      <c r="R109" s="48"/>
      <c r="S109" s="24"/>
      <c r="T109" s="24"/>
      <c r="U109" s="24"/>
      <c r="V109" s="24"/>
      <c r="W109" s="24"/>
      <c r="X109" s="24">
        <v>25</v>
      </c>
      <c r="Y109" s="26"/>
    </row>
    <row r="110" spans="1:26">
      <c r="A110" s="307" t="s">
        <v>359</v>
      </c>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9"/>
    </row>
    <row r="111" spans="1:26" ht="150" customHeight="1">
      <c r="A111" s="23" t="s">
        <v>76</v>
      </c>
      <c r="B111" s="30" t="s">
        <v>872</v>
      </c>
      <c r="C111" s="30" t="s">
        <v>793</v>
      </c>
      <c r="D111" s="50" t="s">
        <v>794</v>
      </c>
      <c r="E111" s="50" t="s">
        <v>408</v>
      </c>
      <c r="F111" s="50" t="s">
        <v>1298</v>
      </c>
      <c r="G111" s="50" t="s">
        <v>1550</v>
      </c>
      <c r="H111" s="30" t="s">
        <v>1345</v>
      </c>
      <c r="I111" s="50" t="s">
        <v>1509</v>
      </c>
      <c r="J111" s="50">
        <v>0</v>
      </c>
      <c r="K111" s="50">
        <v>0</v>
      </c>
      <c r="L111" s="50">
        <v>35</v>
      </c>
      <c r="M111" s="50">
        <v>27</v>
      </c>
      <c r="N111" s="50">
        <v>0</v>
      </c>
      <c r="O111" s="50">
        <v>0</v>
      </c>
      <c r="P111" s="30">
        <f t="shared" ref="P111:P120" si="10">SUM(L111:O111)</f>
        <v>62</v>
      </c>
      <c r="Q111" s="50" t="s">
        <v>1299</v>
      </c>
      <c r="R111" s="50" t="s">
        <v>77</v>
      </c>
      <c r="S111" s="50" t="s">
        <v>52</v>
      </c>
      <c r="T111" s="50" t="s">
        <v>375</v>
      </c>
      <c r="U111" s="50" t="s">
        <v>375</v>
      </c>
      <c r="V111" s="50" t="s">
        <v>1300</v>
      </c>
      <c r="W111" s="50" t="s">
        <v>400</v>
      </c>
      <c r="X111" s="50" t="s">
        <v>401</v>
      </c>
      <c r="Y111" s="37" t="s">
        <v>235</v>
      </c>
    </row>
    <row r="112" spans="1:26" ht="150" customHeight="1">
      <c r="A112" s="23" t="s">
        <v>79</v>
      </c>
      <c r="B112" s="30" t="s">
        <v>873</v>
      </c>
      <c r="C112" s="30" t="s">
        <v>364</v>
      </c>
      <c r="D112" s="33" t="s">
        <v>1365</v>
      </c>
      <c r="E112" s="87" t="s">
        <v>408</v>
      </c>
      <c r="F112" s="30" t="s">
        <v>689</v>
      </c>
      <c r="G112" s="30" t="s">
        <v>1550</v>
      </c>
      <c r="H112" s="32" t="s">
        <v>158</v>
      </c>
      <c r="I112" s="33" t="s">
        <v>1509</v>
      </c>
      <c r="J112" s="30">
        <v>0</v>
      </c>
      <c r="K112" s="30">
        <v>0</v>
      </c>
      <c r="L112" s="30">
        <v>0</v>
      </c>
      <c r="M112" s="30">
        <v>40</v>
      </c>
      <c r="N112" s="30">
        <v>0</v>
      </c>
      <c r="O112" s="30">
        <v>0</v>
      </c>
      <c r="P112" s="30">
        <f t="shared" si="10"/>
        <v>40</v>
      </c>
      <c r="Q112" s="30" t="s">
        <v>360</v>
      </c>
      <c r="R112" s="30" t="s">
        <v>1504</v>
      </c>
      <c r="S112" s="30" t="s">
        <v>39</v>
      </c>
      <c r="T112" s="30" t="s">
        <v>361</v>
      </c>
      <c r="U112" s="30" t="s">
        <v>362</v>
      </c>
      <c r="V112" s="30" t="s">
        <v>363</v>
      </c>
      <c r="W112" s="30" t="s">
        <v>100</v>
      </c>
      <c r="X112" s="33" t="s">
        <v>1054</v>
      </c>
      <c r="Y112" s="37" t="s">
        <v>235</v>
      </c>
    </row>
    <row r="113" spans="1:25" ht="167.25" customHeight="1">
      <c r="A113" s="23" t="s">
        <v>80</v>
      </c>
      <c r="B113" s="30" t="s">
        <v>874</v>
      </c>
      <c r="C113" s="30" t="s">
        <v>531</v>
      </c>
      <c r="D113" s="33" t="s">
        <v>1366</v>
      </c>
      <c r="E113" s="87" t="s">
        <v>408</v>
      </c>
      <c r="F113" s="86" t="s">
        <v>1518</v>
      </c>
      <c r="G113" s="31" t="s">
        <v>1550</v>
      </c>
      <c r="H113" s="32" t="s">
        <v>1595</v>
      </c>
      <c r="I113" s="33" t="s">
        <v>1558</v>
      </c>
      <c r="J113" s="30">
        <v>0</v>
      </c>
      <c r="K113" s="30">
        <v>0</v>
      </c>
      <c r="L113" s="30">
        <v>25</v>
      </c>
      <c r="M113" s="30">
        <v>25</v>
      </c>
      <c r="N113" s="30">
        <v>0</v>
      </c>
      <c r="O113" s="30">
        <v>0</v>
      </c>
      <c r="P113" s="30">
        <f t="shared" si="10"/>
        <v>50</v>
      </c>
      <c r="Q113" s="33" t="s">
        <v>1015</v>
      </c>
      <c r="R113" s="30" t="s">
        <v>1504</v>
      </c>
      <c r="S113" s="30" t="s">
        <v>56</v>
      </c>
      <c r="T113" s="30" t="s">
        <v>368</v>
      </c>
      <c r="U113" s="30" t="s">
        <v>365</v>
      </c>
      <c r="V113" s="33" t="s">
        <v>366</v>
      </c>
      <c r="W113" s="33" t="s">
        <v>367</v>
      </c>
      <c r="X113" s="33" t="s">
        <v>369</v>
      </c>
      <c r="Y113" s="37" t="s">
        <v>235</v>
      </c>
    </row>
    <row r="114" spans="1:25" ht="409.5">
      <c r="A114" s="23" t="s">
        <v>81</v>
      </c>
      <c r="B114" s="30" t="s">
        <v>875</v>
      </c>
      <c r="C114" s="30" t="s">
        <v>532</v>
      </c>
      <c r="D114" s="33" t="s">
        <v>1367</v>
      </c>
      <c r="E114" s="87" t="s">
        <v>408</v>
      </c>
      <c r="F114" s="30" t="s">
        <v>373</v>
      </c>
      <c r="G114" s="31" t="s">
        <v>1550</v>
      </c>
      <c r="H114" s="32" t="s">
        <v>1596</v>
      </c>
      <c r="I114" s="33">
        <v>0</v>
      </c>
      <c r="J114" s="30">
        <v>0</v>
      </c>
      <c r="K114" s="30">
        <v>0</v>
      </c>
      <c r="L114" s="30">
        <v>30</v>
      </c>
      <c r="M114" s="30">
        <v>0</v>
      </c>
      <c r="N114" s="30">
        <v>0</v>
      </c>
      <c r="O114" s="30">
        <v>0</v>
      </c>
      <c r="P114" s="30">
        <f t="shared" si="10"/>
        <v>30</v>
      </c>
      <c r="Q114" s="30" t="s">
        <v>1016</v>
      </c>
      <c r="R114" s="30" t="s">
        <v>1526</v>
      </c>
      <c r="S114" s="30" t="s">
        <v>56</v>
      </c>
      <c r="T114" s="30" t="s">
        <v>1061</v>
      </c>
      <c r="U114" s="33" t="s">
        <v>370</v>
      </c>
      <c r="V114" s="33" t="s">
        <v>371</v>
      </c>
      <c r="W114" s="33" t="s">
        <v>372</v>
      </c>
      <c r="X114" s="30" t="s">
        <v>374</v>
      </c>
      <c r="Y114" s="37" t="s">
        <v>235</v>
      </c>
    </row>
    <row r="115" spans="1:25" ht="194.25" customHeight="1">
      <c r="A115" s="23" t="s">
        <v>82</v>
      </c>
      <c r="B115" s="30" t="s">
        <v>876</v>
      </c>
      <c r="C115" s="30" t="s">
        <v>533</v>
      </c>
      <c r="D115" s="33" t="s">
        <v>1368</v>
      </c>
      <c r="E115" s="87" t="s">
        <v>408</v>
      </c>
      <c r="F115" s="30" t="s">
        <v>1517</v>
      </c>
      <c r="G115" s="31" t="s">
        <v>1550</v>
      </c>
      <c r="H115" s="32" t="s">
        <v>1599</v>
      </c>
      <c r="I115" s="255" t="s">
        <v>1600</v>
      </c>
      <c r="J115" s="30">
        <v>0</v>
      </c>
      <c r="K115" s="30">
        <v>0</v>
      </c>
      <c r="L115" s="30">
        <v>25</v>
      </c>
      <c r="M115" s="30">
        <v>25</v>
      </c>
      <c r="N115" s="30">
        <v>0</v>
      </c>
      <c r="O115" s="30">
        <v>0</v>
      </c>
      <c r="P115" s="30">
        <f t="shared" si="10"/>
        <v>50</v>
      </c>
      <c r="Q115" s="30" t="s">
        <v>1374</v>
      </c>
      <c r="R115" s="30" t="s">
        <v>1526</v>
      </c>
      <c r="S115" s="30" t="s">
        <v>56</v>
      </c>
      <c r="T115" s="33" t="s">
        <v>1062</v>
      </c>
      <c r="U115" s="30" t="s">
        <v>375</v>
      </c>
      <c r="V115" s="33" t="s">
        <v>1308</v>
      </c>
      <c r="W115" s="33" t="s">
        <v>376</v>
      </c>
      <c r="X115" s="33" t="s">
        <v>377</v>
      </c>
      <c r="Y115" s="37" t="s">
        <v>235</v>
      </c>
    </row>
    <row r="116" spans="1:25" ht="396">
      <c r="A116" s="23" t="s">
        <v>85</v>
      </c>
      <c r="B116" s="30" t="s">
        <v>877</v>
      </c>
      <c r="C116" s="30" t="s">
        <v>533</v>
      </c>
      <c r="D116" s="33" t="s">
        <v>1369</v>
      </c>
      <c r="E116" s="87" t="s">
        <v>408</v>
      </c>
      <c r="F116" s="30" t="s">
        <v>1519</v>
      </c>
      <c r="G116" s="31" t="s">
        <v>1550</v>
      </c>
      <c r="H116" s="32" t="s">
        <v>1596</v>
      </c>
      <c r="I116" s="33" t="s">
        <v>1592</v>
      </c>
      <c r="J116" s="30">
        <v>0</v>
      </c>
      <c r="K116" s="30">
        <v>0</v>
      </c>
      <c r="L116" s="30">
        <v>25</v>
      </c>
      <c r="M116" s="30">
        <v>25</v>
      </c>
      <c r="N116" s="30">
        <v>0</v>
      </c>
      <c r="O116" s="30">
        <v>0</v>
      </c>
      <c r="P116" s="30">
        <f t="shared" si="10"/>
        <v>50</v>
      </c>
      <c r="Q116" s="30" t="s">
        <v>1017</v>
      </c>
      <c r="R116" s="30" t="s">
        <v>1504</v>
      </c>
      <c r="S116" s="30" t="s">
        <v>56</v>
      </c>
      <c r="T116" s="33" t="s">
        <v>379</v>
      </c>
      <c r="U116" s="33" t="s">
        <v>380</v>
      </c>
      <c r="V116" s="33" t="s">
        <v>1309</v>
      </c>
      <c r="W116" s="33" t="s">
        <v>378</v>
      </c>
      <c r="X116" s="33" t="s">
        <v>381</v>
      </c>
      <c r="Y116" s="37" t="s">
        <v>235</v>
      </c>
    </row>
    <row r="117" spans="1:25" ht="300">
      <c r="A117" s="23" t="s">
        <v>121</v>
      </c>
      <c r="B117" s="30" t="s">
        <v>878</v>
      </c>
      <c r="C117" s="30" t="s">
        <v>534</v>
      </c>
      <c r="D117" s="33" t="s">
        <v>1369</v>
      </c>
      <c r="E117" s="87" t="s">
        <v>408</v>
      </c>
      <c r="F117" s="30" t="s">
        <v>383</v>
      </c>
      <c r="G117" s="31" t="s">
        <v>1550</v>
      </c>
      <c r="H117" s="32" t="s">
        <v>1596</v>
      </c>
      <c r="I117" s="33" t="s">
        <v>1592</v>
      </c>
      <c r="J117" s="30">
        <v>0</v>
      </c>
      <c r="K117" s="30">
        <v>0</v>
      </c>
      <c r="L117" s="30">
        <v>30</v>
      </c>
      <c r="M117" s="30">
        <v>30</v>
      </c>
      <c r="N117" s="30">
        <v>0</v>
      </c>
      <c r="O117" s="30">
        <v>0</v>
      </c>
      <c r="P117" s="30">
        <f t="shared" si="10"/>
        <v>60</v>
      </c>
      <c r="Q117" s="30" t="s">
        <v>1058</v>
      </c>
      <c r="R117" s="30" t="s">
        <v>1526</v>
      </c>
      <c r="S117" s="30" t="s">
        <v>56</v>
      </c>
      <c r="T117" s="33" t="s">
        <v>1057</v>
      </c>
      <c r="U117" s="33" t="s">
        <v>1056</v>
      </c>
      <c r="V117" s="33" t="s">
        <v>382</v>
      </c>
      <c r="W117" s="33" t="s">
        <v>405</v>
      </c>
      <c r="X117" s="30" t="s">
        <v>535</v>
      </c>
      <c r="Y117" s="37" t="s">
        <v>235</v>
      </c>
    </row>
    <row r="118" spans="1:25" ht="157.5" customHeight="1">
      <c r="A118" s="23" t="s">
        <v>127</v>
      </c>
      <c r="B118" s="30" t="s">
        <v>871</v>
      </c>
      <c r="C118" s="30" t="s">
        <v>536</v>
      </c>
      <c r="D118" s="33" t="s">
        <v>1370</v>
      </c>
      <c r="E118" s="87" t="s">
        <v>408</v>
      </c>
      <c r="F118" s="30" t="s">
        <v>387</v>
      </c>
      <c r="G118" s="30" t="s">
        <v>1550</v>
      </c>
      <c r="H118" s="32" t="s">
        <v>1596</v>
      </c>
      <c r="I118" s="33" t="s">
        <v>1592</v>
      </c>
      <c r="J118" s="30">
        <v>0</v>
      </c>
      <c r="K118" s="30">
        <v>0</v>
      </c>
      <c r="L118" s="30">
        <v>20</v>
      </c>
      <c r="M118" s="30">
        <v>20</v>
      </c>
      <c r="N118" s="30">
        <v>0</v>
      </c>
      <c r="O118" s="30">
        <v>0</v>
      </c>
      <c r="P118" s="30">
        <f>SUM(L118:O118)</f>
        <v>40</v>
      </c>
      <c r="Q118" s="33" t="s">
        <v>1060</v>
      </c>
      <c r="R118" s="30" t="s">
        <v>1526</v>
      </c>
      <c r="S118" s="30" t="s">
        <v>56</v>
      </c>
      <c r="T118" s="33" t="s">
        <v>384</v>
      </c>
      <c r="U118" s="30" t="s">
        <v>385</v>
      </c>
      <c r="V118" s="33" t="s">
        <v>386</v>
      </c>
      <c r="W118" s="33" t="s">
        <v>388</v>
      </c>
      <c r="X118" s="30" t="s">
        <v>389</v>
      </c>
      <c r="Y118" s="37" t="s">
        <v>235</v>
      </c>
    </row>
    <row r="119" spans="1:25" ht="165" customHeight="1">
      <c r="A119" s="23" t="s">
        <v>134</v>
      </c>
      <c r="B119" s="30" t="s">
        <v>870</v>
      </c>
      <c r="C119" s="30" t="s">
        <v>537</v>
      </c>
      <c r="D119" s="33" t="s">
        <v>1371</v>
      </c>
      <c r="E119" s="87" t="s">
        <v>408</v>
      </c>
      <c r="F119" s="30" t="s">
        <v>390</v>
      </c>
      <c r="G119" s="30" t="s">
        <v>1550</v>
      </c>
      <c r="H119" s="32" t="s">
        <v>1596</v>
      </c>
      <c r="I119" s="33" t="s">
        <v>1592</v>
      </c>
      <c r="J119" s="30">
        <v>0</v>
      </c>
      <c r="K119" s="30">
        <v>0</v>
      </c>
      <c r="L119" s="30">
        <v>15</v>
      </c>
      <c r="M119" s="30">
        <v>15</v>
      </c>
      <c r="N119" s="30">
        <v>0</v>
      </c>
      <c r="O119" s="30">
        <v>0</v>
      </c>
      <c r="P119" s="30">
        <f t="shared" si="10"/>
        <v>30</v>
      </c>
      <c r="Q119" s="30" t="s">
        <v>1059</v>
      </c>
      <c r="R119" s="30" t="s">
        <v>1526</v>
      </c>
      <c r="S119" s="30"/>
      <c r="T119" s="30" t="s">
        <v>391</v>
      </c>
      <c r="U119" s="30" t="s">
        <v>392</v>
      </c>
      <c r="V119" s="33" t="s">
        <v>391</v>
      </c>
      <c r="W119" s="33" t="s">
        <v>235</v>
      </c>
      <c r="X119" s="30" t="s">
        <v>393</v>
      </c>
      <c r="Y119" s="37" t="s">
        <v>235</v>
      </c>
    </row>
    <row r="120" spans="1:25" ht="152.25" customHeight="1">
      <c r="A120" s="23" t="s">
        <v>140</v>
      </c>
      <c r="B120" s="30" t="s">
        <v>869</v>
      </c>
      <c r="C120" s="30" t="s">
        <v>533</v>
      </c>
      <c r="D120" s="33" t="s">
        <v>1372</v>
      </c>
      <c r="E120" s="87" t="s">
        <v>408</v>
      </c>
      <c r="F120" s="30" t="s">
        <v>1520</v>
      </c>
      <c r="G120" s="31" t="s">
        <v>1550</v>
      </c>
      <c r="H120" s="32" t="s">
        <v>1596</v>
      </c>
      <c r="I120" s="33" t="s">
        <v>1592</v>
      </c>
      <c r="J120" s="30">
        <v>0</v>
      </c>
      <c r="K120" s="30">
        <v>0</v>
      </c>
      <c r="L120" s="30">
        <v>30</v>
      </c>
      <c r="M120" s="30">
        <v>30</v>
      </c>
      <c r="N120" s="30">
        <v>0</v>
      </c>
      <c r="O120" s="30">
        <v>0</v>
      </c>
      <c r="P120" s="30">
        <f t="shared" si="10"/>
        <v>60</v>
      </c>
      <c r="Q120" s="30" t="s">
        <v>394</v>
      </c>
      <c r="R120" s="30" t="s">
        <v>1526</v>
      </c>
      <c r="S120" s="30" t="s">
        <v>56</v>
      </c>
      <c r="T120" s="30" t="s">
        <v>399</v>
      </c>
      <c r="U120" s="30" t="s">
        <v>395</v>
      </c>
      <c r="V120" s="33" t="s">
        <v>396</v>
      </c>
      <c r="W120" s="33" t="s">
        <v>397</v>
      </c>
      <c r="X120" s="30" t="s">
        <v>398</v>
      </c>
      <c r="Y120" s="37" t="s">
        <v>235</v>
      </c>
    </row>
    <row r="121" spans="1:25" ht="24.75" customHeight="1">
      <c r="A121" s="23"/>
      <c r="B121" s="48" t="s">
        <v>91</v>
      </c>
      <c r="C121" s="90">
        <v>10</v>
      </c>
      <c r="D121" s="91"/>
      <c r="E121" s="92"/>
      <c r="F121" s="90">
        <v>10</v>
      </c>
      <c r="G121" s="92"/>
      <c r="H121" s="93">
        <v>9</v>
      </c>
      <c r="I121" s="94">
        <v>9</v>
      </c>
      <c r="J121" s="90">
        <v>1</v>
      </c>
      <c r="K121" s="90">
        <v>0</v>
      </c>
      <c r="L121" s="90">
        <f>SUM(L111:L120)</f>
        <v>235</v>
      </c>
      <c r="M121" s="95">
        <f>SUM(M111:M120)</f>
        <v>237</v>
      </c>
      <c r="N121" s="90">
        <f>SUM(N111:N120)</f>
        <v>0</v>
      </c>
      <c r="O121" s="90">
        <v>0</v>
      </c>
      <c r="P121" s="90">
        <f>SUM(P111:P120)</f>
        <v>472</v>
      </c>
      <c r="Q121" s="90"/>
      <c r="R121" s="90"/>
      <c r="S121" s="90"/>
      <c r="T121" s="90"/>
      <c r="U121" s="90"/>
      <c r="V121" s="96"/>
      <c r="W121" s="97"/>
      <c r="X121" s="48">
        <v>73</v>
      </c>
      <c r="Y121" s="26"/>
    </row>
    <row r="122" spans="1:25">
      <c r="A122" s="307" t="s">
        <v>402</v>
      </c>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9"/>
    </row>
    <row r="123" spans="1:25" ht="163.5" customHeight="1">
      <c r="A123" s="23" t="s">
        <v>76</v>
      </c>
      <c r="B123" s="98" t="s">
        <v>789</v>
      </c>
      <c r="C123" s="53" t="s">
        <v>788</v>
      </c>
      <c r="D123" s="33" t="s">
        <v>1018</v>
      </c>
      <c r="E123" s="53" t="s">
        <v>408</v>
      </c>
      <c r="F123" s="53" t="s">
        <v>791</v>
      </c>
      <c r="G123" s="50" t="s">
        <v>1550</v>
      </c>
      <c r="H123" s="53" t="s">
        <v>1593</v>
      </c>
      <c r="I123" s="53" t="s">
        <v>1588</v>
      </c>
      <c r="J123" s="51">
        <v>0</v>
      </c>
      <c r="K123" s="51">
        <v>0</v>
      </c>
      <c r="L123" s="51">
        <v>60</v>
      </c>
      <c r="M123" s="51">
        <v>60</v>
      </c>
      <c r="N123" s="51">
        <v>0</v>
      </c>
      <c r="O123" s="51">
        <v>0</v>
      </c>
      <c r="P123" s="51">
        <f>SUM(L123:O123)</f>
        <v>120</v>
      </c>
      <c r="Q123" s="53" t="s">
        <v>1045</v>
      </c>
      <c r="R123" s="51" t="s">
        <v>1526</v>
      </c>
      <c r="S123" s="51" t="s">
        <v>39</v>
      </c>
      <c r="T123" s="51" t="s">
        <v>78</v>
      </c>
      <c r="U123" s="51" t="s">
        <v>78</v>
      </c>
      <c r="V123" s="51" t="s">
        <v>790</v>
      </c>
      <c r="W123" s="51" t="s">
        <v>78</v>
      </c>
      <c r="X123" s="33" t="s">
        <v>357</v>
      </c>
      <c r="Y123" s="37" t="s">
        <v>235</v>
      </c>
    </row>
    <row r="124" spans="1:25">
      <c r="A124" s="24"/>
      <c r="B124" s="24" t="s">
        <v>91</v>
      </c>
      <c r="C124" s="24">
        <v>1</v>
      </c>
      <c r="D124" s="24"/>
      <c r="E124" s="24"/>
      <c r="F124" s="24">
        <v>1</v>
      </c>
      <c r="G124" s="24"/>
      <c r="H124" s="24">
        <v>1</v>
      </c>
      <c r="I124" s="24">
        <v>1</v>
      </c>
      <c r="J124" s="24">
        <v>0</v>
      </c>
      <c r="K124" s="24">
        <v>0</v>
      </c>
      <c r="L124" s="24">
        <f>SUM(L123)</f>
        <v>60</v>
      </c>
      <c r="M124" s="24">
        <f>SUM(M123)</f>
        <v>60</v>
      </c>
      <c r="N124" s="24">
        <v>0</v>
      </c>
      <c r="O124" s="24">
        <v>0</v>
      </c>
      <c r="P124" s="24">
        <f>SUM(L124:O124)</f>
        <v>120</v>
      </c>
      <c r="Q124" s="24"/>
      <c r="R124" s="48"/>
      <c r="S124" s="24"/>
      <c r="T124" s="24"/>
      <c r="U124" s="24"/>
      <c r="V124" s="24"/>
      <c r="W124" s="24"/>
      <c r="X124" s="24">
        <v>1</v>
      </c>
      <c r="Y124" s="26"/>
    </row>
    <row r="125" spans="1:25">
      <c r="A125" s="328" t="s">
        <v>403</v>
      </c>
      <c r="B125" s="329"/>
      <c r="C125" s="329"/>
      <c r="D125" s="329"/>
      <c r="E125" s="329"/>
      <c r="F125" s="329"/>
      <c r="G125" s="329"/>
      <c r="H125" s="329"/>
      <c r="I125" s="329"/>
      <c r="J125" s="329"/>
      <c r="K125" s="329"/>
      <c r="L125" s="329"/>
      <c r="M125" s="329"/>
      <c r="N125" s="329"/>
      <c r="O125" s="329"/>
      <c r="P125" s="329"/>
      <c r="Q125" s="329"/>
      <c r="R125" s="329"/>
      <c r="S125" s="329"/>
      <c r="T125" s="329"/>
      <c r="U125" s="329"/>
      <c r="V125" s="329"/>
      <c r="W125" s="329"/>
      <c r="X125" s="329"/>
      <c r="Y125" s="330"/>
    </row>
    <row r="126" spans="1:25" ht="62.25" customHeight="1">
      <c r="A126" s="52" t="s">
        <v>76</v>
      </c>
      <c r="B126" s="59" t="s">
        <v>1020</v>
      </c>
      <c r="C126" s="51" t="s">
        <v>598</v>
      </c>
      <c r="D126" s="59" t="s">
        <v>77</v>
      </c>
      <c r="E126" s="59" t="s">
        <v>540</v>
      </c>
      <c r="F126" s="53" t="s">
        <v>1358</v>
      </c>
      <c r="G126" s="99" t="s">
        <v>1550</v>
      </c>
      <c r="H126" s="32" t="s">
        <v>1345</v>
      </c>
      <c r="I126" s="33" t="s">
        <v>1509</v>
      </c>
      <c r="J126" s="52">
        <v>0</v>
      </c>
      <c r="K126" s="52">
        <v>0</v>
      </c>
      <c r="L126" s="52">
        <v>45</v>
      </c>
      <c r="M126" s="52">
        <v>33</v>
      </c>
      <c r="N126" s="52">
        <v>0</v>
      </c>
      <c r="O126" s="52">
        <v>0</v>
      </c>
      <c r="P126" s="52">
        <f>SUM(L126:O126)</f>
        <v>78</v>
      </c>
      <c r="Q126" s="100" t="s">
        <v>1353</v>
      </c>
      <c r="R126" s="59" t="s">
        <v>77</v>
      </c>
      <c r="S126" s="59" t="s">
        <v>52</v>
      </c>
      <c r="T126" s="50" t="s">
        <v>1354</v>
      </c>
      <c r="U126" s="89" t="s">
        <v>1351</v>
      </c>
      <c r="V126" s="89" t="s">
        <v>1352</v>
      </c>
      <c r="W126" s="30" t="s">
        <v>501</v>
      </c>
      <c r="X126" s="30" t="s">
        <v>1355</v>
      </c>
      <c r="Y126" s="37" t="s">
        <v>235</v>
      </c>
    </row>
    <row r="127" spans="1:25" ht="56.25" customHeight="1">
      <c r="A127" s="52" t="s">
        <v>79</v>
      </c>
      <c r="B127" s="59" t="s">
        <v>711</v>
      </c>
      <c r="C127" s="51" t="s">
        <v>94</v>
      </c>
      <c r="D127" s="59" t="s">
        <v>1088</v>
      </c>
      <c r="E127" s="51" t="s">
        <v>408</v>
      </c>
      <c r="F127" s="53" t="s">
        <v>627</v>
      </c>
      <c r="G127" s="99" t="s">
        <v>1550</v>
      </c>
      <c r="H127" s="32" t="s">
        <v>1601</v>
      </c>
      <c r="I127" s="33" t="s">
        <v>1602</v>
      </c>
      <c r="J127" s="52">
        <v>0</v>
      </c>
      <c r="K127" s="52">
        <v>0</v>
      </c>
      <c r="L127" s="52">
        <v>27</v>
      </c>
      <c r="M127" s="52">
        <v>27</v>
      </c>
      <c r="N127" s="52">
        <v>0</v>
      </c>
      <c r="O127" s="52">
        <v>0</v>
      </c>
      <c r="P127" s="52">
        <f t="shared" ref="P127:P133" si="11">SUM(L127:O127)</f>
        <v>54</v>
      </c>
      <c r="Q127" s="100" t="s">
        <v>1090</v>
      </c>
      <c r="R127" s="59" t="s">
        <v>1526</v>
      </c>
      <c r="S127" s="52" t="s">
        <v>52</v>
      </c>
      <c r="T127" s="53" t="s">
        <v>600</v>
      </c>
      <c r="U127" s="101" t="s">
        <v>601</v>
      </c>
      <c r="V127" s="101" t="s">
        <v>602</v>
      </c>
      <c r="W127" s="51" t="s">
        <v>235</v>
      </c>
      <c r="X127" s="33" t="s">
        <v>1089</v>
      </c>
      <c r="Y127" s="37" t="s">
        <v>235</v>
      </c>
    </row>
    <row r="128" spans="1:25" ht="62.25" customHeight="1">
      <c r="A128" s="52" t="s">
        <v>80</v>
      </c>
      <c r="B128" s="59" t="s">
        <v>712</v>
      </c>
      <c r="C128" s="51" t="s">
        <v>594</v>
      </c>
      <c r="D128" s="59" t="s">
        <v>1091</v>
      </c>
      <c r="E128" s="51" t="s">
        <v>408</v>
      </c>
      <c r="F128" s="53" t="s">
        <v>1357</v>
      </c>
      <c r="G128" s="99" t="s">
        <v>1550</v>
      </c>
      <c r="H128" s="32" t="s">
        <v>1601</v>
      </c>
      <c r="I128" s="33" t="s">
        <v>1602</v>
      </c>
      <c r="J128" s="52">
        <v>0</v>
      </c>
      <c r="K128" s="52">
        <v>0</v>
      </c>
      <c r="L128" s="52">
        <v>34</v>
      </c>
      <c r="M128" s="52">
        <v>33</v>
      </c>
      <c r="N128" s="52">
        <v>0</v>
      </c>
      <c r="O128" s="52">
        <v>0</v>
      </c>
      <c r="P128" s="52">
        <f t="shared" si="11"/>
        <v>67</v>
      </c>
      <c r="Q128" s="102" t="s">
        <v>1092</v>
      </c>
      <c r="R128" s="59" t="s">
        <v>1526</v>
      </c>
      <c r="S128" s="52" t="s">
        <v>52</v>
      </c>
      <c r="T128" s="53" t="s">
        <v>266</v>
      </c>
      <c r="U128" s="59" t="s">
        <v>1096</v>
      </c>
      <c r="V128" s="101" t="s">
        <v>235</v>
      </c>
      <c r="W128" s="51" t="s">
        <v>335</v>
      </c>
      <c r="X128" s="52" t="s">
        <v>78</v>
      </c>
      <c r="Y128" s="37" t="s">
        <v>235</v>
      </c>
    </row>
    <row r="129" spans="1:25" ht="58.5" customHeight="1">
      <c r="A129" s="52" t="s">
        <v>81</v>
      </c>
      <c r="B129" s="59" t="s">
        <v>1019</v>
      </c>
      <c r="C129" s="51" t="s">
        <v>595</v>
      </c>
      <c r="D129" s="59" t="s">
        <v>1094</v>
      </c>
      <c r="E129" s="51" t="s">
        <v>408</v>
      </c>
      <c r="F129" s="53" t="s">
        <v>619</v>
      </c>
      <c r="G129" s="99" t="s">
        <v>1550</v>
      </c>
      <c r="H129" s="32" t="s">
        <v>1601</v>
      </c>
      <c r="I129" s="33" t="s">
        <v>1602</v>
      </c>
      <c r="J129" s="52">
        <v>0</v>
      </c>
      <c r="K129" s="52">
        <v>0</v>
      </c>
      <c r="L129" s="52">
        <v>36</v>
      </c>
      <c r="M129" s="52">
        <v>36</v>
      </c>
      <c r="N129" s="52">
        <v>0</v>
      </c>
      <c r="O129" s="52">
        <v>0</v>
      </c>
      <c r="P129" s="52">
        <f t="shared" si="11"/>
        <v>72</v>
      </c>
      <c r="Q129" s="102" t="s">
        <v>1093</v>
      </c>
      <c r="R129" s="59" t="s">
        <v>1526</v>
      </c>
      <c r="S129" s="52" t="s">
        <v>52</v>
      </c>
      <c r="T129" s="53" t="s">
        <v>603</v>
      </c>
      <c r="U129" s="101" t="s">
        <v>604</v>
      </c>
      <c r="V129" s="101" t="s">
        <v>605</v>
      </c>
      <c r="W129" s="51" t="s">
        <v>400</v>
      </c>
      <c r="X129" s="33" t="s">
        <v>1095</v>
      </c>
      <c r="Y129" s="37" t="s">
        <v>235</v>
      </c>
    </row>
    <row r="130" spans="1:25" ht="57.75" customHeight="1">
      <c r="A130" s="52" t="s">
        <v>82</v>
      </c>
      <c r="B130" s="59" t="s">
        <v>713</v>
      </c>
      <c r="C130" s="51" t="s">
        <v>159</v>
      </c>
      <c r="D130" s="59" t="s">
        <v>1097</v>
      </c>
      <c r="E130" s="51" t="s">
        <v>408</v>
      </c>
      <c r="F130" s="53" t="s">
        <v>1584</v>
      </c>
      <c r="G130" s="103" t="s">
        <v>1550</v>
      </c>
      <c r="H130" s="104">
        <v>0</v>
      </c>
      <c r="I130" s="33" t="s">
        <v>1509</v>
      </c>
      <c r="J130" s="30" t="s">
        <v>629</v>
      </c>
      <c r="K130" s="52">
        <v>0</v>
      </c>
      <c r="L130" s="52">
        <v>0</v>
      </c>
      <c r="M130" s="52">
        <v>38</v>
      </c>
      <c r="N130" s="52">
        <v>37</v>
      </c>
      <c r="O130" s="52">
        <v>0</v>
      </c>
      <c r="P130" s="52">
        <f t="shared" si="11"/>
        <v>75</v>
      </c>
      <c r="Q130" s="51" t="s">
        <v>1098</v>
      </c>
      <c r="R130" s="59" t="s">
        <v>1526</v>
      </c>
      <c r="S130" s="52" t="s">
        <v>52</v>
      </c>
      <c r="T130" s="53" t="s">
        <v>606</v>
      </c>
      <c r="U130" s="101" t="s">
        <v>607</v>
      </c>
      <c r="V130" s="101" t="s">
        <v>267</v>
      </c>
      <c r="W130" s="51" t="s">
        <v>340</v>
      </c>
      <c r="X130" s="51" t="s">
        <v>620</v>
      </c>
      <c r="Y130" s="37" t="s">
        <v>235</v>
      </c>
    </row>
    <row r="131" spans="1:25" ht="57" customHeight="1">
      <c r="A131" s="52" t="s">
        <v>85</v>
      </c>
      <c r="B131" s="59" t="s">
        <v>714</v>
      </c>
      <c r="C131" s="51" t="s">
        <v>596</v>
      </c>
      <c r="D131" s="59" t="s">
        <v>1099</v>
      </c>
      <c r="E131" s="51" t="s">
        <v>408</v>
      </c>
      <c r="F131" s="53" t="s">
        <v>621</v>
      </c>
      <c r="G131" s="103" t="s">
        <v>1550</v>
      </c>
      <c r="H131" s="32" t="s">
        <v>1595</v>
      </c>
      <c r="I131" s="33" t="s">
        <v>1558</v>
      </c>
      <c r="J131" s="52">
        <v>0</v>
      </c>
      <c r="K131" s="52">
        <v>0</v>
      </c>
      <c r="L131" s="52">
        <v>19</v>
      </c>
      <c r="M131" s="52">
        <v>18</v>
      </c>
      <c r="N131" s="52">
        <v>0</v>
      </c>
      <c r="O131" s="52">
        <v>0</v>
      </c>
      <c r="P131" s="52">
        <f t="shared" si="11"/>
        <v>37</v>
      </c>
      <c r="Q131" s="102" t="s">
        <v>1359</v>
      </c>
      <c r="R131" s="59" t="s">
        <v>1526</v>
      </c>
      <c r="S131" s="52" t="s">
        <v>52</v>
      </c>
      <c r="T131" s="53" t="s">
        <v>608</v>
      </c>
      <c r="U131" s="101"/>
      <c r="V131" s="101" t="s">
        <v>609</v>
      </c>
      <c r="W131" s="51" t="s">
        <v>335</v>
      </c>
      <c r="X131" s="33" t="s">
        <v>1100</v>
      </c>
      <c r="Y131" s="37" t="s">
        <v>235</v>
      </c>
    </row>
    <row r="132" spans="1:25" ht="57.75" customHeight="1">
      <c r="A132" s="52" t="s">
        <v>121</v>
      </c>
      <c r="B132" s="59" t="s">
        <v>715</v>
      </c>
      <c r="C132" s="51" t="s">
        <v>225</v>
      </c>
      <c r="D132" s="59" t="s">
        <v>1101</v>
      </c>
      <c r="E132" s="51" t="s">
        <v>408</v>
      </c>
      <c r="F132" s="53" t="s">
        <v>622</v>
      </c>
      <c r="G132" s="103" t="s">
        <v>1550</v>
      </c>
      <c r="H132" s="32" t="s">
        <v>1596</v>
      </c>
      <c r="I132" s="33" t="s">
        <v>1592</v>
      </c>
      <c r="J132" s="52">
        <v>0</v>
      </c>
      <c r="K132" s="52">
        <v>0</v>
      </c>
      <c r="L132" s="52">
        <v>27</v>
      </c>
      <c r="M132" s="52">
        <v>27</v>
      </c>
      <c r="N132" s="52">
        <v>0</v>
      </c>
      <c r="O132" s="52">
        <v>0</v>
      </c>
      <c r="P132" s="52">
        <f t="shared" si="11"/>
        <v>54</v>
      </c>
      <c r="Q132" s="102" t="s">
        <v>1104</v>
      </c>
      <c r="R132" s="59" t="s">
        <v>1526</v>
      </c>
      <c r="S132" s="52" t="s">
        <v>52</v>
      </c>
      <c r="T132" s="55" t="s">
        <v>610</v>
      </c>
      <c r="U132" s="59" t="s">
        <v>611</v>
      </c>
      <c r="V132" s="59" t="s">
        <v>612</v>
      </c>
      <c r="W132" s="51" t="s">
        <v>235</v>
      </c>
      <c r="X132" s="51" t="s">
        <v>623</v>
      </c>
      <c r="Y132" s="37" t="s">
        <v>235</v>
      </c>
    </row>
    <row r="133" spans="1:25" ht="58.5" customHeight="1">
      <c r="A133" s="52" t="s">
        <v>127</v>
      </c>
      <c r="B133" s="59" t="s">
        <v>716</v>
      </c>
      <c r="C133" s="51" t="s">
        <v>597</v>
      </c>
      <c r="D133" s="59" t="s">
        <v>1102</v>
      </c>
      <c r="E133" s="51" t="s">
        <v>408</v>
      </c>
      <c r="F133" s="53" t="s">
        <v>624</v>
      </c>
      <c r="G133" s="103" t="s">
        <v>1550</v>
      </c>
      <c r="H133" s="32" t="s">
        <v>1601</v>
      </c>
      <c r="I133" s="33" t="s">
        <v>1602</v>
      </c>
      <c r="J133" s="52">
        <v>0</v>
      </c>
      <c r="K133" s="52">
        <v>0</v>
      </c>
      <c r="L133" s="52">
        <v>34</v>
      </c>
      <c r="M133" s="52">
        <v>33</v>
      </c>
      <c r="N133" s="52">
        <v>0</v>
      </c>
      <c r="O133" s="52">
        <v>0</v>
      </c>
      <c r="P133" s="52">
        <f t="shared" si="11"/>
        <v>67</v>
      </c>
      <c r="Q133" s="102" t="s">
        <v>1103</v>
      </c>
      <c r="R133" s="59" t="s">
        <v>1526</v>
      </c>
      <c r="S133" s="52" t="s">
        <v>52</v>
      </c>
      <c r="T133" s="53" t="s">
        <v>613</v>
      </c>
      <c r="U133" s="101" t="s">
        <v>614</v>
      </c>
      <c r="V133" s="101" t="s">
        <v>615</v>
      </c>
      <c r="W133" s="51" t="s">
        <v>616</v>
      </c>
      <c r="X133" s="52" t="s">
        <v>78</v>
      </c>
      <c r="Y133" s="37" t="s">
        <v>235</v>
      </c>
    </row>
    <row r="134" spans="1:25" ht="57" customHeight="1">
      <c r="A134" s="52" t="s">
        <v>134</v>
      </c>
      <c r="B134" s="59" t="s">
        <v>1050</v>
      </c>
      <c r="C134" s="51" t="s">
        <v>141</v>
      </c>
      <c r="D134" s="59" t="s">
        <v>1105</v>
      </c>
      <c r="E134" s="51" t="s">
        <v>408</v>
      </c>
      <c r="F134" s="53" t="s">
        <v>1585</v>
      </c>
      <c r="G134" s="103" t="s">
        <v>1550</v>
      </c>
      <c r="H134" s="32" t="s">
        <v>1596</v>
      </c>
      <c r="I134" s="33" t="s">
        <v>1592</v>
      </c>
      <c r="J134" s="52">
        <v>0</v>
      </c>
      <c r="K134" s="52">
        <v>0</v>
      </c>
      <c r="L134" s="52">
        <v>34</v>
      </c>
      <c r="M134" s="52">
        <v>33</v>
      </c>
      <c r="N134" s="52">
        <v>0</v>
      </c>
      <c r="O134" s="52">
        <v>0</v>
      </c>
      <c r="P134" s="52">
        <f>SUM(L134:O134)</f>
        <v>67</v>
      </c>
      <c r="Q134" s="102" t="s">
        <v>1356</v>
      </c>
      <c r="R134" s="59" t="s">
        <v>1526</v>
      </c>
      <c r="S134" s="67" t="s">
        <v>52</v>
      </c>
      <c r="T134" s="53" t="s">
        <v>617</v>
      </c>
      <c r="U134" s="59" t="s">
        <v>52</v>
      </c>
      <c r="V134" s="59" t="s">
        <v>1106</v>
      </c>
      <c r="W134" s="51" t="s">
        <v>235</v>
      </c>
      <c r="X134" s="30" t="s">
        <v>625</v>
      </c>
      <c r="Y134" s="37" t="s">
        <v>235</v>
      </c>
    </row>
    <row r="135" spans="1:25" ht="17.25" customHeight="1">
      <c r="A135" s="52"/>
      <c r="B135" s="24" t="s">
        <v>91</v>
      </c>
      <c r="C135" s="105">
        <v>9</v>
      </c>
      <c r="D135" s="105"/>
      <c r="E135" s="105"/>
      <c r="F135" s="105">
        <v>9</v>
      </c>
      <c r="G135" s="105"/>
      <c r="H135" s="105">
        <v>8</v>
      </c>
      <c r="I135" s="105">
        <v>9</v>
      </c>
      <c r="J135" s="105">
        <v>1</v>
      </c>
      <c r="K135" s="105">
        <v>0</v>
      </c>
      <c r="L135" s="105">
        <f>SUM(L126:L134)</f>
        <v>256</v>
      </c>
      <c r="M135" s="105">
        <f>SUM(M126:M134)</f>
        <v>278</v>
      </c>
      <c r="N135" s="105">
        <f>SUM(N126:N134)</f>
        <v>37</v>
      </c>
      <c r="O135" s="105">
        <v>0</v>
      </c>
      <c r="P135" s="105">
        <f>SUM(P126:P134)</f>
        <v>571</v>
      </c>
      <c r="Q135" s="105"/>
      <c r="R135" s="193"/>
      <c r="S135" s="105"/>
      <c r="T135" s="105"/>
      <c r="U135" s="105"/>
      <c r="V135" s="105"/>
      <c r="W135" s="105"/>
      <c r="X135" s="106">
        <v>34</v>
      </c>
      <c r="Y135" s="26"/>
    </row>
    <row r="136" spans="1:25">
      <c r="A136" s="307" t="s">
        <v>404</v>
      </c>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9"/>
    </row>
    <row r="137" spans="1:25" ht="150.75" customHeight="1">
      <c r="A137" s="23" t="s">
        <v>76</v>
      </c>
      <c r="B137" s="50" t="s">
        <v>817</v>
      </c>
      <c r="C137" s="50" t="s">
        <v>818</v>
      </c>
      <c r="D137" s="23"/>
      <c r="E137" s="50" t="s">
        <v>408</v>
      </c>
      <c r="F137" s="50" t="s">
        <v>821</v>
      </c>
      <c r="G137" s="50" t="s">
        <v>1550</v>
      </c>
      <c r="H137" s="107" t="s">
        <v>1345</v>
      </c>
      <c r="I137" s="108" t="s">
        <v>1509</v>
      </c>
      <c r="J137" s="109">
        <v>0</v>
      </c>
      <c r="K137" s="109">
        <v>0</v>
      </c>
      <c r="L137" s="109">
        <v>24</v>
      </c>
      <c r="M137" s="109">
        <v>24</v>
      </c>
      <c r="N137" s="109">
        <v>0</v>
      </c>
      <c r="O137" s="109">
        <v>0</v>
      </c>
      <c r="P137" s="109">
        <f>SUM(L137:O137)</f>
        <v>48</v>
      </c>
      <c r="Q137" s="50" t="s">
        <v>807</v>
      </c>
      <c r="R137" s="108" t="s">
        <v>77</v>
      </c>
      <c r="S137" s="109" t="s">
        <v>747</v>
      </c>
      <c r="T137" s="50" t="s">
        <v>819</v>
      </c>
      <c r="U137" s="50" t="s">
        <v>78</v>
      </c>
      <c r="V137" s="50" t="s">
        <v>808</v>
      </c>
      <c r="W137" s="110" t="s">
        <v>820</v>
      </c>
      <c r="X137" s="30" t="s">
        <v>809</v>
      </c>
      <c r="Y137" s="37" t="s">
        <v>235</v>
      </c>
    </row>
    <row r="138" spans="1:25" ht="150" customHeight="1">
      <c r="A138" s="23" t="s">
        <v>79</v>
      </c>
      <c r="B138" s="29" t="s">
        <v>718</v>
      </c>
      <c r="C138" s="30" t="s">
        <v>122</v>
      </c>
      <c r="D138" s="30" t="s">
        <v>678</v>
      </c>
      <c r="E138" s="29" t="s">
        <v>408</v>
      </c>
      <c r="F138" s="50" t="s">
        <v>688</v>
      </c>
      <c r="G138" s="50" t="s">
        <v>1550</v>
      </c>
      <c r="H138" s="30" t="s">
        <v>679</v>
      </c>
      <c r="I138" s="33" t="s">
        <v>1509</v>
      </c>
      <c r="J138" s="30">
        <v>0</v>
      </c>
      <c r="K138" s="30">
        <v>0</v>
      </c>
      <c r="L138" s="30">
        <v>0</v>
      </c>
      <c r="M138" s="30">
        <v>57</v>
      </c>
      <c r="N138" s="30">
        <v>0</v>
      </c>
      <c r="O138" s="30">
        <v>0</v>
      </c>
      <c r="P138" s="30">
        <f>SUM(L138:O138)</f>
        <v>57</v>
      </c>
      <c r="Q138" s="33" t="s">
        <v>1021</v>
      </c>
      <c r="R138" s="50" t="s">
        <v>1526</v>
      </c>
      <c r="S138" s="50" t="s">
        <v>52</v>
      </c>
      <c r="T138" s="50" t="s">
        <v>680</v>
      </c>
      <c r="U138" s="50" t="s">
        <v>1024</v>
      </c>
      <c r="V138" s="50" t="s">
        <v>681</v>
      </c>
      <c r="W138" s="50" t="s">
        <v>100</v>
      </c>
      <c r="X138" s="30" t="s">
        <v>822</v>
      </c>
      <c r="Y138" s="37" t="s">
        <v>235</v>
      </c>
    </row>
    <row r="139" spans="1:25" ht="134.25" customHeight="1">
      <c r="A139" s="23" t="s">
        <v>80</v>
      </c>
      <c r="B139" s="29" t="s">
        <v>721</v>
      </c>
      <c r="C139" s="30" t="s">
        <v>135</v>
      </c>
      <c r="D139" s="30" t="s">
        <v>682</v>
      </c>
      <c r="E139" s="29" t="s">
        <v>408</v>
      </c>
      <c r="F139" s="50" t="s">
        <v>719</v>
      </c>
      <c r="G139" s="50" t="s">
        <v>1550</v>
      </c>
      <c r="H139" s="30" t="s">
        <v>1593</v>
      </c>
      <c r="I139" s="33" t="s">
        <v>1588</v>
      </c>
      <c r="J139" s="30">
        <v>0</v>
      </c>
      <c r="K139" s="30">
        <v>0</v>
      </c>
      <c r="L139" s="30">
        <v>35</v>
      </c>
      <c r="M139" s="30">
        <v>35</v>
      </c>
      <c r="N139" s="30">
        <v>0</v>
      </c>
      <c r="O139" s="30">
        <v>0</v>
      </c>
      <c r="P139" s="30">
        <f>SUM(L139:O139)</f>
        <v>70</v>
      </c>
      <c r="Q139" s="111" t="s">
        <v>1022</v>
      </c>
      <c r="R139" s="50" t="s">
        <v>1526</v>
      </c>
      <c r="S139" s="50" t="s">
        <v>52</v>
      </c>
      <c r="T139" s="66" t="s">
        <v>683</v>
      </c>
      <c r="U139" s="33" t="s">
        <v>78</v>
      </c>
      <c r="V139" s="50" t="s">
        <v>684</v>
      </c>
      <c r="W139" s="50" t="s">
        <v>100</v>
      </c>
      <c r="X139" s="30" t="s">
        <v>823</v>
      </c>
      <c r="Y139" s="37" t="s">
        <v>235</v>
      </c>
    </row>
    <row r="140" spans="1:25" ht="162.75" customHeight="1">
      <c r="A140" s="23" t="s">
        <v>81</v>
      </c>
      <c r="B140" s="29" t="s">
        <v>722</v>
      </c>
      <c r="C140" s="30" t="s">
        <v>105</v>
      </c>
      <c r="D140" s="30" t="s">
        <v>685</v>
      </c>
      <c r="E140" s="29" t="s">
        <v>408</v>
      </c>
      <c r="F140" s="50" t="s">
        <v>720</v>
      </c>
      <c r="G140" s="50" t="s">
        <v>1550</v>
      </c>
      <c r="H140" s="30" t="s">
        <v>1593</v>
      </c>
      <c r="I140" s="33" t="s">
        <v>1588</v>
      </c>
      <c r="J140" s="30">
        <v>0</v>
      </c>
      <c r="K140" s="30">
        <v>0</v>
      </c>
      <c r="L140" s="30">
        <v>35</v>
      </c>
      <c r="M140" s="30">
        <v>35</v>
      </c>
      <c r="N140" s="30">
        <v>0</v>
      </c>
      <c r="O140" s="30">
        <v>0</v>
      </c>
      <c r="P140" s="30">
        <f>SUM(L140:O140)</f>
        <v>70</v>
      </c>
      <c r="Q140" s="111" t="s">
        <v>1023</v>
      </c>
      <c r="R140" s="50" t="s">
        <v>1526</v>
      </c>
      <c r="S140" s="50" t="s">
        <v>52</v>
      </c>
      <c r="T140" s="50" t="s">
        <v>686</v>
      </c>
      <c r="U140" s="50" t="s">
        <v>98</v>
      </c>
      <c r="V140" s="50" t="s">
        <v>109</v>
      </c>
      <c r="W140" s="50" t="s">
        <v>687</v>
      </c>
      <c r="X140" s="30" t="s">
        <v>824</v>
      </c>
      <c r="Y140" s="37" t="s">
        <v>235</v>
      </c>
    </row>
    <row r="141" spans="1:25" ht="19.5" customHeight="1">
      <c r="A141" s="23"/>
      <c r="B141" s="24" t="s">
        <v>91</v>
      </c>
      <c r="C141" s="24">
        <v>4</v>
      </c>
      <c r="D141" s="24">
        <v>2</v>
      </c>
      <c r="E141" s="24"/>
      <c r="F141" s="24">
        <v>4</v>
      </c>
      <c r="G141" s="24"/>
      <c r="H141" s="24">
        <v>3</v>
      </c>
      <c r="I141" s="24">
        <v>4</v>
      </c>
      <c r="J141" s="24">
        <v>0</v>
      </c>
      <c r="K141" s="24">
        <v>0</v>
      </c>
      <c r="L141" s="24">
        <f>SUM(L137:L140)</f>
        <v>94</v>
      </c>
      <c r="M141" s="24">
        <f>SUM(M137:M140)</f>
        <v>151</v>
      </c>
      <c r="N141" s="24">
        <v>0</v>
      </c>
      <c r="O141" s="24">
        <v>0</v>
      </c>
      <c r="P141" s="24">
        <f>SUM(P137:P140)</f>
        <v>245</v>
      </c>
      <c r="Q141" s="24"/>
      <c r="R141" s="48"/>
      <c r="S141" s="24"/>
      <c r="T141" s="24"/>
      <c r="U141" s="24"/>
      <c r="V141" s="24"/>
      <c r="W141" s="24"/>
      <c r="X141" s="24">
        <v>26</v>
      </c>
      <c r="Y141" s="26"/>
    </row>
    <row r="142" spans="1:25">
      <c r="A142" s="328" t="s">
        <v>406</v>
      </c>
      <c r="B142" s="329"/>
      <c r="C142" s="329"/>
      <c r="D142" s="329"/>
      <c r="E142" s="329"/>
      <c r="F142" s="329"/>
      <c r="G142" s="329"/>
      <c r="H142" s="329"/>
      <c r="I142" s="329"/>
      <c r="J142" s="329"/>
      <c r="K142" s="329"/>
      <c r="L142" s="329"/>
      <c r="M142" s="329"/>
      <c r="N142" s="329"/>
      <c r="O142" s="329"/>
      <c r="P142" s="329"/>
      <c r="Q142" s="329"/>
      <c r="R142" s="329"/>
      <c r="S142" s="329"/>
      <c r="T142" s="329"/>
      <c r="U142" s="329"/>
      <c r="V142" s="329"/>
      <c r="W142" s="329"/>
      <c r="X142" s="329"/>
      <c r="Y142" s="330"/>
    </row>
    <row r="143" spans="1:25" ht="141" customHeight="1">
      <c r="A143" s="23" t="s">
        <v>76</v>
      </c>
      <c r="B143" s="29" t="s">
        <v>723</v>
      </c>
      <c r="C143" s="112" t="s">
        <v>407</v>
      </c>
      <c r="D143" s="112"/>
      <c r="E143" s="113" t="s">
        <v>540</v>
      </c>
      <c r="F143" s="112" t="s">
        <v>749</v>
      </c>
      <c r="G143" s="114" t="s">
        <v>1550</v>
      </c>
      <c r="H143" s="115" t="s">
        <v>1345</v>
      </c>
      <c r="I143" s="33" t="s">
        <v>1509</v>
      </c>
      <c r="J143" s="116">
        <v>0</v>
      </c>
      <c r="K143" s="116">
        <v>0</v>
      </c>
      <c r="L143" s="116">
        <v>35</v>
      </c>
      <c r="M143" s="116">
        <v>27</v>
      </c>
      <c r="N143" s="116">
        <v>0</v>
      </c>
      <c r="O143" s="116">
        <v>0</v>
      </c>
      <c r="P143" s="116">
        <f>SUM(L143:O143)</f>
        <v>62</v>
      </c>
      <c r="Q143" s="117" t="s">
        <v>739</v>
      </c>
      <c r="R143" s="176" t="s">
        <v>77</v>
      </c>
      <c r="S143" s="116" t="s">
        <v>52</v>
      </c>
      <c r="T143" s="112" t="s">
        <v>409</v>
      </c>
      <c r="U143" s="116" t="s">
        <v>78</v>
      </c>
      <c r="V143" s="112" t="s">
        <v>410</v>
      </c>
      <c r="W143" s="112" t="s">
        <v>1349</v>
      </c>
      <c r="X143" s="33" t="s">
        <v>1324</v>
      </c>
      <c r="Y143" s="37" t="s">
        <v>235</v>
      </c>
    </row>
    <row r="144" spans="1:25" ht="172.5" customHeight="1">
      <c r="A144" s="23" t="s">
        <v>79</v>
      </c>
      <c r="B144" s="30" t="s">
        <v>724</v>
      </c>
      <c r="C144" s="112" t="s">
        <v>411</v>
      </c>
      <c r="D144" s="112" t="s">
        <v>412</v>
      </c>
      <c r="E144" s="113" t="s">
        <v>408</v>
      </c>
      <c r="F144" s="112" t="s">
        <v>750</v>
      </c>
      <c r="G144" s="114" t="s">
        <v>1550</v>
      </c>
      <c r="H144" s="115" t="s">
        <v>1596</v>
      </c>
      <c r="I144" s="117" t="s">
        <v>1592</v>
      </c>
      <c r="J144" s="116">
        <v>0</v>
      </c>
      <c r="K144" s="116">
        <v>0</v>
      </c>
      <c r="L144" s="116">
        <v>30</v>
      </c>
      <c r="M144" s="116">
        <v>30</v>
      </c>
      <c r="N144" s="116">
        <v>0</v>
      </c>
      <c r="O144" s="116">
        <v>0</v>
      </c>
      <c r="P144" s="116">
        <f t="shared" ref="P144:P154" si="12">SUM(L144:O144)</f>
        <v>60</v>
      </c>
      <c r="Q144" s="117" t="s">
        <v>740</v>
      </c>
      <c r="R144" s="176" t="s">
        <v>1504</v>
      </c>
      <c r="S144" s="116" t="s">
        <v>39</v>
      </c>
      <c r="T144" s="112" t="s">
        <v>413</v>
      </c>
      <c r="U144" s="112" t="s">
        <v>414</v>
      </c>
      <c r="V144" s="112" t="s">
        <v>415</v>
      </c>
      <c r="W144" s="116" t="s">
        <v>42</v>
      </c>
      <c r="X144" s="30" t="s">
        <v>462</v>
      </c>
      <c r="Y144" s="37" t="s">
        <v>235</v>
      </c>
    </row>
    <row r="145" spans="1:25" ht="159.75" customHeight="1">
      <c r="A145" s="23" t="s">
        <v>80</v>
      </c>
      <c r="B145" s="29" t="s">
        <v>725</v>
      </c>
      <c r="C145" s="112" t="s">
        <v>416</v>
      </c>
      <c r="D145" s="112" t="s">
        <v>417</v>
      </c>
      <c r="E145" s="113" t="s">
        <v>408</v>
      </c>
      <c r="F145" s="112" t="s">
        <v>1557</v>
      </c>
      <c r="G145" s="114" t="s">
        <v>1550</v>
      </c>
      <c r="H145" s="118" t="s">
        <v>15</v>
      </c>
      <c r="I145" s="117" t="s">
        <v>1558</v>
      </c>
      <c r="J145" s="116">
        <v>0</v>
      </c>
      <c r="K145" s="116">
        <v>0</v>
      </c>
      <c r="L145" s="116">
        <v>0</v>
      </c>
      <c r="M145" s="116">
        <v>70</v>
      </c>
      <c r="N145" s="116">
        <v>0</v>
      </c>
      <c r="O145" s="116">
        <v>0</v>
      </c>
      <c r="P145" s="116">
        <f t="shared" si="12"/>
        <v>70</v>
      </c>
      <c r="Q145" s="119" t="s">
        <v>741</v>
      </c>
      <c r="R145" s="176" t="s">
        <v>1526</v>
      </c>
      <c r="S145" s="116" t="s">
        <v>39</v>
      </c>
      <c r="T145" s="112" t="s">
        <v>418</v>
      </c>
      <c r="U145" s="112" t="s">
        <v>419</v>
      </c>
      <c r="V145" s="112" t="s">
        <v>420</v>
      </c>
      <c r="W145" s="112" t="s">
        <v>42</v>
      </c>
      <c r="X145" s="30" t="s">
        <v>463</v>
      </c>
      <c r="Y145" s="37" t="s">
        <v>235</v>
      </c>
    </row>
    <row r="146" spans="1:25" ht="247.5">
      <c r="A146" s="23" t="s">
        <v>81</v>
      </c>
      <c r="B146" s="29" t="s">
        <v>464</v>
      </c>
      <c r="C146" s="112" t="s">
        <v>421</v>
      </c>
      <c r="D146" s="112" t="s">
        <v>422</v>
      </c>
      <c r="E146" s="113" t="s">
        <v>408</v>
      </c>
      <c r="F146" s="112" t="s">
        <v>751</v>
      </c>
      <c r="G146" s="114" t="s">
        <v>1550</v>
      </c>
      <c r="H146" s="115" t="s">
        <v>1595</v>
      </c>
      <c r="I146" s="117" t="s">
        <v>1558</v>
      </c>
      <c r="J146" s="120">
        <v>0</v>
      </c>
      <c r="K146" s="112">
        <v>0</v>
      </c>
      <c r="L146" s="112">
        <v>30</v>
      </c>
      <c r="M146" s="112">
        <v>30</v>
      </c>
      <c r="N146" s="112">
        <v>0</v>
      </c>
      <c r="O146" s="112">
        <v>0</v>
      </c>
      <c r="P146" s="112">
        <f t="shared" si="12"/>
        <v>60</v>
      </c>
      <c r="Q146" s="119" t="s">
        <v>742</v>
      </c>
      <c r="R146" s="176" t="s">
        <v>1526</v>
      </c>
      <c r="S146" s="112" t="s">
        <v>39</v>
      </c>
      <c r="T146" s="112" t="s">
        <v>423</v>
      </c>
      <c r="U146" s="112" t="s">
        <v>743</v>
      </c>
      <c r="V146" s="112" t="s">
        <v>78</v>
      </c>
      <c r="W146" s="112" t="s">
        <v>424</v>
      </c>
      <c r="X146" s="30" t="s">
        <v>465</v>
      </c>
      <c r="Y146" s="37" t="s">
        <v>235</v>
      </c>
    </row>
    <row r="147" spans="1:25" ht="157.5" customHeight="1">
      <c r="A147" s="23" t="s">
        <v>82</v>
      </c>
      <c r="B147" s="29" t="s">
        <v>726</v>
      </c>
      <c r="C147" s="112" t="s">
        <v>425</v>
      </c>
      <c r="D147" s="112" t="s">
        <v>426</v>
      </c>
      <c r="E147" s="113" t="s">
        <v>408</v>
      </c>
      <c r="F147" s="112" t="s">
        <v>752</v>
      </c>
      <c r="G147" s="114" t="s">
        <v>1550</v>
      </c>
      <c r="H147" s="115" t="s">
        <v>1345</v>
      </c>
      <c r="I147" s="256" t="s">
        <v>1509</v>
      </c>
      <c r="J147" s="112">
        <v>0</v>
      </c>
      <c r="K147" s="112">
        <v>0</v>
      </c>
      <c r="L147" s="112">
        <v>20</v>
      </c>
      <c r="M147" s="112">
        <v>20</v>
      </c>
      <c r="N147" s="112">
        <v>0</v>
      </c>
      <c r="O147" s="112">
        <v>0</v>
      </c>
      <c r="P147" s="112">
        <f t="shared" si="12"/>
        <v>40</v>
      </c>
      <c r="Q147" s="117" t="s">
        <v>744</v>
      </c>
      <c r="R147" s="176" t="s">
        <v>1526</v>
      </c>
      <c r="S147" s="112" t="s">
        <v>39</v>
      </c>
      <c r="T147" s="112" t="s">
        <v>427</v>
      </c>
      <c r="U147" s="112" t="s">
        <v>428</v>
      </c>
      <c r="V147" s="112" t="s">
        <v>429</v>
      </c>
      <c r="W147" s="112" t="s">
        <v>100</v>
      </c>
      <c r="X147" s="30" t="s">
        <v>748</v>
      </c>
      <c r="Y147" s="37" t="s">
        <v>235</v>
      </c>
    </row>
    <row r="148" spans="1:25" ht="154.5" customHeight="1">
      <c r="A148" s="23" t="s">
        <v>85</v>
      </c>
      <c r="B148" s="29" t="s">
        <v>727</v>
      </c>
      <c r="C148" s="121" t="s">
        <v>430</v>
      </c>
      <c r="D148" s="112" t="s">
        <v>431</v>
      </c>
      <c r="E148" s="113" t="s">
        <v>408</v>
      </c>
      <c r="F148" s="112" t="s">
        <v>753</v>
      </c>
      <c r="G148" s="114" t="s">
        <v>1550</v>
      </c>
      <c r="H148" s="115" t="s">
        <v>1596</v>
      </c>
      <c r="I148" s="117">
        <v>0</v>
      </c>
      <c r="J148" s="112">
        <v>0</v>
      </c>
      <c r="K148" s="112">
        <v>0</v>
      </c>
      <c r="L148" s="112">
        <v>20</v>
      </c>
      <c r="M148" s="112">
        <v>0</v>
      </c>
      <c r="N148" s="112">
        <v>0</v>
      </c>
      <c r="O148" s="112">
        <v>0</v>
      </c>
      <c r="P148" s="112">
        <f t="shared" si="12"/>
        <v>20</v>
      </c>
      <c r="Q148" s="112" t="s">
        <v>432</v>
      </c>
      <c r="R148" s="176" t="s">
        <v>1526</v>
      </c>
      <c r="S148" s="116" t="s">
        <v>39</v>
      </c>
      <c r="T148" s="112" t="s">
        <v>433</v>
      </c>
      <c r="U148" s="122" t="s">
        <v>131</v>
      </c>
      <c r="V148" s="112" t="s">
        <v>434</v>
      </c>
      <c r="W148" s="112" t="s">
        <v>435</v>
      </c>
      <c r="X148" s="30" t="s">
        <v>78</v>
      </c>
      <c r="Y148" s="37" t="s">
        <v>235</v>
      </c>
    </row>
    <row r="149" spans="1:25" ht="236.25">
      <c r="A149" s="23" t="s">
        <v>121</v>
      </c>
      <c r="B149" s="30" t="s">
        <v>728</v>
      </c>
      <c r="C149" s="121" t="s">
        <v>436</v>
      </c>
      <c r="D149" s="112" t="s">
        <v>437</v>
      </c>
      <c r="E149" s="113" t="s">
        <v>408</v>
      </c>
      <c r="F149" s="113" t="s">
        <v>754</v>
      </c>
      <c r="G149" s="114" t="s">
        <v>1550</v>
      </c>
      <c r="H149" s="115" t="s">
        <v>1595</v>
      </c>
      <c r="I149" s="117" t="s">
        <v>1558</v>
      </c>
      <c r="J149" s="112">
        <v>0</v>
      </c>
      <c r="K149" s="112">
        <v>0</v>
      </c>
      <c r="L149" s="112">
        <v>20</v>
      </c>
      <c r="M149" s="112">
        <v>20</v>
      </c>
      <c r="N149" s="112">
        <v>0</v>
      </c>
      <c r="O149" s="112">
        <v>0</v>
      </c>
      <c r="P149" s="112">
        <f t="shared" si="12"/>
        <v>40</v>
      </c>
      <c r="Q149" s="112" t="s">
        <v>438</v>
      </c>
      <c r="R149" s="176" t="s">
        <v>1526</v>
      </c>
      <c r="S149" s="116" t="s">
        <v>39</v>
      </c>
      <c r="T149" s="112" t="s">
        <v>439</v>
      </c>
      <c r="U149" s="112" t="s">
        <v>440</v>
      </c>
      <c r="V149" s="112" t="s">
        <v>441</v>
      </c>
      <c r="W149" s="112" t="s">
        <v>435</v>
      </c>
      <c r="X149" s="30" t="s">
        <v>78</v>
      </c>
      <c r="Y149" s="37" t="s">
        <v>235</v>
      </c>
    </row>
    <row r="150" spans="1:25" ht="161.25" customHeight="1">
      <c r="A150" s="23" t="s">
        <v>127</v>
      </c>
      <c r="B150" s="29" t="s">
        <v>1424</v>
      </c>
      <c r="C150" s="121" t="s">
        <v>1580</v>
      </c>
      <c r="D150" s="112" t="s">
        <v>442</v>
      </c>
      <c r="E150" s="113" t="s">
        <v>408</v>
      </c>
      <c r="F150" s="112" t="s">
        <v>1579</v>
      </c>
      <c r="G150" s="114" t="s">
        <v>1550</v>
      </c>
      <c r="H150" s="115" t="s">
        <v>1595</v>
      </c>
      <c r="I150" s="117" t="s">
        <v>1558</v>
      </c>
      <c r="J150" s="116">
        <v>0</v>
      </c>
      <c r="K150" s="116">
        <v>0</v>
      </c>
      <c r="L150" s="116">
        <v>25</v>
      </c>
      <c r="M150" s="116">
        <v>25</v>
      </c>
      <c r="N150" s="116">
        <v>0</v>
      </c>
      <c r="O150" s="116">
        <v>0</v>
      </c>
      <c r="P150" s="116">
        <f t="shared" si="12"/>
        <v>50</v>
      </c>
      <c r="Q150" s="119" t="s">
        <v>443</v>
      </c>
      <c r="R150" s="176" t="s">
        <v>1526</v>
      </c>
      <c r="S150" s="116" t="s">
        <v>39</v>
      </c>
      <c r="T150" s="112" t="s">
        <v>444</v>
      </c>
      <c r="U150" s="122" t="s">
        <v>131</v>
      </c>
      <c r="V150" s="116" t="s">
        <v>235</v>
      </c>
      <c r="W150" s="112" t="s">
        <v>435</v>
      </c>
      <c r="X150" s="23" t="s">
        <v>78</v>
      </c>
      <c r="Y150" s="37" t="s">
        <v>235</v>
      </c>
    </row>
    <row r="151" spans="1:25" ht="144" customHeight="1">
      <c r="A151" s="23" t="s">
        <v>134</v>
      </c>
      <c r="B151" s="30" t="s">
        <v>729</v>
      </c>
      <c r="C151" s="121" t="s">
        <v>445</v>
      </c>
      <c r="D151" s="112" t="s">
        <v>446</v>
      </c>
      <c r="E151" s="113" t="s">
        <v>408</v>
      </c>
      <c r="F151" s="112" t="s">
        <v>755</v>
      </c>
      <c r="G151" s="114" t="s">
        <v>1550</v>
      </c>
      <c r="H151" s="115" t="s">
        <v>1345</v>
      </c>
      <c r="I151" s="112">
        <v>0</v>
      </c>
      <c r="J151" s="112">
        <v>0</v>
      </c>
      <c r="K151" s="116">
        <v>0</v>
      </c>
      <c r="L151" s="116">
        <v>20</v>
      </c>
      <c r="M151" s="116">
        <v>0</v>
      </c>
      <c r="N151" s="116">
        <v>0</v>
      </c>
      <c r="O151" s="116">
        <v>0</v>
      </c>
      <c r="P151" s="116">
        <f t="shared" si="12"/>
        <v>20</v>
      </c>
      <c r="Q151" s="119" t="s">
        <v>447</v>
      </c>
      <c r="R151" s="176" t="s">
        <v>1526</v>
      </c>
      <c r="S151" s="116" t="s">
        <v>39</v>
      </c>
      <c r="T151" s="112" t="s">
        <v>448</v>
      </c>
      <c r="U151" s="122" t="s">
        <v>131</v>
      </c>
      <c r="V151" s="116" t="s">
        <v>235</v>
      </c>
      <c r="W151" s="112" t="s">
        <v>435</v>
      </c>
      <c r="X151" s="23" t="s">
        <v>78</v>
      </c>
      <c r="Y151" s="37" t="s">
        <v>235</v>
      </c>
    </row>
    <row r="152" spans="1:25" ht="159.75" customHeight="1">
      <c r="A152" s="23" t="s">
        <v>140</v>
      </c>
      <c r="B152" s="33" t="s">
        <v>449</v>
      </c>
      <c r="C152" s="117" t="s">
        <v>450</v>
      </c>
      <c r="D152" s="112" t="s">
        <v>451</v>
      </c>
      <c r="E152" s="113" t="s">
        <v>408</v>
      </c>
      <c r="F152" s="117" t="s">
        <v>756</v>
      </c>
      <c r="G152" s="114" t="s">
        <v>1550</v>
      </c>
      <c r="H152" s="115" t="s">
        <v>1595</v>
      </c>
      <c r="I152" s="117" t="s">
        <v>1558</v>
      </c>
      <c r="J152" s="116">
        <v>0</v>
      </c>
      <c r="K152" s="116">
        <v>0</v>
      </c>
      <c r="L152" s="116">
        <v>30</v>
      </c>
      <c r="M152" s="116">
        <v>30</v>
      </c>
      <c r="N152" s="116">
        <v>0</v>
      </c>
      <c r="O152" s="116">
        <v>0</v>
      </c>
      <c r="P152" s="116">
        <f t="shared" si="12"/>
        <v>60</v>
      </c>
      <c r="Q152" s="119" t="s">
        <v>832</v>
      </c>
      <c r="R152" s="176" t="s">
        <v>1526</v>
      </c>
      <c r="S152" s="116" t="s">
        <v>39</v>
      </c>
      <c r="T152" s="112" t="s">
        <v>452</v>
      </c>
      <c r="U152" s="112" t="s">
        <v>745</v>
      </c>
      <c r="V152" s="116" t="s">
        <v>453</v>
      </c>
      <c r="W152" s="112" t="s">
        <v>435</v>
      </c>
      <c r="X152" s="30" t="s">
        <v>466</v>
      </c>
      <c r="Y152" s="37" t="s">
        <v>235</v>
      </c>
    </row>
    <row r="153" spans="1:25" ht="156.75" customHeight="1">
      <c r="A153" s="23" t="s">
        <v>146</v>
      </c>
      <c r="B153" s="33" t="s">
        <v>730</v>
      </c>
      <c r="C153" s="117" t="s">
        <v>454</v>
      </c>
      <c r="D153" s="112" t="s">
        <v>455</v>
      </c>
      <c r="E153" s="113" t="s">
        <v>408</v>
      </c>
      <c r="F153" s="117" t="s">
        <v>757</v>
      </c>
      <c r="G153" s="114" t="s">
        <v>1550</v>
      </c>
      <c r="H153" s="115" t="s">
        <v>1345</v>
      </c>
      <c r="I153" s="63" t="s">
        <v>1509</v>
      </c>
      <c r="J153" s="123">
        <v>0</v>
      </c>
      <c r="K153" s="123">
        <v>0</v>
      </c>
      <c r="L153" s="123">
        <v>25</v>
      </c>
      <c r="M153" s="123">
        <v>25</v>
      </c>
      <c r="N153" s="123">
        <v>0</v>
      </c>
      <c r="O153" s="123">
        <v>0</v>
      </c>
      <c r="P153" s="123">
        <f t="shared" si="12"/>
        <v>50</v>
      </c>
      <c r="Q153" s="119" t="s">
        <v>456</v>
      </c>
      <c r="R153" s="176" t="s">
        <v>1526</v>
      </c>
      <c r="S153" s="116" t="s">
        <v>39</v>
      </c>
      <c r="T153" s="112" t="s">
        <v>457</v>
      </c>
      <c r="U153" s="112" t="s">
        <v>746</v>
      </c>
      <c r="V153" s="112" t="s">
        <v>453</v>
      </c>
      <c r="W153" s="112" t="s">
        <v>435</v>
      </c>
      <c r="X153" s="23" t="s">
        <v>78</v>
      </c>
      <c r="Y153" s="37" t="s">
        <v>235</v>
      </c>
    </row>
    <row r="154" spans="1:25" ht="171" customHeight="1">
      <c r="A154" s="23" t="s">
        <v>188</v>
      </c>
      <c r="B154" s="29" t="s">
        <v>731</v>
      </c>
      <c r="C154" s="112" t="s">
        <v>458</v>
      </c>
      <c r="D154" s="112" t="s">
        <v>459</v>
      </c>
      <c r="E154" s="113" t="s">
        <v>408</v>
      </c>
      <c r="F154" s="112" t="s">
        <v>758</v>
      </c>
      <c r="G154" s="114" t="s">
        <v>1550</v>
      </c>
      <c r="H154" s="118" t="s">
        <v>15</v>
      </c>
      <c r="I154" s="63" t="s">
        <v>1536</v>
      </c>
      <c r="J154" s="123">
        <v>0</v>
      </c>
      <c r="K154" s="123">
        <v>0</v>
      </c>
      <c r="L154" s="123">
        <v>0</v>
      </c>
      <c r="M154" s="123">
        <v>20</v>
      </c>
      <c r="N154" s="123">
        <v>0</v>
      </c>
      <c r="O154" s="123">
        <v>0</v>
      </c>
      <c r="P154" s="123">
        <f t="shared" si="12"/>
        <v>20</v>
      </c>
      <c r="Q154" s="119" t="s">
        <v>460</v>
      </c>
      <c r="R154" s="176" t="s">
        <v>1526</v>
      </c>
      <c r="S154" s="116" t="s">
        <v>39</v>
      </c>
      <c r="T154" s="112" t="s">
        <v>461</v>
      </c>
      <c r="U154" s="112" t="s">
        <v>345</v>
      </c>
      <c r="V154" s="116" t="s">
        <v>78</v>
      </c>
      <c r="W154" s="116" t="s">
        <v>78</v>
      </c>
      <c r="X154" s="30" t="s">
        <v>467</v>
      </c>
      <c r="Y154" s="37" t="s">
        <v>235</v>
      </c>
    </row>
    <row r="155" spans="1:25">
      <c r="A155" s="23"/>
      <c r="B155" s="24" t="s">
        <v>91</v>
      </c>
      <c r="C155" s="24">
        <v>12</v>
      </c>
      <c r="D155" s="24"/>
      <c r="E155" s="24"/>
      <c r="F155" s="24">
        <v>12</v>
      </c>
      <c r="G155" s="24"/>
      <c r="H155" s="24">
        <v>10</v>
      </c>
      <c r="I155" s="24">
        <v>10</v>
      </c>
      <c r="J155" s="24">
        <v>0</v>
      </c>
      <c r="K155" s="24">
        <v>0</v>
      </c>
      <c r="L155" s="24">
        <f>SUM(L143:L154)</f>
        <v>255</v>
      </c>
      <c r="M155" s="24">
        <f>SUM(M143:M154)</f>
        <v>297</v>
      </c>
      <c r="N155" s="24">
        <v>0</v>
      </c>
      <c r="O155" s="24">
        <v>0</v>
      </c>
      <c r="P155" s="24">
        <f>SUM(P143:P154)</f>
        <v>552</v>
      </c>
      <c r="Q155" s="24"/>
      <c r="R155" s="48"/>
      <c r="S155" s="24"/>
      <c r="T155" s="24"/>
      <c r="U155" s="24"/>
      <c r="V155" s="24"/>
      <c r="W155" s="24"/>
      <c r="X155" s="24">
        <v>36</v>
      </c>
      <c r="Y155" s="26"/>
    </row>
    <row r="156" spans="1:25">
      <c r="A156" s="307" t="s">
        <v>468</v>
      </c>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9"/>
    </row>
    <row r="157" spans="1:25" ht="163.5" customHeight="1">
      <c r="A157" s="23" t="s">
        <v>76</v>
      </c>
      <c r="B157" s="50" t="s">
        <v>826</v>
      </c>
      <c r="C157" s="50" t="s">
        <v>827</v>
      </c>
      <c r="D157" s="23"/>
      <c r="E157" s="50" t="s">
        <v>540</v>
      </c>
      <c r="F157" s="50" t="s">
        <v>775</v>
      </c>
      <c r="G157" s="50" t="s">
        <v>1550</v>
      </c>
      <c r="H157" s="107" t="s">
        <v>1345</v>
      </c>
      <c r="I157" s="50" t="s">
        <v>1509</v>
      </c>
      <c r="J157" s="30">
        <v>0</v>
      </c>
      <c r="K157" s="30">
        <v>0</v>
      </c>
      <c r="L157" s="30">
        <v>35</v>
      </c>
      <c r="M157" s="30">
        <v>27</v>
      </c>
      <c r="N157" s="30">
        <v>0</v>
      </c>
      <c r="O157" s="30">
        <v>0</v>
      </c>
      <c r="P157" s="30">
        <f>SUM(L157:O157)</f>
        <v>62</v>
      </c>
      <c r="Q157" s="50" t="s">
        <v>1380</v>
      </c>
      <c r="R157" s="50" t="s">
        <v>77</v>
      </c>
      <c r="S157" s="50" t="s">
        <v>56</v>
      </c>
      <c r="T157" s="30" t="s">
        <v>375</v>
      </c>
      <c r="U157" s="50" t="s">
        <v>375</v>
      </c>
      <c r="V157" s="66" t="s">
        <v>774</v>
      </c>
      <c r="W157" s="79" t="s">
        <v>1297</v>
      </c>
      <c r="X157" s="30" t="s">
        <v>825</v>
      </c>
      <c r="Y157" s="37" t="s">
        <v>235</v>
      </c>
    </row>
    <row r="158" spans="1:25" ht="137.25" customHeight="1">
      <c r="A158" s="23" t="s">
        <v>79</v>
      </c>
      <c r="B158" s="29" t="s">
        <v>1325</v>
      </c>
      <c r="C158" s="30" t="s">
        <v>59</v>
      </c>
      <c r="D158" s="33" t="s">
        <v>1313</v>
      </c>
      <c r="E158" s="29" t="s">
        <v>408</v>
      </c>
      <c r="F158" s="50" t="s">
        <v>1551</v>
      </c>
      <c r="G158" s="23" t="s">
        <v>1550</v>
      </c>
      <c r="H158" s="30" t="s">
        <v>1596</v>
      </c>
      <c r="I158" s="254" t="s">
        <v>1592</v>
      </c>
      <c r="J158" s="254" t="s">
        <v>1603</v>
      </c>
      <c r="K158" s="23">
        <v>0</v>
      </c>
      <c r="L158" s="30">
        <v>64</v>
      </c>
      <c r="M158" s="30">
        <v>63</v>
      </c>
      <c r="N158" s="30">
        <v>23</v>
      </c>
      <c r="O158" s="23">
        <v>0</v>
      </c>
      <c r="P158" s="30">
        <f>SUM(L158:O158)</f>
        <v>150</v>
      </c>
      <c r="Q158" s="30" t="s">
        <v>1322</v>
      </c>
      <c r="R158" s="30" t="s">
        <v>1526</v>
      </c>
      <c r="S158" s="124" t="s">
        <v>39</v>
      </c>
      <c r="T158" s="30" t="s">
        <v>1312</v>
      </c>
      <c r="U158" s="66" t="s">
        <v>345</v>
      </c>
      <c r="V158" s="66" t="s">
        <v>99</v>
      </c>
      <c r="W158" s="66" t="s">
        <v>100</v>
      </c>
      <c r="X158" s="33" t="s">
        <v>770</v>
      </c>
      <c r="Y158" s="37" t="s">
        <v>235</v>
      </c>
    </row>
    <row r="159" spans="1:25" ht="144" customHeight="1">
      <c r="A159" s="23" t="s">
        <v>80</v>
      </c>
      <c r="B159" s="29" t="s">
        <v>1316</v>
      </c>
      <c r="C159" s="30" t="s">
        <v>628</v>
      </c>
      <c r="D159" s="33" t="s">
        <v>1314</v>
      </c>
      <c r="E159" s="29" t="s">
        <v>408</v>
      </c>
      <c r="F159" s="50" t="s">
        <v>1552</v>
      </c>
      <c r="G159" s="23" t="s">
        <v>1550</v>
      </c>
      <c r="H159" s="30" t="s">
        <v>1595</v>
      </c>
      <c r="I159" s="254" t="s">
        <v>1558</v>
      </c>
      <c r="J159" s="23">
        <v>0</v>
      </c>
      <c r="K159" s="23">
        <v>0</v>
      </c>
      <c r="L159" s="30">
        <v>42</v>
      </c>
      <c r="M159" s="30">
        <v>41</v>
      </c>
      <c r="N159" s="23">
        <v>0</v>
      </c>
      <c r="O159" s="23">
        <v>0</v>
      </c>
      <c r="P159" s="30">
        <f>SUM(L159:O159)</f>
        <v>83</v>
      </c>
      <c r="Q159" s="30" t="s">
        <v>1321</v>
      </c>
      <c r="R159" s="30" t="s">
        <v>1526</v>
      </c>
      <c r="S159" s="124" t="s">
        <v>39</v>
      </c>
      <c r="T159" s="66" t="s">
        <v>103</v>
      </c>
      <c r="U159" s="66" t="s">
        <v>98</v>
      </c>
      <c r="V159" s="66" t="s">
        <v>104</v>
      </c>
      <c r="W159" s="66" t="s">
        <v>100</v>
      </c>
      <c r="X159" s="33" t="s">
        <v>1317</v>
      </c>
      <c r="Y159" s="37" t="s">
        <v>235</v>
      </c>
    </row>
    <row r="160" spans="1:25" ht="147" customHeight="1">
      <c r="A160" s="23" t="s">
        <v>81</v>
      </c>
      <c r="B160" s="29" t="s">
        <v>1319</v>
      </c>
      <c r="C160" s="30" t="s">
        <v>135</v>
      </c>
      <c r="D160" s="33" t="s">
        <v>1315</v>
      </c>
      <c r="E160" s="29" t="s">
        <v>408</v>
      </c>
      <c r="F160" s="50" t="s">
        <v>1318</v>
      </c>
      <c r="G160" s="23" t="s">
        <v>1550</v>
      </c>
      <c r="H160" s="30" t="s">
        <v>1345</v>
      </c>
      <c r="I160" s="254" t="s">
        <v>1509</v>
      </c>
      <c r="J160" s="23">
        <v>0</v>
      </c>
      <c r="K160" s="23">
        <v>0</v>
      </c>
      <c r="L160" s="30">
        <v>43</v>
      </c>
      <c r="M160" s="30">
        <v>43</v>
      </c>
      <c r="N160" s="23">
        <v>0</v>
      </c>
      <c r="O160" s="23">
        <v>0</v>
      </c>
      <c r="P160" s="30">
        <f>SUM(L160:O160)</f>
        <v>86</v>
      </c>
      <c r="Q160" s="30" t="s">
        <v>1320</v>
      </c>
      <c r="R160" s="30" t="s">
        <v>1526</v>
      </c>
      <c r="S160" s="124" t="s">
        <v>39</v>
      </c>
      <c r="T160" s="66" t="s">
        <v>630</v>
      </c>
      <c r="U160" s="66" t="s">
        <v>98</v>
      </c>
      <c r="V160" s="66" t="s">
        <v>109</v>
      </c>
      <c r="W160" s="66" t="s">
        <v>110</v>
      </c>
      <c r="X160" s="33" t="s">
        <v>1323</v>
      </c>
      <c r="Y160" s="37" t="s">
        <v>235</v>
      </c>
    </row>
    <row r="161" spans="1:25" ht="160.5" customHeight="1">
      <c r="A161" s="23" t="s">
        <v>82</v>
      </c>
      <c r="B161" s="29" t="s">
        <v>1326</v>
      </c>
      <c r="C161" s="30" t="s">
        <v>189</v>
      </c>
      <c r="D161" s="30" t="s">
        <v>112</v>
      </c>
      <c r="E161" s="29" t="s">
        <v>408</v>
      </c>
      <c r="F161" s="50" t="s">
        <v>1327</v>
      </c>
      <c r="G161" s="23" t="s">
        <v>1550</v>
      </c>
      <c r="H161" s="30" t="s">
        <v>1595</v>
      </c>
      <c r="I161" s="23">
        <v>0</v>
      </c>
      <c r="J161" s="23">
        <v>0</v>
      </c>
      <c r="K161" s="23">
        <v>0</v>
      </c>
      <c r="L161" s="30">
        <v>19</v>
      </c>
      <c r="M161" s="30">
        <v>0</v>
      </c>
      <c r="N161" s="23">
        <v>0</v>
      </c>
      <c r="O161" s="23">
        <v>0</v>
      </c>
      <c r="P161" s="30">
        <f>SUM(L161:O161)</f>
        <v>19</v>
      </c>
      <c r="Q161" s="30" t="s">
        <v>1320</v>
      </c>
      <c r="R161" s="30" t="s">
        <v>1526</v>
      </c>
      <c r="S161" s="124" t="s">
        <v>39</v>
      </c>
      <c r="T161" s="66" t="s">
        <v>630</v>
      </c>
      <c r="U161" s="66" t="s">
        <v>98</v>
      </c>
      <c r="V161" s="66" t="s">
        <v>114</v>
      </c>
      <c r="W161" s="66" t="s">
        <v>110</v>
      </c>
      <c r="X161" s="33" t="s">
        <v>1324</v>
      </c>
      <c r="Y161" s="37" t="s">
        <v>235</v>
      </c>
    </row>
    <row r="162" spans="1:25">
      <c r="A162" s="23"/>
      <c r="B162" s="48" t="s">
        <v>11</v>
      </c>
      <c r="C162" s="24">
        <v>5</v>
      </c>
      <c r="D162" s="24"/>
      <c r="E162" s="24"/>
      <c r="F162" s="24">
        <v>5</v>
      </c>
      <c r="G162" s="24"/>
      <c r="H162" s="24">
        <v>5</v>
      </c>
      <c r="I162" s="24">
        <v>4</v>
      </c>
      <c r="J162" s="24">
        <v>1</v>
      </c>
      <c r="K162" s="24">
        <v>0</v>
      </c>
      <c r="L162" s="24">
        <f>SUM(L157:L161)</f>
        <v>203</v>
      </c>
      <c r="M162" s="24">
        <f>SUM(M157:M161)</f>
        <v>174</v>
      </c>
      <c r="N162" s="24">
        <f>SUM(N157:N161)</f>
        <v>23</v>
      </c>
      <c r="O162" s="24">
        <v>0</v>
      </c>
      <c r="P162" s="24">
        <f>SUM(P157:P161)</f>
        <v>400</v>
      </c>
      <c r="Q162" s="24"/>
      <c r="R162" s="48"/>
      <c r="S162" s="24"/>
      <c r="T162" s="24"/>
      <c r="U162" s="24"/>
      <c r="V162" s="24"/>
      <c r="W162" s="52"/>
      <c r="X162" s="24">
        <v>43</v>
      </c>
      <c r="Y162" s="26"/>
    </row>
    <row r="163" spans="1:25">
      <c r="A163" s="307" t="s">
        <v>469</v>
      </c>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9"/>
    </row>
    <row r="164" spans="1:25" ht="148.5" customHeight="1">
      <c r="A164" s="23" t="s">
        <v>76</v>
      </c>
      <c r="B164" s="50" t="s">
        <v>853</v>
      </c>
      <c r="C164" s="50" t="s">
        <v>846</v>
      </c>
      <c r="D164" s="23"/>
      <c r="E164" s="33" t="s">
        <v>540</v>
      </c>
      <c r="F164" s="50" t="s">
        <v>851</v>
      </c>
      <c r="G164" s="50" t="s">
        <v>1550</v>
      </c>
      <c r="H164" s="33" t="s">
        <v>1345</v>
      </c>
      <c r="I164" s="33" t="s">
        <v>1509</v>
      </c>
      <c r="J164" s="30">
        <v>0</v>
      </c>
      <c r="K164" s="30">
        <v>0</v>
      </c>
      <c r="L164" s="30">
        <v>24</v>
      </c>
      <c r="M164" s="30">
        <v>24</v>
      </c>
      <c r="N164" s="30">
        <v>0</v>
      </c>
      <c r="O164" s="30">
        <v>0</v>
      </c>
      <c r="P164" s="30">
        <f>SUM(L164:O164)</f>
        <v>48</v>
      </c>
      <c r="Q164" s="50" t="s">
        <v>847</v>
      </c>
      <c r="R164" s="50"/>
      <c r="S164" s="50" t="s">
        <v>56</v>
      </c>
      <c r="T164" s="50" t="s">
        <v>848</v>
      </c>
      <c r="U164" s="50" t="s">
        <v>375</v>
      </c>
      <c r="V164" s="66" t="s">
        <v>849</v>
      </c>
      <c r="W164" s="66" t="s">
        <v>850</v>
      </c>
      <c r="X164" s="33" t="s">
        <v>852</v>
      </c>
      <c r="Y164" s="37" t="s">
        <v>235</v>
      </c>
    </row>
    <row r="165" spans="1:25" ht="149.25" customHeight="1">
      <c r="A165" s="23" t="s">
        <v>79</v>
      </c>
      <c r="B165" s="29" t="s">
        <v>1163</v>
      </c>
      <c r="C165" s="30" t="s">
        <v>470</v>
      </c>
      <c r="D165" s="33" t="s">
        <v>471</v>
      </c>
      <c r="E165" s="29" t="s">
        <v>408</v>
      </c>
      <c r="F165" s="30" t="s">
        <v>472</v>
      </c>
      <c r="G165" s="30" t="s">
        <v>1550</v>
      </c>
      <c r="H165" s="33" t="s">
        <v>1345</v>
      </c>
      <c r="I165" s="33" t="s">
        <v>1509</v>
      </c>
      <c r="J165" s="30">
        <v>0</v>
      </c>
      <c r="K165" s="30">
        <v>0</v>
      </c>
      <c r="L165" s="33">
        <v>38</v>
      </c>
      <c r="M165" s="33">
        <v>38</v>
      </c>
      <c r="N165" s="30">
        <v>0</v>
      </c>
      <c r="O165" s="30">
        <v>0</v>
      </c>
      <c r="P165" s="30">
        <f>SUM(L165:O165)</f>
        <v>76</v>
      </c>
      <c r="Q165" s="30" t="s">
        <v>1037</v>
      </c>
      <c r="R165" s="30" t="s">
        <v>1504</v>
      </c>
      <c r="S165" s="30" t="s">
        <v>52</v>
      </c>
      <c r="T165" s="30" t="s">
        <v>1162</v>
      </c>
      <c r="U165" s="33" t="s">
        <v>1161</v>
      </c>
      <c r="V165" s="30" t="s">
        <v>473</v>
      </c>
      <c r="W165" s="38" t="s">
        <v>474</v>
      </c>
      <c r="X165" s="30" t="s">
        <v>732</v>
      </c>
      <c r="Y165" s="37" t="s">
        <v>235</v>
      </c>
    </row>
    <row r="166" spans="1:25" ht="136.5" customHeight="1">
      <c r="A166" s="23" t="s">
        <v>80</v>
      </c>
      <c r="B166" s="29" t="s">
        <v>1041</v>
      </c>
      <c r="C166" s="30" t="s">
        <v>94</v>
      </c>
      <c r="D166" s="33" t="s">
        <v>475</v>
      </c>
      <c r="E166" s="29" t="s">
        <v>408</v>
      </c>
      <c r="F166" s="30" t="s">
        <v>1049</v>
      </c>
      <c r="G166" s="30" t="s">
        <v>1550</v>
      </c>
      <c r="H166" s="33" t="s">
        <v>1345</v>
      </c>
      <c r="I166" s="33" t="s">
        <v>1509</v>
      </c>
      <c r="J166" s="30">
        <v>0</v>
      </c>
      <c r="K166" s="30">
        <v>0</v>
      </c>
      <c r="L166" s="33">
        <v>20</v>
      </c>
      <c r="M166" s="33">
        <v>20</v>
      </c>
      <c r="N166" s="30">
        <v>0</v>
      </c>
      <c r="O166" s="30">
        <v>0</v>
      </c>
      <c r="P166" s="30">
        <v>40</v>
      </c>
      <c r="Q166" s="33" t="s">
        <v>1040</v>
      </c>
      <c r="R166" s="30" t="s">
        <v>1504</v>
      </c>
      <c r="S166" s="30" t="s">
        <v>52</v>
      </c>
      <c r="T166" s="30" t="s">
        <v>476</v>
      </c>
      <c r="U166" s="30" t="s">
        <v>477</v>
      </c>
      <c r="V166" s="30" t="s">
        <v>478</v>
      </c>
      <c r="W166" s="30" t="s">
        <v>474</v>
      </c>
      <c r="X166" s="30" t="s">
        <v>733</v>
      </c>
      <c r="Y166" s="37" t="s">
        <v>235</v>
      </c>
    </row>
    <row r="167" spans="1:25" ht="206.25" customHeight="1">
      <c r="A167" s="23" t="s">
        <v>81</v>
      </c>
      <c r="B167" s="29" t="s">
        <v>479</v>
      </c>
      <c r="C167" s="30" t="s">
        <v>480</v>
      </c>
      <c r="D167" s="33" t="s">
        <v>481</v>
      </c>
      <c r="E167" s="29" t="s">
        <v>408</v>
      </c>
      <c r="F167" s="30" t="s">
        <v>1542</v>
      </c>
      <c r="G167" s="30" t="s">
        <v>1550</v>
      </c>
      <c r="H167" s="33" t="s">
        <v>1345</v>
      </c>
      <c r="I167" s="33" t="s">
        <v>1509</v>
      </c>
      <c r="J167" s="30">
        <v>0</v>
      </c>
      <c r="K167" s="30">
        <v>0</v>
      </c>
      <c r="L167" s="33">
        <v>20</v>
      </c>
      <c r="M167" s="33">
        <v>20</v>
      </c>
      <c r="N167" s="30">
        <v>0</v>
      </c>
      <c r="O167" s="30">
        <v>0</v>
      </c>
      <c r="P167" s="30">
        <f>SUM(L167:O167)</f>
        <v>40</v>
      </c>
      <c r="Q167" s="33" t="s">
        <v>1039</v>
      </c>
      <c r="R167" s="30" t="s">
        <v>1504</v>
      </c>
      <c r="S167" s="30" t="s">
        <v>52</v>
      </c>
      <c r="T167" s="30" t="s">
        <v>477</v>
      </c>
      <c r="U167" s="30" t="s">
        <v>477</v>
      </c>
      <c r="V167" s="30" t="s">
        <v>478</v>
      </c>
      <c r="W167" s="30" t="s">
        <v>474</v>
      </c>
      <c r="X167" s="30" t="s">
        <v>734</v>
      </c>
      <c r="Y167" s="37" t="s">
        <v>235</v>
      </c>
    </row>
    <row r="168" spans="1:25" ht="237" customHeight="1">
      <c r="A168" s="23" t="s">
        <v>82</v>
      </c>
      <c r="B168" s="29" t="s">
        <v>482</v>
      </c>
      <c r="C168" s="30" t="s">
        <v>483</v>
      </c>
      <c r="D168" s="33" t="s">
        <v>484</v>
      </c>
      <c r="E168" s="29" t="s">
        <v>408</v>
      </c>
      <c r="F168" s="30" t="s">
        <v>1543</v>
      </c>
      <c r="G168" s="30" t="s">
        <v>1550</v>
      </c>
      <c r="H168" s="33" t="s">
        <v>1345</v>
      </c>
      <c r="I168" s="33" t="s">
        <v>1509</v>
      </c>
      <c r="J168" s="30">
        <v>0</v>
      </c>
      <c r="K168" s="30">
        <v>0</v>
      </c>
      <c r="L168" s="33">
        <v>20</v>
      </c>
      <c r="M168" s="33">
        <v>20</v>
      </c>
      <c r="N168" s="30">
        <v>0</v>
      </c>
      <c r="O168" s="30">
        <v>0</v>
      </c>
      <c r="P168" s="30">
        <f>SUM(L168:O168)</f>
        <v>40</v>
      </c>
      <c r="Q168" s="33" t="s">
        <v>1038</v>
      </c>
      <c r="R168" s="30" t="s">
        <v>1504</v>
      </c>
      <c r="S168" s="30" t="s">
        <v>52</v>
      </c>
      <c r="T168" s="30" t="s">
        <v>485</v>
      </c>
      <c r="U168" s="30" t="s">
        <v>477</v>
      </c>
      <c r="V168" s="30" t="s">
        <v>478</v>
      </c>
      <c r="W168" s="38" t="s">
        <v>474</v>
      </c>
      <c r="X168" s="30" t="s">
        <v>735</v>
      </c>
      <c r="Y168" s="37" t="s">
        <v>235</v>
      </c>
    </row>
    <row r="169" spans="1:25">
      <c r="A169" s="23"/>
      <c r="B169" s="24" t="s">
        <v>91</v>
      </c>
      <c r="C169" s="24">
        <v>5</v>
      </c>
      <c r="D169" s="24"/>
      <c r="E169" s="24"/>
      <c r="F169" s="24">
        <v>5</v>
      </c>
      <c r="G169" s="24"/>
      <c r="H169" s="24">
        <v>5</v>
      </c>
      <c r="I169" s="24">
        <v>5</v>
      </c>
      <c r="J169" s="24">
        <v>0</v>
      </c>
      <c r="K169" s="24">
        <v>0</v>
      </c>
      <c r="L169" s="24">
        <f>SUM(L164:L168)</f>
        <v>122</v>
      </c>
      <c r="M169" s="24">
        <f>SUM(M164:M168)</f>
        <v>122</v>
      </c>
      <c r="N169" s="24">
        <v>0</v>
      </c>
      <c r="O169" s="24">
        <v>0</v>
      </c>
      <c r="P169" s="24">
        <f>SUM(P164:P168)</f>
        <v>244</v>
      </c>
      <c r="Q169" s="125"/>
      <c r="R169" s="30"/>
      <c r="S169" s="23"/>
      <c r="T169" s="23"/>
      <c r="U169" s="23"/>
      <c r="V169" s="23"/>
      <c r="W169" s="23"/>
      <c r="X169" s="24">
        <v>17</v>
      </c>
      <c r="Y169" s="26"/>
    </row>
    <row r="170" spans="1:25">
      <c r="A170" s="307" t="s">
        <v>486</v>
      </c>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9"/>
    </row>
    <row r="171" spans="1:25" ht="167.25" customHeight="1">
      <c r="A171" s="23" t="s">
        <v>76</v>
      </c>
      <c r="B171" s="50" t="s">
        <v>828</v>
      </c>
      <c r="C171" s="50" t="s">
        <v>829</v>
      </c>
      <c r="D171" s="126"/>
      <c r="E171" s="50" t="s">
        <v>408</v>
      </c>
      <c r="F171" s="50" t="s">
        <v>787</v>
      </c>
      <c r="G171" s="89" t="s">
        <v>1550</v>
      </c>
      <c r="H171" s="71" t="s">
        <v>1345</v>
      </c>
      <c r="I171" s="66" t="s">
        <v>1509</v>
      </c>
      <c r="J171" s="30">
        <v>0</v>
      </c>
      <c r="K171" s="30">
        <v>0</v>
      </c>
      <c r="L171" s="30">
        <v>25</v>
      </c>
      <c r="M171" s="30">
        <v>18</v>
      </c>
      <c r="N171" s="30">
        <v>0</v>
      </c>
      <c r="O171" s="30">
        <v>0</v>
      </c>
      <c r="P171" s="30">
        <f t="shared" ref="P171:P176" si="13">SUM(L171:O171)</f>
        <v>43</v>
      </c>
      <c r="Q171" s="66" t="s">
        <v>762</v>
      </c>
      <c r="R171" s="50" t="s">
        <v>77</v>
      </c>
      <c r="S171" s="33" t="s">
        <v>74</v>
      </c>
      <c r="T171" s="50" t="s">
        <v>830</v>
      </c>
      <c r="U171" s="50" t="s">
        <v>391</v>
      </c>
      <c r="V171" s="66" t="s">
        <v>763</v>
      </c>
      <c r="W171" s="66" t="s">
        <v>42</v>
      </c>
      <c r="X171" s="30" t="s">
        <v>764</v>
      </c>
      <c r="Y171" s="37" t="s">
        <v>235</v>
      </c>
    </row>
    <row r="172" spans="1:25" ht="134.25" customHeight="1">
      <c r="A172" s="23" t="s">
        <v>79</v>
      </c>
      <c r="B172" s="82" t="s">
        <v>902</v>
      </c>
      <c r="C172" s="83" t="s">
        <v>225</v>
      </c>
      <c r="D172" s="79" t="s">
        <v>896</v>
      </c>
      <c r="E172" s="29" t="s">
        <v>408</v>
      </c>
      <c r="F172" s="30" t="s">
        <v>490</v>
      </c>
      <c r="G172" s="127" t="s">
        <v>1550</v>
      </c>
      <c r="H172" s="33">
        <v>0</v>
      </c>
      <c r="I172" s="66" t="s">
        <v>1556</v>
      </c>
      <c r="J172" s="83" t="s">
        <v>1578</v>
      </c>
      <c r="K172" s="83">
        <v>0</v>
      </c>
      <c r="L172" s="83">
        <v>0</v>
      </c>
      <c r="M172" s="83">
        <v>36</v>
      </c>
      <c r="N172" s="83">
        <v>35</v>
      </c>
      <c r="O172" s="83">
        <v>0</v>
      </c>
      <c r="P172" s="83">
        <f t="shared" si="13"/>
        <v>71</v>
      </c>
      <c r="Q172" s="33" t="s">
        <v>1042</v>
      </c>
      <c r="R172" s="128" t="s">
        <v>1526</v>
      </c>
      <c r="S172" s="30" t="s">
        <v>52</v>
      </c>
      <c r="T172" s="30" t="s">
        <v>495</v>
      </c>
      <c r="U172" s="30" t="s">
        <v>345</v>
      </c>
      <c r="V172" s="30" t="s">
        <v>497</v>
      </c>
      <c r="W172" s="89" t="s">
        <v>100</v>
      </c>
      <c r="X172" s="33" t="s">
        <v>737</v>
      </c>
      <c r="Y172" s="37" t="s">
        <v>235</v>
      </c>
    </row>
    <row r="173" spans="1:25" ht="142.5" customHeight="1">
      <c r="A173" s="23" t="s">
        <v>80</v>
      </c>
      <c r="B173" s="30" t="s">
        <v>903</v>
      </c>
      <c r="C173" s="30" t="s">
        <v>487</v>
      </c>
      <c r="D173" s="33" t="s">
        <v>897</v>
      </c>
      <c r="E173" s="29" t="s">
        <v>408</v>
      </c>
      <c r="F173" s="33" t="s">
        <v>900</v>
      </c>
      <c r="G173" s="127" t="s">
        <v>1550</v>
      </c>
      <c r="H173" s="33" t="s">
        <v>1345</v>
      </c>
      <c r="I173" s="66" t="s">
        <v>1509</v>
      </c>
      <c r="J173" s="30">
        <v>0</v>
      </c>
      <c r="K173" s="30">
        <v>0</v>
      </c>
      <c r="L173" s="30">
        <v>35</v>
      </c>
      <c r="M173" s="30">
        <v>36</v>
      </c>
      <c r="N173" s="30">
        <v>0</v>
      </c>
      <c r="O173" s="30">
        <v>0</v>
      </c>
      <c r="P173" s="30">
        <f t="shared" si="13"/>
        <v>71</v>
      </c>
      <c r="Q173" s="40" t="s">
        <v>493</v>
      </c>
      <c r="R173" s="129" t="s">
        <v>1526</v>
      </c>
      <c r="S173" s="30" t="s">
        <v>52</v>
      </c>
      <c r="T173" s="33" t="s">
        <v>904</v>
      </c>
      <c r="U173" s="30" t="s">
        <v>905</v>
      </c>
      <c r="V173" s="30" t="s">
        <v>498</v>
      </c>
      <c r="W173" s="89" t="s">
        <v>501</v>
      </c>
      <c r="X173" s="33" t="s">
        <v>906</v>
      </c>
      <c r="Y173" s="37" t="s">
        <v>235</v>
      </c>
    </row>
    <row r="174" spans="1:25" ht="126.75" customHeight="1">
      <c r="A174" s="23" t="s">
        <v>81</v>
      </c>
      <c r="B174" s="29" t="s">
        <v>908</v>
      </c>
      <c r="C174" s="30" t="s">
        <v>488</v>
      </c>
      <c r="D174" s="38" t="s">
        <v>898</v>
      </c>
      <c r="E174" s="29" t="s">
        <v>408</v>
      </c>
      <c r="F174" s="30" t="s">
        <v>491</v>
      </c>
      <c r="G174" s="127" t="s">
        <v>1550</v>
      </c>
      <c r="H174" s="33" t="s">
        <v>1345</v>
      </c>
      <c r="I174" s="66" t="s">
        <v>1509</v>
      </c>
      <c r="J174" s="30">
        <v>0</v>
      </c>
      <c r="K174" s="30">
        <v>0</v>
      </c>
      <c r="L174" s="30">
        <v>35</v>
      </c>
      <c r="M174" s="30">
        <v>36</v>
      </c>
      <c r="N174" s="30">
        <v>0</v>
      </c>
      <c r="O174" s="30">
        <v>0</v>
      </c>
      <c r="P174" s="30">
        <f t="shared" si="13"/>
        <v>71</v>
      </c>
      <c r="Q174" s="33" t="s">
        <v>1043</v>
      </c>
      <c r="R174" s="30" t="s">
        <v>1526</v>
      </c>
      <c r="S174" s="30" t="s">
        <v>52</v>
      </c>
      <c r="T174" s="30" t="s">
        <v>494</v>
      </c>
      <c r="U174" s="30" t="s">
        <v>345</v>
      </c>
      <c r="V174" s="30" t="s">
        <v>499</v>
      </c>
      <c r="W174" s="89" t="s">
        <v>100</v>
      </c>
      <c r="X174" s="33" t="s">
        <v>907</v>
      </c>
      <c r="Y174" s="37" t="s">
        <v>235</v>
      </c>
    </row>
    <row r="175" spans="1:25" ht="132.75" customHeight="1">
      <c r="A175" s="23" t="s">
        <v>82</v>
      </c>
      <c r="B175" s="30" t="s">
        <v>909</v>
      </c>
      <c r="C175" s="130" t="s">
        <v>105</v>
      </c>
      <c r="D175" s="53" t="s">
        <v>899</v>
      </c>
      <c r="E175" s="29" t="s">
        <v>408</v>
      </c>
      <c r="F175" s="33" t="s">
        <v>901</v>
      </c>
      <c r="G175" s="127" t="s">
        <v>1550</v>
      </c>
      <c r="H175" s="33" t="s">
        <v>1345</v>
      </c>
      <c r="I175" s="66" t="s">
        <v>1509</v>
      </c>
      <c r="J175" s="30">
        <v>0</v>
      </c>
      <c r="K175" s="30">
        <v>0</v>
      </c>
      <c r="L175" s="30">
        <v>34</v>
      </c>
      <c r="M175" s="30">
        <v>34</v>
      </c>
      <c r="N175" s="30">
        <v>0</v>
      </c>
      <c r="O175" s="30">
        <v>0</v>
      </c>
      <c r="P175" s="30">
        <f t="shared" si="13"/>
        <v>68</v>
      </c>
      <c r="Q175" s="131" t="s">
        <v>1044</v>
      </c>
      <c r="R175" s="30" t="s">
        <v>1526</v>
      </c>
      <c r="S175" s="30" t="s">
        <v>52</v>
      </c>
      <c r="T175" s="79" t="s">
        <v>910</v>
      </c>
      <c r="U175" s="50" t="s">
        <v>911</v>
      </c>
      <c r="V175" s="79" t="s">
        <v>912</v>
      </c>
      <c r="W175" s="30" t="s">
        <v>502</v>
      </c>
      <c r="X175" s="33" t="s">
        <v>620</v>
      </c>
      <c r="Y175" s="37" t="s">
        <v>235</v>
      </c>
    </row>
    <row r="176" spans="1:25" ht="144" customHeight="1">
      <c r="A176" s="23" t="s">
        <v>85</v>
      </c>
      <c r="B176" s="29" t="s">
        <v>913</v>
      </c>
      <c r="C176" s="30" t="s">
        <v>489</v>
      </c>
      <c r="D176" s="132" t="s">
        <v>1311</v>
      </c>
      <c r="E176" s="29" t="s">
        <v>408</v>
      </c>
      <c r="F176" s="30" t="s">
        <v>492</v>
      </c>
      <c r="G176" s="31" t="s">
        <v>1550</v>
      </c>
      <c r="H176" s="133" t="s">
        <v>1345</v>
      </c>
      <c r="I176" s="66" t="s">
        <v>1509</v>
      </c>
      <c r="J176" s="87">
        <v>0</v>
      </c>
      <c r="K176" s="87">
        <v>0</v>
      </c>
      <c r="L176" s="87">
        <v>35</v>
      </c>
      <c r="M176" s="87">
        <v>36</v>
      </c>
      <c r="N176" s="87">
        <v>0</v>
      </c>
      <c r="O176" s="87">
        <v>0</v>
      </c>
      <c r="P176" s="87">
        <f t="shared" si="13"/>
        <v>71</v>
      </c>
      <c r="Q176" s="134" t="s">
        <v>914</v>
      </c>
      <c r="R176" s="135" t="s">
        <v>1526</v>
      </c>
      <c r="S176" s="30" t="s">
        <v>52</v>
      </c>
      <c r="T176" s="30" t="s">
        <v>108</v>
      </c>
      <c r="U176" s="46" t="s">
        <v>131</v>
      </c>
      <c r="V176" s="30" t="s">
        <v>500</v>
      </c>
      <c r="W176" s="89" t="s">
        <v>100</v>
      </c>
      <c r="X176" s="33" t="s">
        <v>356</v>
      </c>
      <c r="Y176" s="37" t="s">
        <v>235</v>
      </c>
    </row>
    <row r="177" spans="1:26">
      <c r="A177" s="125"/>
      <c r="B177" s="24" t="s">
        <v>91</v>
      </c>
      <c r="C177" s="24">
        <v>6</v>
      </c>
      <c r="D177" s="24" t="s">
        <v>1373</v>
      </c>
      <c r="E177" s="24"/>
      <c r="F177" s="24">
        <v>6</v>
      </c>
      <c r="G177" s="24"/>
      <c r="H177" s="24">
        <v>5</v>
      </c>
      <c r="I177" s="24">
        <v>6</v>
      </c>
      <c r="J177" s="24">
        <v>1</v>
      </c>
      <c r="K177" s="24">
        <v>0</v>
      </c>
      <c r="L177" s="24">
        <f>SUM(L171:L176)</f>
        <v>164</v>
      </c>
      <c r="M177" s="24">
        <f>SUM(M171:M176)</f>
        <v>196</v>
      </c>
      <c r="N177" s="24">
        <v>0</v>
      </c>
      <c r="O177" s="24">
        <v>0</v>
      </c>
      <c r="P177" s="24">
        <f>SUM(P171:P176)</f>
        <v>395</v>
      </c>
      <c r="Q177" s="24"/>
      <c r="R177" s="48"/>
      <c r="S177" s="24"/>
      <c r="T177" s="24"/>
      <c r="U177" s="24"/>
      <c r="V177" s="24"/>
      <c r="W177" s="24"/>
      <c r="X177" s="24">
        <v>22</v>
      </c>
      <c r="Y177" s="26"/>
    </row>
    <row r="178" spans="1:26">
      <c r="A178" s="307" t="s">
        <v>503</v>
      </c>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9"/>
    </row>
    <row r="179" spans="1:26" ht="146.25" customHeight="1">
      <c r="A179" s="23" t="s">
        <v>76</v>
      </c>
      <c r="B179" s="29" t="s">
        <v>864</v>
      </c>
      <c r="C179" s="33" t="s">
        <v>504</v>
      </c>
      <c r="D179" s="126"/>
      <c r="E179" s="79" t="s">
        <v>1301</v>
      </c>
      <c r="F179" s="30" t="s">
        <v>524</v>
      </c>
      <c r="G179" s="23" t="s">
        <v>1550</v>
      </c>
      <c r="H179" s="33" t="s">
        <v>1345</v>
      </c>
      <c r="I179" s="137" t="s">
        <v>1509</v>
      </c>
      <c r="J179" s="56">
        <v>0</v>
      </c>
      <c r="K179" s="56">
        <v>0</v>
      </c>
      <c r="L179" s="33">
        <v>40</v>
      </c>
      <c r="M179" s="33">
        <v>30</v>
      </c>
      <c r="N179" s="23">
        <v>0</v>
      </c>
      <c r="O179" s="23">
        <v>0</v>
      </c>
      <c r="P179" s="23">
        <f t="shared" ref="P179:P184" si="14">SUM(L179:O179)</f>
        <v>70</v>
      </c>
      <c r="Q179" s="30" t="s">
        <v>505</v>
      </c>
      <c r="R179" s="30" t="s">
        <v>77</v>
      </c>
      <c r="S179" s="23" t="s">
        <v>52</v>
      </c>
      <c r="T179" s="30" t="s">
        <v>506</v>
      </c>
      <c r="U179" s="23" t="s">
        <v>235</v>
      </c>
      <c r="V179" s="30" t="s">
        <v>507</v>
      </c>
      <c r="W179" s="30" t="s">
        <v>508</v>
      </c>
      <c r="X179" s="30" t="s">
        <v>736</v>
      </c>
      <c r="Y179" s="37" t="s">
        <v>235</v>
      </c>
    </row>
    <row r="180" spans="1:26" ht="204">
      <c r="A180" s="23" t="s">
        <v>79</v>
      </c>
      <c r="B180" s="29" t="s">
        <v>1046</v>
      </c>
      <c r="C180" s="30" t="s">
        <v>509</v>
      </c>
      <c r="D180" s="33" t="s">
        <v>854</v>
      </c>
      <c r="E180" s="29" t="s">
        <v>408</v>
      </c>
      <c r="F180" s="30" t="s">
        <v>525</v>
      </c>
      <c r="G180" s="30" t="s">
        <v>1550</v>
      </c>
      <c r="H180" s="33" t="s">
        <v>1593</v>
      </c>
      <c r="I180" s="137" t="s">
        <v>1588</v>
      </c>
      <c r="J180" s="33">
        <v>0</v>
      </c>
      <c r="K180" s="33">
        <v>0</v>
      </c>
      <c r="L180" s="33">
        <v>75</v>
      </c>
      <c r="M180" s="33">
        <v>100</v>
      </c>
      <c r="N180" s="30">
        <v>0</v>
      </c>
      <c r="O180" s="30">
        <v>0</v>
      </c>
      <c r="P180" s="30">
        <f>SUM(L180:O180)</f>
        <v>175</v>
      </c>
      <c r="Q180" s="33" t="s">
        <v>863</v>
      </c>
      <c r="R180" s="30" t="s">
        <v>1526</v>
      </c>
      <c r="S180" s="30" t="s">
        <v>861</v>
      </c>
      <c r="T180" s="30" t="s">
        <v>510</v>
      </c>
      <c r="U180" s="30" t="s">
        <v>235</v>
      </c>
      <c r="V180" s="30" t="s">
        <v>496</v>
      </c>
      <c r="W180" s="30" t="s">
        <v>511</v>
      </c>
      <c r="X180" s="33" t="s">
        <v>860</v>
      </c>
      <c r="Y180" s="37" t="s">
        <v>235</v>
      </c>
    </row>
    <row r="181" spans="1:26" ht="123" customHeight="1">
      <c r="A181" s="23">
        <v>3</v>
      </c>
      <c r="B181" s="29" t="s">
        <v>865</v>
      </c>
      <c r="C181" s="30" t="s">
        <v>512</v>
      </c>
      <c r="D181" s="138" t="s">
        <v>855</v>
      </c>
      <c r="E181" s="29" t="s">
        <v>408</v>
      </c>
      <c r="F181" s="30" t="s">
        <v>526</v>
      </c>
      <c r="G181" s="23" t="s">
        <v>1550</v>
      </c>
      <c r="H181" s="33" t="s">
        <v>1593</v>
      </c>
      <c r="I181" s="137" t="s">
        <v>1588</v>
      </c>
      <c r="J181" s="56">
        <v>0</v>
      </c>
      <c r="K181" s="56">
        <v>0</v>
      </c>
      <c r="L181" s="33">
        <v>75</v>
      </c>
      <c r="M181" s="33">
        <v>100</v>
      </c>
      <c r="N181" s="23">
        <v>0</v>
      </c>
      <c r="O181" s="23">
        <v>0</v>
      </c>
      <c r="P181" s="23">
        <f t="shared" si="14"/>
        <v>175</v>
      </c>
      <c r="Q181" s="30" t="s">
        <v>1107</v>
      </c>
      <c r="R181" s="30" t="s">
        <v>1526</v>
      </c>
      <c r="S181" s="23" t="s">
        <v>861</v>
      </c>
      <c r="T181" s="30" t="s">
        <v>513</v>
      </c>
      <c r="U181" s="30" t="s">
        <v>514</v>
      </c>
      <c r="V181" s="30" t="s">
        <v>831</v>
      </c>
      <c r="W181" s="30" t="s">
        <v>42</v>
      </c>
      <c r="X181" s="33" t="s">
        <v>635</v>
      </c>
      <c r="Y181" s="37" t="s">
        <v>235</v>
      </c>
    </row>
    <row r="182" spans="1:26" ht="164.25" customHeight="1">
      <c r="A182" s="23">
        <v>4</v>
      </c>
      <c r="B182" s="33" t="s">
        <v>1048</v>
      </c>
      <c r="C182" s="30" t="s">
        <v>159</v>
      </c>
      <c r="D182" s="33" t="s">
        <v>856</v>
      </c>
      <c r="E182" s="29" t="s">
        <v>408</v>
      </c>
      <c r="F182" s="30" t="s">
        <v>527</v>
      </c>
      <c r="G182" s="23" t="s">
        <v>1550</v>
      </c>
      <c r="H182" s="33" t="s">
        <v>158</v>
      </c>
      <c r="I182" s="137" t="s">
        <v>515</v>
      </c>
      <c r="J182" s="33">
        <v>0</v>
      </c>
      <c r="K182" s="56">
        <v>0</v>
      </c>
      <c r="L182" s="33">
        <v>0</v>
      </c>
      <c r="M182" s="255">
        <v>100</v>
      </c>
      <c r="N182" s="23">
        <v>0</v>
      </c>
      <c r="O182" s="23">
        <v>0</v>
      </c>
      <c r="P182" s="23">
        <f t="shared" si="14"/>
        <v>100</v>
      </c>
      <c r="Q182" s="30" t="s">
        <v>1047</v>
      </c>
      <c r="R182" s="30" t="s">
        <v>1526</v>
      </c>
      <c r="S182" s="30" t="s">
        <v>56</v>
      </c>
      <c r="T182" s="30" t="s">
        <v>867</v>
      </c>
      <c r="U182" s="30" t="s">
        <v>538</v>
      </c>
      <c r="V182" s="33" t="s">
        <v>1310</v>
      </c>
      <c r="W182" s="138" t="s">
        <v>539</v>
      </c>
      <c r="X182" s="33" t="s">
        <v>738</v>
      </c>
      <c r="Y182" s="37" t="s">
        <v>235</v>
      </c>
    </row>
    <row r="183" spans="1:26" ht="156.75" customHeight="1">
      <c r="A183" s="23">
        <v>5</v>
      </c>
      <c r="B183" s="29" t="s">
        <v>868</v>
      </c>
      <c r="C183" s="30" t="s">
        <v>517</v>
      </c>
      <c r="D183" s="33" t="s">
        <v>857</v>
      </c>
      <c r="E183" s="29" t="s">
        <v>408</v>
      </c>
      <c r="F183" s="30" t="s">
        <v>1538</v>
      </c>
      <c r="G183" s="23" t="s">
        <v>1550</v>
      </c>
      <c r="H183" s="33" t="s">
        <v>1593</v>
      </c>
      <c r="I183" s="260" t="s">
        <v>1588</v>
      </c>
      <c r="J183" s="56">
        <v>0</v>
      </c>
      <c r="K183" s="56">
        <v>0</v>
      </c>
      <c r="L183" s="33">
        <v>50</v>
      </c>
      <c r="M183" s="33">
        <v>25</v>
      </c>
      <c r="N183" s="23">
        <v>0</v>
      </c>
      <c r="O183" s="23">
        <v>0</v>
      </c>
      <c r="P183" s="23">
        <f t="shared" si="14"/>
        <v>75</v>
      </c>
      <c r="Q183" s="30" t="s">
        <v>862</v>
      </c>
      <c r="R183" s="30" t="s">
        <v>1526</v>
      </c>
      <c r="S183" s="23" t="s">
        <v>39</v>
      </c>
      <c r="T183" s="30" t="s">
        <v>518</v>
      </c>
      <c r="U183" s="23" t="s">
        <v>519</v>
      </c>
      <c r="V183" s="30" t="s">
        <v>516</v>
      </c>
      <c r="W183" s="23" t="s">
        <v>42</v>
      </c>
      <c r="X183" s="33" t="s">
        <v>859</v>
      </c>
      <c r="Y183" s="37" t="s">
        <v>235</v>
      </c>
    </row>
    <row r="184" spans="1:26" ht="143.25" customHeight="1">
      <c r="A184" s="23">
        <v>6</v>
      </c>
      <c r="B184" s="29" t="s">
        <v>866</v>
      </c>
      <c r="C184" s="30" t="s">
        <v>520</v>
      </c>
      <c r="D184" s="33" t="s">
        <v>858</v>
      </c>
      <c r="E184" s="29" t="s">
        <v>408</v>
      </c>
      <c r="F184" s="30" t="s">
        <v>1537</v>
      </c>
      <c r="G184" s="39" t="s">
        <v>1550</v>
      </c>
      <c r="H184" s="33" t="s">
        <v>1593</v>
      </c>
      <c r="I184" s="137" t="s">
        <v>1588</v>
      </c>
      <c r="J184" s="56">
        <v>0</v>
      </c>
      <c r="K184" s="56">
        <v>0</v>
      </c>
      <c r="L184" s="33">
        <v>25</v>
      </c>
      <c r="M184" s="33">
        <v>50</v>
      </c>
      <c r="N184" s="23">
        <v>0</v>
      </c>
      <c r="O184" s="23">
        <v>0</v>
      </c>
      <c r="P184" s="23">
        <f t="shared" si="14"/>
        <v>75</v>
      </c>
      <c r="Q184" s="38" t="s">
        <v>1055</v>
      </c>
      <c r="R184" s="30" t="s">
        <v>1526</v>
      </c>
      <c r="S184" s="23" t="s">
        <v>52</v>
      </c>
      <c r="T184" s="30" t="s">
        <v>521</v>
      </c>
      <c r="U184" s="46" t="s">
        <v>522</v>
      </c>
      <c r="V184" s="30" t="s">
        <v>523</v>
      </c>
      <c r="W184" s="23" t="s">
        <v>42</v>
      </c>
      <c r="X184" s="33" t="s">
        <v>733</v>
      </c>
      <c r="Y184" s="37" t="s">
        <v>235</v>
      </c>
    </row>
    <row r="185" spans="1:26">
      <c r="A185" s="23"/>
      <c r="B185" s="24" t="s">
        <v>91</v>
      </c>
      <c r="C185" s="24">
        <v>6</v>
      </c>
      <c r="D185" s="24"/>
      <c r="E185" s="24"/>
      <c r="F185" s="24">
        <v>6</v>
      </c>
      <c r="G185" s="24"/>
      <c r="H185" s="24">
        <v>5</v>
      </c>
      <c r="I185" s="24">
        <v>6</v>
      </c>
      <c r="J185" s="24">
        <v>0</v>
      </c>
      <c r="K185" s="24">
        <v>0</v>
      </c>
      <c r="L185" s="24">
        <f>SUM(L179:L184)</f>
        <v>265</v>
      </c>
      <c r="M185" s="24">
        <f>SUM(M179:M184)</f>
        <v>405</v>
      </c>
      <c r="N185" s="24">
        <f>SUM(N179:N184)</f>
        <v>0</v>
      </c>
      <c r="O185" s="24">
        <v>0</v>
      </c>
      <c r="P185" s="24">
        <f>SUM(P179:P184)</f>
        <v>670</v>
      </c>
      <c r="Q185" s="24"/>
      <c r="R185" s="48"/>
      <c r="S185" s="24"/>
      <c r="T185" s="24"/>
      <c r="U185" s="24"/>
      <c r="V185" s="24"/>
      <c r="W185" s="24"/>
      <c r="X185" s="24">
        <v>47</v>
      </c>
      <c r="Y185" s="26"/>
    </row>
    <row r="186" spans="1:26" ht="15.75">
      <c r="A186" s="331" t="s">
        <v>528</v>
      </c>
      <c r="B186" s="332"/>
      <c r="C186" s="332"/>
      <c r="D186" s="332"/>
      <c r="E186" s="332"/>
      <c r="F186" s="332"/>
      <c r="G186" s="332"/>
      <c r="H186" s="332"/>
      <c r="I186" s="332"/>
      <c r="J186" s="332"/>
      <c r="K186" s="332"/>
      <c r="L186" s="332"/>
      <c r="M186" s="332"/>
      <c r="N186" s="332"/>
      <c r="O186" s="332"/>
      <c r="P186" s="332"/>
      <c r="Q186" s="332"/>
      <c r="R186" s="332"/>
      <c r="S186" s="332"/>
      <c r="T186" s="332"/>
      <c r="U186" s="332"/>
      <c r="V186" s="332"/>
      <c r="W186" s="332"/>
      <c r="X186" s="332"/>
      <c r="Y186" s="333"/>
    </row>
    <row r="187" spans="1:26" ht="123" customHeight="1">
      <c r="A187" s="213">
        <v>1</v>
      </c>
      <c r="B187" s="87" t="s">
        <v>1230</v>
      </c>
      <c r="C187" s="87" t="s">
        <v>1173</v>
      </c>
      <c r="D187" s="30" t="s">
        <v>1259</v>
      </c>
      <c r="E187" s="139" t="s">
        <v>408</v>
      </c>
      <c r="F187" s="140" t="s">
        <v>1277</v>
      </c>
      <c r="G187" s="141" t="s">
        <v>1550</v>
      </c>
      <c r="H187" s="87" t="s">
        <v>1546</v>
      </c>
      <c r="I187" s="87">
        <v>0</v>
      </c>
      <c r="J187" s="136">
        <v>0</v>
      </c>
      <c r="K187" s="136">
        <v>0</v>
      </c>
      <c r="L187" s="136">
        <v>80</v>
      </c>
      <c r="M187" s="136">
        <v>0</v>
      </c>
      <c r="N187" s="136">
        <v>0</v>
      </c>
      <c r="O187" s="136">
        <v>0</v>
      </c>
      <c r="P187" s="136">
        <f>SUM(L187:O187)</f>
        <v>80</v>
      </c>
      <c r="Q187" s="87" t="s">
        <v>1290</v>
      </c>
      <c r="R187" s="87" t="s">
        <v>1526</v>
      </c>
      <c r="S187" s="136" t="s">
        <v>52</v>
      </c>
      <c r="T187" s="140" t="s">
        <v>1232</v>
      </c>
      <c r="U187" s="20" t="s">
        <v>1174</v>
      </c>
      <c r="V187" s="20" t="s">
        <v>235</v>
      </c>
      <c r="W187" s="87" t="s">
        <v>1184</v>
      </c>
      <c r="X187" s="87" t="s">
        <v>1175</v>
      </c>
      <c r="Y187" s="37" t="s">
        <v>235</v>
      </c>
    </row>
    <row r="188" spans="1:26" s="19" customFormat="1" ht="123" customHeight="1">
      <c r="A188" s="271">
        <v>2</v>
      </c>
      <c r="B188" s="87" t="s">
        <v>1469</v>
      </c>
      <c r="C188" s="87" t="s">
        <v>1470</v>
      </c>
      <c r="D188" s="30" t="s">
        <v>1471</v>
      </c>
      <c r="E188" s="139" t="s">
        <v>408</v>
      </c>
      <c r="F188" s="140" t="s">
        <v>1472</v>
      </c>
      <c r="G188" s="141" t="s">
        <v>1550</v>
      </c>
      <c r="H188" s="87" t="s">
        <v>1606</v>
      </c>
      <c r="I188" s="87">
        <v>0</v>
      </c>
      <c r="J188" s="87" t="s">
        <v>1547</v>
      </c>
      <c r="K188" s="136">
        <v>0</v>
      </c>
      <c r="L188" s="136">
        <v>80</v>
      </c>
      <c r="M188" s="136">
        <v>0</v>
      </c>
      <c r="N188" s="136">
        <v>30</v>
      </c>
      <c r="O188" s="136">
        <v>0</v>
      </c>
      <c r="P188" s="136">
        <v>110</v>
      </c>
      <c r="Q188" s="87" t="s">
        <v>1473</v>
      </c>
      <c r="R188" s="87" t="s">
        <v>1526</v>
      </c>
      <c r="S188" s="136" t="s">
        <v>52</v>
      </c>
      <c r="T188" s="140" t="s">
        <v>1474</v>
      </c>
      <c r="U188" s="20" t="s">
        <v>1475</v>
      </c>
      <c r="V188" s="20" t="s">
        <v>1476</v>
      </c>
      <c r="W188" s="87" t="s">
        <v>1477</v>
      </c>
      <c r="X188" s="87" t="s">
        <v>1478</v>
      </c>
      <c r="Y188" s="37" t="s">
        <v>235</v>
      </c>
      <c r="Z188" s="19">
        <f>SUM(L188:O188)</f>
        <v>110</v>
      </c>
    </row>
    <row r="189" spans="1:26" ht="160.5" customHeight="1">
      <c r="A189" s="271">
        <v>3</v>
      </c>
      <c r="B189" s="87" t="s">
        <v>1231</v>
      </c>
      <c r="C189" s="87" t="s">
        <v>105</v>
      </c>
      <c r="D189" s="30" t="s">
        <v>1260</v>
      </c>
      <c r="E189" s="139" t="s">
        <v>408</v>
      </c>
      <c r="F189" s="140" t="s">
        <v>1278</v>
      </c>
      <c r="G189" s="141" t="s">
        <v>1550</v>
      </c>
      <c r="H189" s="87" t="s">
        <v>1606</v>
      </c>
      <c r="I189" s="87">
        <v>0</v>
      </c>
      <c r="J189" s="87" t="s">
        <v>1547</v>
      </c>
      <c r="K189" s="136">
        <v>0</v>
      </c>
      <c r="L189" s="136">
        <v>120</v>
      </c>
      <c r="M189" s="136">
        <v>0</v>
      </c>
      <c r="N189" s="136">
        <v>40</v>
      </c>
      <c r="O189" s="136">
        <v>0</v>
      </c>
      <c r="P189" s="136">
        <v>160</v>
      </c>
      <c r="Q189" s="142" t="s">
        <v>1291</v>
      </c>
      <c r="R189" s="87" t="s">
        <v>1526</v>
      </c>
      <c r="S189" s="136" t="s">
        <v>52</v>
      </c>
      <c r="T189" s="140" t="s">
        <v>1176</v>
      </c>
      <c r="U189" s="20" t="s">
        <v>1233</v>
      </c>
      <c r="V189" s="20" t="s">
        <v>1177</v>
      </c>
      <c r="W189" s="87" t="s">
        <v>1185</v>
      </c>
      <c r="X189" s="87" t="s">
        <v>1234</v>
      </c>
      <c r="Y189" s="37" t="s">
        <v>235</v>
      </c>
    </row>
    <row r="190" spans="1:26" ht="126" customHeight="1">
      <c r="A190" s="271">
        <v>4</v>
      </c>
      <c r="B190" s="87" t="s">
        <v>1235</v>
      </c>
      <c r="C190" s="87" t="s">
        <v>105</v>
      </c>
      <c r="D190" s="30" t="s">
        <v>1261</v>
      </c>
      <c r="E190" s="139" t="s">
        <v>408</v>
      </c>
      <c r="F190" s="140" t="s">
        <v>1279</v>
      </c>
      <c r="G190" s="141" t="s">
        <v>1502</v>
      </c>
      <c r="H190" s="87" t="s">
        <v>1606</v>
      </c>
      <c r="I190" s="87">
        <v>0</v>
      </c>
      <c r="J190" s="87" t="s">
        <v>1547</v>
      </c>
      <c r="K190" s="136">
        <v>0</v>
      </c>
      <c r="L190" s="136">
        <v>80</v>
      </c>
      <c r="M190" s="136">
        <v>0</v>
      </c>
      <c r="N190" s="136">
        <v>40</v>
      </c>
      <c r="O190" s="136">
        <v>0</v>
      </c>
      <c r="P190" s="136">
        <v>120</v>
      </c>
      <c r="Q190" s="87" t="s">
        <v>1292</v>
      </c>
      <c r="R190" s="87" t="s">
        <v>1526</v>
      </c>
      <c r="S190" s="136" t="s">
        <v>52</v>
      </c>
      <c r="T190" s="87" t="s">
        <v>78</v>
      </c>
      <c r="U190" s="140" t="s">
        <v>1178</v>
      </c>
      <c r="V190" s="140" t="s">
        <v>1179</v>
      </c>
      <c r="W190" s="140" t="s">
        <v>1186</v>
      </c>
      <c r="X190" s="140" t="s">
        <v>1180</v>
      </c>
      <c r="Y190" s="37" t="s">
        <v>235</v>
      </c>
    </row>
    <row r="191" spans="1:26" ht="146.25" customHeight="1">
      <c r="A191" s="271">
        <v>5</v>
      </c>
      <c r="B191" s="140" t="s">
        <v>1237</v>
      </c>
      <c r="C191" s="140" t="s">
        <v>1183</v>
      </c>
      <c r="D191" s="30" t="s">
        <v>1262</v>
      </c>
      <c r="E191" s="140" t="s">
        <v>408</v>
      </c>
      <c r="F191" s="140" t="s">
        <v>1280</v>
      </c>
      <c r="G191" s="140" t="s">
        <v>1550</v>
      </c>
      <c r="H191" s="87" t="s">
        <v>1606</v>
      </c>
      <c r="I191" s="140" t="s">
        <v>1548</v>
      </c>
      <c r="J191" s="87">
        <v>0</v>
      </c>
      <c r="K191" s="87">
        <v>0</v>
      </c>
      <c r="L191" s="87">
        <v>120</v>
      </c>
      <c r="M191" s="87">
        <v>60</v>
      </c>
      <c r="N191" s="87">
        <v>0</v>
      </c>
      <c r="O191" s="87">
        <v>0</v>
      </c>
      <c r="P191" s="136">
        <v>180</v>
      </c>
      <c r="Q191" s="140" t="s">
        <v>1236</v>
      </c>
      <c r="R191" s="140" t="s">
        <v>1526</v>
      </c>
      <c r="S191" s="87" t="s">
        <v>52</v>
      </c>
      <c r="T191" s="140" t="s">
        <v>1192</v>
      </c>
      <c r="U191" s="140" t="s">
        <v>1181</v>
      </c>
      <c r="V191" s="140" t="s">
        <v>1182</v>
      </c>
      <c r="W191" s="140" t="s">
        <v>1187</v>
      </c>
      <c r="X191" s="87" t="s">
        <v>1188</v>
      </c>
      <c r="Y191" s="37" t="s">
        <v>235</v>
      </c>
    </row>
    <row r="192" spans="1:26" ht="183.75" customHeight="1">
      <c r="A192" s="271">
        <v>6</v>
      </c>
      <c r="B192" s="143" t="s">
        <v>1239</v>
      </c>
      <c r="C192" s="143" t="s">
        <v>1404</v>
      </c>
      <c r="D192" s="30" t="s">
        <v>1263</v>
      </c>
      <c r="E192" s="143" t="s">
        <v>408</v>
      </c>
      <c r="F192" s="143" t="s">
        <v>1281</v>
      </c>
      <c r="G192" s="140" t="s">
        <v>1550</v>
      </c>
      <c r="H192" s="144" t="s">
        <v>1606</v>
      </c>
      <c r="I192" s="144">
        <v>0</v>
      </c>
      <c r="J192" s="144">
        <v>0</v>
      </c>
      <c r="K192" s="144">
        <v>0</v>
      </c>
      <c r="L192" s="144">
        <v>40</v>
      </c>
      <c r="M192" s="144">
        <v>0</v>
      </c>
      <c r="N192" s="144">
        <v>0</v>
      </c>
      <c r="O192" s="144">
        <v>0</v>
      </c>
      <c r="P192" s="145">
        <v>40</v>
      </c>
      <c r="Q192" s="143" t="s">
        <v>1238</v>
      </c>
      <c r="R192" s="143" t="s">
        <v>1526</v>
      </c>
      <c r="S192" s="143" t="s">
        <v>52</v>
      </c>
      <c r="T192" s="143" t="s">
        <v>1191</v>
      </c>
      <c r="U192" s="143" t="s">
        <v>1189</v>
      </c>
      <c r="V192" s="143" t="s">
        <v>1190</v>
      </c>
      <c r="W192" s="143" t="s">
        <v>1240</v>
      </c>
      <c r="X192" s="140" t="s">
        <v>1193</v>
      </c>
      <c r="Y192" s="37" t="s">
        <v>235</v>
      </c>
    </row>
    <row r="193" spans="1:26" ht="126.75" customHeight="1">
      <c r="A193" s="271">
        <v>7</v>
      </c>
      <c r="B193" s="140" t="s">
        <v>1241</v>
      </c>
      <c r="C193" s="140" t="s">
        <v>1194</v>
      </c>
      <c r="D193" s="30" t="s">
        <v>1264</v>
      </c>
      <c r="E193" s="140" t="s">
        <v>408</v>
      </c>
      <c r="F193" s="140" t="s">
        <v>1282</v>
      </c>
      <c r="G193" s="140" t="s">
        <v>1550</v>
      </c>
      <c r="H193" s="87" t="s">
        <v>1605</v>
      </c>
      <c r="I193" s="87">
        <v>0</v>
      </c>
      <c r="J193" s="87" t="s">
        <v>1547</v>
      </c>
      <c r="K193" s="87">
        <v>0</v>
      </c>
      <c r="L193" s="87">
        <v>120</v>
      </c>
      <c r="M193" s="87">
        <v>0</v>
      </c>
      <c r="N193" s="87">
        <v>40</v>
      </c>
      <c r="O193" s="87">
        <v>0</v>
      </c>
      <c r="P193" s="136">
        <v>160</v>
      </c>
      <c r="Q193" s="140" t="s">
        <v>1293</v>
      </c>
      <c r="R193" s="87" t="s">
        <v>1526</v>
      </c>
      <c r="S193" s="140" t="s">
        <v>52</v>
      </c>
      <c r="T193" s="140" t="s">
        <v>1195</v>
      </c>
      <c r="U193" s="140" t="s">
        <v>1196</v>
      </c>
      <c r="V193" s="140" t="s">
        <v>1197</v>
      </c>
      <c r="W193" s="140" t="s">
        <v>1198</v>
      </c>
      <c r="X193" s="140" t="s">
        <v>1199</v>
      </c>
      <c r="Y193" s="37">
        <v>120</v>
      </c>
    </row>
    <row r="194" spans="1:26" ht="123" customHeight="1">
      <c r="A194" s="271">
        <v>8</v>
      </c>
      <c r="B194" s="87" t="s">
        <v>1411</v>
      </c>
      <c r="C194" s="87" t="s">
        <v>1200</v>
      </c>
      <c r="D194" s="30" t="s">
        <v>1265</v>
      </c>
      <c r="E194" s="87" t="s">
        <v>408</v>
      </c>
      <c r="F194" s="87" t="s">
        <v>1283</v>
      </c>
      <c r="G194" s="87" t="s">
        <v>1550</v>
      </c>
      <c r="H194" s="87" t="s">
        <v>1606</v>
      </c>
      <c r="I194" s="87">
        <v>0</v>
      </c>
      <c r="J194" s="87" t="s">
        <v>1547</v>
      </c>
      <c r="K194" s="87">
        <v>0</v>
      </c>
      <c r="L194" s="87">
        <v>120</v>
      </c>
      <c r="M194" s="87">
        <v>0</v>
      </c>
      <c r="N194" s="87">
        <v>40</v>
      </c>
      <c r="O194" s="87">
        <v>0</v>
      </c>
      <c r="P194" s="136">
        <v>160</v>
      </c>
      <c r="Q194" s="87" t="s">
        <v>1242</v>
      </c>
      <c r="R194" s="87" t="s">
        <v>1526</v>
      </c>
      <c r="S194" s="87" t="s">
        <v>78</v>
      </c>
      <c r="T194" s="140" t="s">
        <v>1201</v>
      </c>
      <c r="U194" s="87" t="s">
        <v>1202</v>
      </c>
      <c r="V194" s="87" t="s">
        <v>1412</v>
      </c>
      <c r="W194" s="87" t="s">
        <v>1243</v>
      </c>
      <c r="X194" s="87" t="s">
        <v>1203</v>
      </c>
      <c r="Y194" s="37" t="s">
        <v>235</v>
      </c>
    </row>
    <row r="195" spans="1:26" ht="177" customHeight="1">
      <c r="A195" s="271">
        <v>9</v>
      </c>
      <c r="B195" s="20" t="s">
        <v>1244</v>
      </c>
      <c r="C195" s="140" t="s">
        <v>1245</v>
      </c>
      <c r="D195" s="30" t="s">
        <v>1266</v>
      </c>
      <c r="E195" s="140" t="s">
        <v>408</v>
      </c>
      <c r="F195" s="140" t="s">
        <v>1284</v>
      </c>
      <c r="G195" s="146" t="s">
        <v>1550</v>
      </c>
      <c r="H195" s="87" t="s">
        <v>1606</v>
      </c>
      <c r="I195" s="136">
        <v>0</v>
      </c>
      <c r="J195" s="87" t="s">
        <v>1547</v>
      </c>
      <c r="K195" s="87">
        <v>0</v>
      </c>
      <c r="L195" s="87">
        <v>80</v>
      </c>
      <c r="M195" s="87">
        <v>0</v>
      </c>
      <c r="N195" s="87">
        <v>40</v>
      </c>
      <c r="O195" s="87">
        <v>0</v>
      </c>
      <c r="P195" s="136">
        <v>120</v>
      </c>
      <c r="Q195" s="140" t="s">
        <v>1246</v>
      </c>
      <c r="R195" s="87" t="s">
        <v>1526</v>
      </c>
      <c r="S195" s="140" t="s">
        <v>56</v>
      </c>
      <c r="T195" s="140" t="s">
        <v>1195</v>
      </c>
      <c r="U195" s="140" t="s">
        <v>1204</v>
      </c>
      <c r="V195" s="140" t="s">
        <v>1205</v>
      </c>
      <c r="W195" s="140" t="s">
        <v>1206</v>
      </c>
      <c r="X195" s="87" t="s">
        <v>1207</v>
      </c>
      <c r="Y195" s="37" t="s">
        <v>235</v>
      </c>
    </row>
    <row r="196" spans="1:26" ht="136.5" customHeight="1">
      <c r="A196" s="271">
        <v>10</v>
      </c>
      <c r="B196" s="140" t="s">
        <v>1247</v>
      </c>
      <c r="C196" s="140" t="s">
        <v>1208</v>
      </c>
      <c r="D196" s="30" t="s">
        <v>1267</v>
      </c>
      <c r="E196" s="140" t="s">
        <v>408</v>
      </c>
      <c r="F196" s="140" t="s">
        <v>1285</v>
      </c>
      <c r="G196" s="140" t="s">
        <v>1550</v>
      </c>
      <c r="H196" s="87" t="s">
        <v>1606</v>
      </c>
      <c r="I196" s="87">
        <v>0</v>
      </c>
      <c r="J196" s="87" t="s">
        <v>1547</v>
      </c>
      <c r="K196" s="87">
        <v>0</v>
      </c>
      <c r="L196" s="87">
        <v>120</v>
      </c>
      <c r="M196" s="87">
        <v>0</v>
      </c>
      <c r="N196" s="87">
        <v>40</v>
      </c>
      <c r="O196" s="87">
        <v>0</v>
      </c>
      <c r="P196" s="136">
        <v>160</v>
      </c>
      <c r="Q196" s="140" t="s">
        <v>1294</v>
      </c>
      <c r="R196" s="140" t="s">
        <v>1526</v>
      </c>
      <c r="S196" s="140" t="s">
        <v>56</v>
      </c>
      <c r="T196" s="140" t="s">
        <v>1209</v>
      </c>
      <c r="U196" s="140" t="s">
        <v>1210</v>
      </c>
      <c r="V196" s="140" t="s">
        <v>1211</v>
      </c>
      <c r="W196" s="140" t="s">
        <v>1212</v>
      </c>
      <c r="X196" s="87" t="s">
        <v>1213</v>
      </c>
      <c r="Y196" s="37" t="s">
        <v>235</v>
      </c>
      <c r="Z196">
        <f>SUM(L196:O196)</f>
        <v>160</v>
      </c>
    </row>
    <row r="197" spans="1:26" ht="160.5" customHeight="1">
      <c r="A197" s="271">
        <v>11</v>
      </c>
      <c r="B197" s="140" t="s">
        <v>1248</v>
      </c>
      <c r="C197" s="140" t="s">
        <v>1405</v>
      </c>
      <c r="D197" s="30" t="s">
        <v>1268</v>
      </c>
      <c r="E197" s="140" t="s">
        <v>408</v>
      </c>
      <c r="F197" s="140" t="s">
        <v>1286</v>
      </c>
      <c r="G197" s="140" t="s">
        <v>1550</v>
      </c>
      <c r="H197" s="87" t="s">
        <v>1606</v>
      </c>
      <c r="I197" s="87">
        <v>0</v>
      </c>
      <c r="J197" s="87" t="s">
        <v>1547</v>
      </c>
      <c r="K197" s="87">
        <v>0</v>
      </c>
      <c r="L197" s="87">
        <v>120</v>
      </c>
      <c r="M197" s="87">
        <v>0</v>
      </c>
      <c r="N197" s="87">
        <v>40</v>
      </c>
      <c r="O197" s="87">
        <v>0</v>
      </c>
      <c r="P197" s="136">
        <v>160</v>
      </c>
      <c r="Q197" s="140" t="s">
        <v>1295</v>
      </c>
      <c r="R197" s="140" t="s">
        <v>1526</v>
      </c>
      <c r="S197" s="140" t="s">
        <v>56</v>
      </c>
      <c r="T197" s="140" t="s">
        <v>235</v>
      </c>
      <c r="U197" s="140" t="s">
        <v>1214</v>
      </c>
      <c r="V197" s="140" t="s">
        <v>1249</v>
      </c>
      <c r="W197" s="140" t="s">
        <v>1215</v>
      </c>
      <c r="X197" s="87" t="s">
        <v>1216</v>
      </c>
      <c r="Y197" s="37" t="s">
        <v>235</v>
      </c>
    </row>
    <row r="198" spans="1:26" ht="125.25" customHeight="1">
      <c r="A198" s="271">
        <v>12</v>
      </c>
      <c r="B198" s="87" t="s">
        <v>1250</v>
      </c>
      <c r="C198" s="87" t="s">
        <v>1217</v>
      </c>
      <c r="D198" s="87" t="s">
        <v>1269</v>
      </c>
      <c r="E198" s="139" t="s">
        <v>408</v>
      </c>
      <c r="F198" s="140" t="s">
        <v>1287</v>
      </c>
      <c r="G198" s="103" t="s">
        <v>1550</v>
      </c>
      <c r="H198" s="30" t="s">
        <v>1606</v>
      </c>
      <c r="I198" s="30">
        <v>0</v>
      </c>
      <c r="J198" s="30" t="s">
        <v>1547</v>
      </c>
      <c r="K198" s="23">
        <v>0</v>
      </c>
      <c r="L198" s="136">
        <v>120</v>
      </c>
      <c r="M198" s="136">
        <v>0</v>
      </c>
      <c r="N198" s="136">
        <v>40</v>
      </c>
      <c r="O198" s="136">
        <v>0</v>
      </c>
      <c r="P198" s="136">
        <v>160</v>
      </c>
      <c r="Q198" s="142" t="s">
        <v>1296</v>
      </c>
      <c r="R198" s="87" t="s">
        <v>1526</v>
      </c>
      <c r="S198" s="136" t="s">
        <v>52</v>
      </c>
      <c r="T198" s="140" t="s">
        <v>1218</v>
      </c>
      <c r="U198" s="20" t="s">
        <v>1219</v>
      </c>
      <c r="V198" s="20" t="s">
        <v>1220</v>
      </c>
      <c r="W198" s="87" t="s">
        <v>1251</v>
      </c>
      <c r="X198" s="87" t="s">
        <v>1221</v>
      </c>
      <c r="Y198" s="37" t="s">
        <v>235</v>
      </c>
      <c r="Z198">
        <f>SUM(L198:O198)</f>
        <v>160</v>
      </c>
    </row>
    <row r="199" spans="1:26" ht="136.5" customHeight="1">
      <c r="A199" s="271">
        <v>13</v>
      </c>
      <c r="B199" s="33" t="s">
        <v>1416</v>
      </c>
      <c r="C199" s="33" t="s">
        <v>1429</v>
      </c>
      <c r="D199" s="147"/>
      <c r="E199" s="98" t="s">
        <v>408</v>
      </c>
      <c r="F199" s="53" t="s">
        <v>1430</v>
      </c>
      <c r="G199" s="103" t="s">
        <v>1550</v>
      </c>
      <c r="H199" s="30" t="s">
        <v>1606</v>
      </c>
      <c r="I199" s="30">
        <v>0</v>
      </c>
      <c r="J199" s="30" t="s">
        <v>1547</v>
      </c>
      <c r="K199" s="52">
        <v>0</v>
      </c>
      <c r="L199" s="52">
        <v>120</v>
      </c>
      <c r="M199" s="52">
        <v>0</v>
      </c>
      <c r="N199" s="52">
        <v>40</v>
      </c>
      <c r="O199" s="52">
        <v>0</v>
      </c>
      <c r="P199" s="52">
        <v>160</v>
      </c>
      <c r="Q199" s="59" t="s">
        <v>1431</v>
      </c>
      <c r="R199" s="59" t="s">
        <v>1526</v>
      </c>
      <c r="S199" s="52" t="s">
        <v>1145</v>
      </c>
      <c r="T199" s="53" t="s">
        <v>78</v>
      </c>
      <c r="U199" s="53" t="s">
        <v>78</v>
      </c>
      <c r="V199" s="53" t="s">
        <v>78</v>
      </c>
      <c r="W199" s="149" t="s">
        <v>78</v>
      </c>
      <c r="X199" s="30" t="s">
        <v>1432</v>
      </c>
      <c r="Y199" s="37" t="s">
        <v>235</v>
      </c>
      <c r="Z199">
        <f>SUM(L199:O199)</f>
        <v>160</v>
      </c>
    </row>
    <row r="200" spans="1:26" ht="114.75" customHeight="1">
      <c r="A200" s="271">
        <v>14</v>
      </c>
      <c r="B200" s="258" t="s">
        <v>1253</v>
      </c>
      <c r="C200" s="86" t="s">
        <v>1252</v>
      </c>
      <c r="D200" s="83" t="s">
        <v>1270</v>
      </c>
      <c r="E200" s="150" t="s">
        <v>408</v>
      </c>
      <c r="F200" s="151" t="s">
        <v>1288</v>
      </c>
      <c r="G200" s="148" t="s">
        <v>1550</v>
      </c>
      <c r="H200" s="86" t="s">
        <v>1606</v>
      </c>
      <c r="I200" s="86">
        <v>0</v>
      </c>
      <c r="J200" s="152">
        <v>0</v>
      </c>
      <c r="K200" s="152">
        <v>0</v>
      </c>
      <c r="L200" s="152">
        <v>40</v>
      </c>
      <c r="M200" s="152">
        <v>0</v>
      </c>
      <c r="N200" s="152">
        <v>0</v>
      </c>
      <c r="O200" s="152">
        <v>0</v>
      </c>
      <c r="P200" s="152">
        <v>40</v>
      </c>
      <c r="Q200" s="153" t="s">
        <v>1413</v>
      </c>
      <c r="R200" s="86" t="s">
        <v>1526</v>
      </c>
      <c r="S200" s="152" t="s">
        <v>52</v>
      </c>
      <c r="T200" s="151" t="s">
        <v>1224</v>
      </c>
      <c r="U200" s="154" t="s">
        <v>1222</v>
      </c>
      <c r="V200" s="154" t="s">
        <v>1225</v>
      </c>
      <c r="W200" s="86" t="s">
        <v>1223</v>
      </c>
      <c r="X200" s="86" t="s">
        <v>1226</v>
      </c>
      <c r="Y200" s="37" t="s">
        <v>235</v>
      </c>
      <c r="Z200">
        <f>SUM(L200:O200)</f>
        <v>40</v>
      </c>
    </row>
    <row r="201" spans="1:26" ht="138" customHeight="1">
      <c r="A201" s="271">
        <v>15</v>
      </c>
      <c r="B201" s="50" t="s">
        <v>1406</v>
      </c>
      <c r="C201" s="50" t="s">
        <v>1407</v>
      </c>
      <c r="D201" s="30" t="s">
        <v>1271</v>
      </c>
      <c r="E201" s="155" t="s">
        <v>408</v>
      </c>
      <c r="F201" s="50" t="s">
        <v>1289</v>
      </c>
      <c r="G201" s="103" t="s">
        <v>1550</v>
      </c>
      <c r="H201" s="30" t="s">
        <v>1604</v>
      </c>
      <c r="I201" s="30" t="s">
        <v>1549</v>
      </c>
      <c r="J201" s="23">
        <v>0</v>
      </c>
      <c r="K201" s="23">
        <v>0</v>
      </c>
      <c r="L201" s="23">
        <v>80</v>
      </c>
      <c r="M201" s="23">
        <v>80</v>
      </c>
      <c r="N201" s="23">
        <v>0</v>
      </c>
      <c r="O201" s="23">
        <v>0</v>
      </c>
      <c r="P201" s="23">
        <v>160</v>
      </c>
      <c r="Q201" s="50" t="s">
        <v>1382</v>
      </c>
      <c r="R201" s="30" t="s">
        <v>1526</v>
      </c>
      <c r="S201" s="23" t="s">
        <v>52</v>
      </c>
      <c r="T201" s="50" t="s">
        <v>1227</v>
      </c>
      <c r="U201" s="89" t="s">
        <v>1228</v>
      </c>
      <c r="V201" s="50" t="s">
        <v>1254</v>
      </c>
      <c r="W201" s="50" t="s">
        <v>1408</v>
      </c>
      <c r="X201" s="89" t="s">
        <v>1229</v>
      </c>
      <c r="Y201" s="37" t="s">
        <v>235</v>
      </c>
      <c r="Z201">
        <f>SUM(L201:O201)</f>
        <v>160</v>
      </c>
    </row>
    <row r="202" spans="1:26" ht="114.75" customHeight="1">
      <c r="A202" s="271">
        <v>16</v>
      </c>
      <c r="B202" s="150" t="s">
        <v>1344</v>
      </c>
      <c r="C202" s="86" t="s">
        <v>1255</v>
      </c>
      <c r="D202" s="156" t="s">
        <v>1258</v>
      </c>
      <c r="E202" s="155" t="s">
        <v>1301</v>
      </c>
      <c r="F202" s="30" t="s">
        <v>1409</v>
      </c>
      <c r="G202" s="30" t="s">
        <v>1550</v>
      </c>
      <c r="H202" s="30" t="s">
        <v>1605</v>
      </c>
      <c r="I202" s="30">
        <v>0</v>
      </c>
      <c r="J202" s="30">
        <v>0</v>
      </c>
      <c r="K202" s="30">
        <v>0</v>
      </c>
      <c r="L202" s="30">
        <v>60</v>
      </c>
      <c r="M202" s="30">
        <v>0</v>
      </c>
      <c r="N202" s="30">
        <v>0</v>
      </c>
      <c r="O202" s="30">
        <v>0</v>
      </c>
      <c r="P202" s="23">
        <f>SUM(L202:O202)</f>
        <v>60</v>
      </c>
      <c r="Q202" s="30" t="s">
        <v>1414</v>
      </c>
      <c r="R202" s="30" t="s">
        <v>1526</v>
      </c>
      <c r="S202" s="30" t="s">
        <v>39</v>
      </c>
      <c r="T202" s="30" t="s">
        <v>1256</v>
      </c>
      <c r="U202" s="89" t="s">
        <v>1346</v>
      </c>
      <c r="V202" s="30" t="s">
        <v>1257</v>
      </c>
      <c r="W202" s="50" t="s">
        <v>1410</v>
      </c>
      <c r="X202" s="50" t="s">
        <v>1347</v>
      </c>
      <c r="Y202" s="37" t="s">
        <v>235</v>
      </c>
    </row>
    <row r="203" spans="1:26" ht="122.25" customHeight="1">
      <c r="A203" s="271">
        <v>17</v>
      </c>
      <c r="B203" s="157" t="s">
        <v>1415</v>
      </c>
      <c r="C203" s="157" t="s">
        <v>1272</v>
      </c>
      <c r="D203" s="157" t="s">
        <v>1273</v>
      </c>
      <c r="E203" s="157" t="s">
        <v>540</v>
      </c>
      <c r="F203" s="157" t="s">
        <v>1555</v>
      </c>
      <c r="G203" s="157" t="s">
        <v>1550</v>
      </c>
      <c r="H203" s="158" t="s">
        <v>1605</v>
      </c>
      <c r="I203" s="158">
        <v>0</v>
      </c>
      <c r="J203" s="158">
        <v>0</v>
      </c>
      <c r="K203" s="158">
        <v>0</v>
      </c>
      <c r="L203" s="158">
        <v>30</v>
      </c>
      <c r="M203" s="158">
        <v>0</v>
      </c>
      <c r="N203" s="158">
        <v>0</v>
      </c>
      <c r="O203" s="158">
        <v>0</v>
      </c>
      <c r="P203" s="23">
        <f>SUM(L203:O203)</f>
        <v>30</v>
      </c>
      <c r="Q203" s="157" t="s">
        <v>1276</v>
      </c>
      <c r="R203" s="159" t="s">
        <v>1526</v>
      </c>
      <c r="S203" s="157" t="s">
        <v>74</v>
      </c>
      <c r="T203" s="157" t="s">
        <v>1274</v>
      </c>
      <c r="U203" s="160" t="s">
        <v>74</v>
      </c>
      <c r="V203" s="157" t="s">
        <v>1275</v>
      </c>
      <c r="W203" s="157" t="s">
        <v>42</v>
      </c>
      <c r="X203" s="157" t="s">
        <v>1348</v>
      </c>
      <c r="Y203" s="37" t="s">
        <v>235</v>
      </c>
    </row>
    <row r="204" spans="1:26">
      <c r="A204" s="16"/>
      <c r="B204" s="257" t="s">
        <v>91</v>
      </c>
      <c r="C204" s="106">
        <v>17</v>
      </c>
      <c r="D204" s="257"/>
      <c r="E204" s="257"/>
      <c r="F204" s="257"/>
      <c r="G204" s="257"/>
      <c r="H204" s="105">
        <v>17</v>
      </c>
      <c r="I204" s="105">
        <v>2</v>
      </c>
      <c r="J204" s="105">
        <v>10</v>
      </c>
      <c r="K204" s="15">
        <v>0</v>
      </c>
      <c r="L204" s="15">
        <f>SUM(L187:L203)</f>
        <v>1530</v>
      </c>
      <c r="M204" s="15">
        <f>SUM(M187:M203)</f>
        <v>140</v>
      </c>
      <c r="N204" s="15">
        <f>SUM(N187:N203)</f>
        <v>390</v>
      </c>
      <c r="O204" s="15">
        <f>SUM(O187:O203)</f>
        <v>0</v>
      </c>
      <c r="P204" s="15">
        <f>SUM(P187:P203)</f>
        <v>2060</v>
      </c>
      <c r="Q204" s="17"/>
      <c r="R204" s="194"/>
      <c r="S204" s="16"/>
      <c r="T204" s="16"/>
      <c r="U204" s="16"/>
      <c r="V204" s="16"/>
      <c r="W204" s="16"/>
      <c r="X204" s="16"/>
      <c r="Y204" s="16"/>
    </row>
    <row r="205" spans="1:26">
      <c r="A205" s="16"/>
      <c r="B205" s="259" t="s">
        <v>1328</v>
      </c>
      <c r="C205" s="105">
        <f>C14+C26+C43+C57+C72+C77+C86+C99+C109+C121+C124+C135+C141+C155+C162+C169+C177+C185+C204</f>
        <v>162</v>
      </c>
      <c r="D205" s="105"/>
      <c r="E205" s="105"/>
      <c r="F205" s="105"/>
      <c r="G205" s="105"/>
      <c r="H205" s="105">
        <f t="shared" ref="H205:P205" si="15">H14+H26+H43+H57+H72+H77+H86+H99+H109+H121+H124+H135+H141+H155+H162+H169+H177+H185+H204</f>
        <v>151</v>
      </c>
      <c r="I205" s="105">
        <f t="shared" si="15"/>
        <v>104</v>
      </c>
      <c r="J205" s="105">
        <f t="shared" si="15"/>
        <v>14</v>
      </c>
      <c r="K205" s="15">
        <f t="shared" si="15"/>
        <v>0</v>
      </c>
      <c r="L205" s="15">
        <f t="shared" si="15"/>
        <v>6634</v>
      </c>
      <c r="M205" s="15">
        <v>3997</v>
      </c>
      <c r="N205" s="15">
        <v>485</v>
      </c>
      <c r="O205" s="15">
        <f t="shared" si="15"/>
        <v>0</v>
      </c>
      <c r="P205" s="15">
        <f t="shared" si="15"/>
        <v>11116</v>
      </c>
      <c r="Q205" s="18"/>
      <c r="R205" s="194"/>
      <c r="S205" s="16"/>
      <c r="T205" s="16"/>
      <c r="U205" s="16"/>
      <c r="V205" s="16"/>
      <c r="W205" s="16"/>
      <c r="X205" s="16"/>
      <c r="Y205" s="16"/>
    </row>
    <row r="206" spans="1:26">
      <c r="A206" s="11"/>
      <c r="B206" s="197"/>
      <c r="C206" s="197"/>
      <c r="D206" s="197"/>
      <c r="E206" s="197"/>
      <c r="F206" s="197"/>
      <c r="G206" s="197"/>
      <c r="H206" s="197"/>
      <c r="I206" s="197"/>
      <c r="J206" s="197"/>
      <c r="K206" s="14"/>
      <c r="L206" s="11"/>
      <c r="M206" s="11"/>
      <c r="N206" s="14"/>
      <c r="O206" s="14"/>
      <c r="P206" s="14"/>
      <c r="Q206" s="14"/>
      <c r="R206" s="195"/>
      <c r="S206" s="11"/>
      <c r="T206" s="11"/>
      <c r="U206" s="11"/>
      <c r="V206" s="11"/>
      <c r="W206" s="11"/>
      <c r="X206" s="11"/>
      <c r="Y206" s="11"/>
    </row>
    <row r="207" spans="1:26">
      <c r="A207" s="11"/>
      <c r="B207" s="26"/>
      <c r="C207" s="26"/>
      <c r="D207" s="26"/>
      <c r="E207" s="26"/>
      <c r="F207" s="26"/>
      <c r="G207" s="26"/>
      <c r="H207" s="26"/>
      <c r="I207" s="26"/>
      <c r="J207" s="26"/>
      <c r="K207" s="11"/>
      <c r="L207" s="11"/>
      <c r="M207" s="11"/>
      <c r="N207" s="11"/>
      <c r="O207" s="11"/>
      <c r="P207" s="11"/>
      <c r="Q207" s="11"/>
      <c r="R207" s="195"/>
      <c r="S207" s="11"/>
      <c r="T207" s="11"/>
      <c r="U207" s="11"/>
      <c r="V207" s="11"/>
      <c r="W207" s="11"/>
      <c r="X207" s="11"/>
      <c r="Y207" s="11"/>
    </row>
    <row r="210" spans="18:18">
      <c r="R210" s="196" t="s">
        <v>1373</v>
      </c>
    </row>
  </sheetData>
  <mergeCells count="40">
    <mergeCell ref="A142:Y142"/>
    <mergeCell ref="A163:Y163"/>
    <mergeCell ref="A170:Y170"/>
    <mergeCell ref="A178:Y178"/>
    <mergeCell ref="A186:Y186"/>
    <mergeCell ref="A156:Y156"/>
    <mergeCell ref="A100:Y100"/>
    <mergeCell ref="A110:Y110"/>
    <mergeCell ref="A122:Y122"/>
    <mergeCell ref="A125:Y125"/>
    <mergeCell ref="A136:Y136"/>
    <mergeCell ref="Y2:Y3"/>
    <mergeCell ref="A4:Y4"/>
    <mergeCell ref="A5:Y5"/>
    <mergeCell ref="A15:Y15"/>
    <mergeCell ref="A27:Y27"/>
    <mergeCell ref="W2:W3"/>
    <mergeCell ref="X2:X3"/>
    <mergeCell ref="U2:U3"/>
    <mergeCell ref="A1:V1"/>
    <mergeCell ref="A2:A3"/>
    <mergeCell ref="B2:B3"/>
    <mergeCell ref="C2:C3"/>
    <mergeCell ref="D2:D3"/>
    <mergeCell ref="E2:E3"/>
    <mergeCell ref="F2:F3"/>
    <mergeCell ref="G2:G3"/>
    <mergeCell ref="H2:K2"/>
    <mergeCell ref="L2:O2"/>
    <mergeCell ref="V2:V3"/>
    <mergeCell ref="P2:P3"/>
    <mergeCell ref="Q2:Q3"/>
    <mergeCell ref="R2:R3"/>
    <mergeCell ref="S2:S3"/>
    <mergeCell ref="T2:T3"/>
    <mergeCell ref="A44:Y44"/>
    <mergeCell ref="A58:Y58"/>
    <mergeCell ref="A73:Y73"/>
    <mergeCell ref="A78:Y78"/>
    <mergeCell ref="A87:Y87"/>
  </mergeCells>
  <phoneticPr fontId="55" type="noConversion"/>
  <hyperlinks>
    <hyperlink ref="Q126" r:id="rId1" display="https://school1-mugur-aksy.rtyva.ru/   здание начальной школы, спорт.площадка, столовая"/>
    <hyperlink ref="Q132" r:id="rId2" display="https://school1-mugur-aksy.rtyva.ru/   здание начальной школы, спорт.площадка, столовая"/>
    <hyperlink ref="Q131" r:id="rId3" display="https://school1-mugur-aksy.rtyva.ru/   здание начальной школы, спорт.площадка, столовая"/>
    <hyperlink ref="Q129" r:id="rId4" display="https://school1-mugur-aksy.rtyva.ru/   здание начальной школы, спорт.площадка, столовая"/>
    <hyperlink ref="Q128" r:id="rId5" display="https://school1-mugur-aksy.rtyva.ru/   здание начальной школы, спорт.площадка, столовая"/>
    <hyperlink ref="Q127" r:id="rId6" display="https://school1-mugur-aksy.rtyva.ru/   здание начальной школы, спорт.площадка, столовая"/>
    <hyperlink ref="Q176" r:id="rId7" display="https://school-moren.rtyva.ru/Игровая комната (1), комната отдыха (1), медкабинет, библиотека, столовая, спорт.площадка, актовый зал."/>
    <hyperlink ref="Q175" r:id="rId8" display="https://school-naryn.rtyva.ru"/>
    <hyperlink ref="Q85" r:id="rId9" display="https://school-ak-chyraa.rtyva.ru/Игровая комната (1), комната отдыха (1), медкабинет, библиотека, столовая, спорт.площадка, спортивный зал.Паспорт с 01.02.2019 г.по 01.02.2020г."/>
    <hyperlink ref="Q84" r:id="rId10" display="https://chaasuursurguul@mail.ru/Игровая комната (1), комната отдыха (1), медкабинет, библиотека, столовая, спорт.площадка, спортивный зал, актовый зал. Паспорт с 01.02.2019 г.по 01.02.2020 г."/>
    <hyperlink ref="Q83" r:id="rId11"/>
    <hyperlink ref="Q82" r:id="rId12" display="https://school-sagly.rtyva.ru/Игровая комната (2), комната отдыха (2), медкабинет, библиотека, столовая, спорт.площадка, актовый зал. Паспорт лагеря с 01.02.2019 г. по 01.02.2020 г."/>
    <hyperlink ref="Q81" r:id="rId13" display="https://school2-solchur.rtyva.ru/ Игровая комната (2), комната отдыха (2), медкабинет, библиотека, столовая, спорт.площадка,актовый    зал. Паспорт лагеря 01.02.2019 г. по 01.02.2020 г."/>
    <hyperlink ref="Q60" r:id="rId14" display="https://school1-mugur-aksy.rtyva.ru/   здание начальной школы, спорт.площадка, столовая"/>
    <hyperlink ref="Q25" r:id="rId15" display="https://school-ayangaty.rtyva.ru/Игровая комната (2), комната отдыха (2), медкабинет, библиотека, столовая, спорт.площадка"/>
    <hyperlink ref="Q24" r:id="rId16" display="https://school-b-haya.rtyva.ru/Игровая комната (2), комната отдыха (2), медкабинет, библиотека, столовая, спорт.площадка"/>
    <hyperlink ref="Q23" r:id="rId17" display="https://school-hondelen.rtyva.ru/Игровая комната (2), комната отдыха (2), медкабинет, библиотека, столовая, спорт.площадка"/>
    <hyperlink ref="Q22" r:id="rId18" display="https://school-e-barlyk.rtyva.ru/Игровая комната (3), комната отдыха (3), медкабинет, библиотека, столовая, спорт.площадка"/>
    <hyperlink ref="Q21" r:id="rId19" display="https://school-a-barlyk.rtyva.ru/Игровая комната (3), комната отдыха (3), медкабинет, библиотека, столовая, спорт.площадка"/>
    <hyperlink ref="Q20" r:id="rId20" display="https://school-barlyk.rtyva.ru/Игровая комната (3), комната отдыха (3), медкабинет, библиотека, столовая, спорт.площадка, актовый зал"/>
    <hyperlink ref="Q19" r:id="rId21" display="https://school-don-terezin.rtyva.ru/Игровая комната (2), комната отдыха (2), медкабинет, библиотека, столовая, спорт.площадка"/>
    <hyperlink ref="Q9" r:id="rId22" display="https://school1-mugur-aksy.rtyva.ru/   здание начальной школы, спорт.площадка, столовая"/>
    <hyperlink ref="Q7" r:id="rId23" display="https://school-teeli.rtyva.ru/ Игровая комната (1), комната отдыха (1), кружковая комната, медкабинет, библиотека, столовая, спорт.площадка"/>
    <hyperlink ref="Q139" r:id="rId24" display="https://school-adyr-kejig.rtyva.ru/  Игровая комната, библиотека, столовая, игровая площадка"/>
    <hyperlink ref="Q140" r:id="rId25" display="https://school-iy.rtyva.ru/Игровая комната, библиотека, столовая, игровая площадка"/>
    <hyperlink ref="Q152" r:id="rId26" display="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
    <hyperlink ref="Q74" r:id="rId27" display="https://school1-mugur-aksy.rtyva.ru/   здание начальной школы, спорт.площадка, столовая"/>
    <hyperlink ref="Q173" r:id="rId28"/>
    <hyperlink ref="Q107" r:id="rId29" display="http://school-bora-tayga.rtyva.ru/"/>
    <hyperlink ref="Q108" r:id="rId30" display="http://school-bora-tayga.rtyva.ru/"/>
    <hyperlink ref="Q94" r:id="rId31" display="https://school-e-barlyk.rtyva.ru/Игровая комната (3), комната отдыха (3), медкабинет, библиотека, столовая, спорт.площадка"/>
    <hyperlink ref="Q95" r:id="rId32" display="https://school-ak-chyraa.rtyva.ru/Игровая комната (1), комната отдыха (1), медкабинет, библиотека, столовая, спорт.площадка, спортивный зал.Паспорт с 01.02.2019 г.по 01.02.2020г."/>
    <hyperlink ref="Q133" r:id="rId33" display="https://school1-mugur-aksy.rtyva.ru/   здание начальной школы, спорт.площадка, столовая"/>
    <hyperlink ref="Q189" r:id="rId34" display="https://school1-mugur-aksy.rtyva.ru/   здание начальной школы, спорт.площадка, столовая"/>
    <hyperlink ref="Q201" r:id="rId35" display="https://school1-mugur-aksy.rtyva.ru/   здание начальной школы, спорт.площадка, столовая"/>
    <hyperlink ref="Q61" r:id="rId36" display="https://school1-mugur-aksy.rtyva.ru/   здание начальной школы, спорт.площадка, столовая"/>
  </hyperlinks>
  <pageMargins left="0.7" right="0.7" top="0.75" bottom="0.75" header="0.3" footer="0.3"/>
  <pageSetup paperSize="8" scale="59" orientation="landscape" r:id="rId37"/>
  <rowBreaks count="2" manualBreakCount="2">
    <brk id="82" max="24"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vt:lpstr>
      <vt:lpstr>СТАЦИОНАРНЫЕ</vt:lpstr>
      <vt:lpstr>ПРИШКОЛЬНЫЕ</vt:lpstr>
      <vt:lpstr>СТАЦИОНАРНЫЕ!Область_печати</vt:lpstr>
      <vt:lpstr>ТИТУЛЬНЫЙ!Область_печати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2021-06-02T09:43:10Z</dcterms:modified>
</cp:coreProperties>
</file>